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9 месяцев 2022 года\"/>
    </mc:Choice>
  </mc:AlternateContent>
  <bookViews>
    <workbookView xWindow="0" yWindow="0" windowWidth="16710" windowHeight="11865"/>
  </bookViews>
  <sheets>
    <sheet name="общий объем иных мбт" sheetId="5" r:id="rId1"/>
    <sheet name="321F254240" sheetId="3" r:id="rId2"/>
    <sheet name="321F25424F" sheetId="4" r:id="rId3"/>
  </sheets>
  <definedNames>
    <definedName name="_xlnm.Print_Titles" localSheetId="1">'321F254240'!$1:$6</definedName>
    <definedName name="_xlnm.Print_Titles" localSheetId="2">'321F25424F'!$1:$6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F11" i="5" l="1"/>
  <c r="G11" i="5"/>
  <c r="E11" i="5"/>
  <c r="G10" i="5" l="1"/>
  <c r="D11" i="5"/>
  <c r="G9" i="5"/>
  <c r="F11" i="4"/>
  <c r="F10" i="4"/>
  <c r="F10" i="3"/>
  <c r="F7" i="4"/>
  <c r="A7" i="4"/>
  <c r="F11" i="3"/>
  <c r="F9" i="3"/>
  <c r="F8" i="3"/>
  <c r="F9" i="4"/>
  <c r="F7" i="3"/>
  <c r="F8" i="4"/>
  <c r="A7" i="3"/>
  <c r="A9" i="4"/>
  <c r="A9" i="3"/>
</calcChain>
</file>

<file path=xl/sharedStrings.xml><?xml version="1.0" encoding="utf-8"?>
<sst xmlns="http://schemas.openxmlformats.org/spreadsheetml/2006/main" count="56" uniqueCount="36">
  <si>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</si>
  <si>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</si>
  <si>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</si>
  <si>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</si>
  <si>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</si>
  <si>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</si>
  <si>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</si>
  <si>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30.09.2022г.</t>
  </si>
  <si>
    <t>1</t>
  </si>
  <si>
    <t>2</t>
  </si>
  <si>
    <t>3</t>
  </si>
  <si>
    <t>4</t>
  </si>
  <si>
    <t>5</t>
  </si>
  <si>
    <t>6=5/4</t>
  </si>
  <si>
    <t>ИТОГО: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</si>
  <si>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</si>
  <si>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Демидовский район</t>
  </si>
  <si>
    <t>Финансовое управление Администрации муниципального образования "Демидовский район" Смоленской области (Демидовское г/п)</t>
  </si>
  <si>
    <t>Сафоновский район</t>
  </si>
  <si>
    <t>Финансовое управление Администрации муниципального образования "Сафоновский район" Смоленской области (Сафоновское г/п)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</si>
  <si>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</si>
  <si>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Сычевский район</t>
  </si>
  <si>
    <t>Финансовое управление Администрации муниципального образования "Сычевский район" Смоленской области (Сычевское г/п)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</si>
  <si>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</si>
  <si>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</si>
  <si>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</si>
  <si>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</si>
  <si>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</si>
  <si>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</si>
  <si>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</si>
  <si>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</si>
  <si>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321F254240</t>
  </si>
  <si>
    <t>ВСЕГО РАСХОДОВ:</t>
  </si>
  <si>
    <t>за 9 месяцев 2022 года</t>
  </si>
  <si>
    <t>на 30.09.2022</t>
  </si>
  <si>
    <t>321F25424F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</si>
</sst>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3" fillId="5" borderId="5" xfId="35" applyFont="1" applyFill="1" applyBorder="1" applyAlignment="1"/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2" fillId="0" borderId="5" xfId="32" applyNumberFormat="1" applyFont="1" applyBorder="1" applyProtection="1">
      <alignment vertical="top" wrapText="1"/>
    </xf>
    <xf numFmtId="1" fontId="12" fillId="0" borderId="5" xfId="33" applyNumberFormat="1" applyFont="1" applyBorder="1" applyProtection="1">
      <alignment horizontal="center" vertical="top" shrinkToFit="1"/>
    </xf>
    <xf numFmtId="4" fontId="12" fillId="0" borderId="5" xfId="34" applyNumberFormat="1" applyFont="1" applyFill="1" applyBorder="1" applyProtection="1">
      <alignment horizontal="right" vertical="top" shrinkToFit="1"/>
    </xf>
    <xf numFmtId="4" fontId="13" fillId="5" borderId="5" xfId="36" applyNumberFormat="1" applyFont="1" applyFill="1" applyBorder="1" applyProtection="1">
      <alignment horizontal="right" vertical="top" shrinkToFit="1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</cellXfs>
  <cellStyles count="3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1"/>
    <cellStyle name="xl23" xfId="7"/>
    <cellStyle name="xl24" xfId="9"/>
    <cellStyle name="xl24 2" xfId="27"/>
    <cellStyle name="xl25" xfId="12"/>
    <cellStyle name="xl25 2" xfId="33"/>
    <cellStyle name="xl26" xfId="2"/>
    <cellStyle name="xl26 2" xfId="35"/>
    <cellStyle name="xl27" xfId="4"/>
    <cellStyle name="xl28" xfId="15"/>
    <cellStyle name="xl28 2" xfId="36"/>
    <cellStyle name="xl29" xfId="5"/>
    <cellStyle name="xl29 2" xfId="26"/>
    <cellStyle name="xl30" xfId="10"/>
    <cellStyle name="xl30 2" xfId="37"/>
    <cellStyle name="xl31" xfId="13"/>
    <cellStyle name="xl32" xfId="16"/>
    <cellStyle name="xl33" xfId="6"/>
    <cellStyle name="xl33 2" xfId="28"/>
    <cellStyle name="xl34" xfId="3"/>
    <cellStyle name="xl34 2" xfId="29"/>
    <cellStyle name="xl35" xfId="17"/>
    <cellStyle name="xl35 2" xfId="30"/>
    <cellStyle name="xl36" xfId="8"/>
    <cellStyle name="xl37" xfId="11"/>
    <cellStyle name="xl38" xfId="14"/>
    <cellStyle name="xl39" xfId="18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9"/>
  <sheetViews>
    <sheetView showGridLines="0" tabSelected="1" zoomScaleNormal="100" zoomScaleSheetLayoutView="100" workbookViewId="0">
      <pane ySplit="7" topLeftCell="A8" activePane="bottomLeft" state="frozen"/>
      <selection pane="bottomLeft" activeCell="F9" sqref="F9"/>
    </sheetView>
  </sheetViews>
  <sheetFormatPr defaultColWidth="9.140625" defaultRowHeight="15" x14ac:dyDescent="0.25"/>
  <cols>
    <col min="1" max="1" width="5" style="18" customWidth="1"/>
    <col min="2" max="2" width="62.85546875" style="18" customWidth="1"/>
    <col min="3" max="3" width="13.42578125" style="18" customWidth="1"/>
    <col min="4" max="5" width="23" style="18" customWidth="1"/>
    <col min="6" max="6" width="24.140625" style="18" customWidth="1"/>
    <col min="7" max="7" width="26.28515625" style="18" customWidth="1"/>
    <col min="8" max="8" width="9.140625" style="18" customWidth="1"/>
    <col min="9" max="16384" width="9.140625" style="18"/>
  </cols>
  <sheetData>
    <row r="1" spans="1:8" x14ac:dyDescent="0.25">
      <c r="B1" s="36"/>
      <c r="C1" s="37"/>
      <c r="D1" s="37"/>
      <c r="E1" s="37"/>
      <c r="F1" s="19"/>
      <c r="G1" s="19"/>
      <c r="H1" s="19"/>
    </row>
    <row r="2" spans="1:8" ht="16.5" customHeight="1" x14ac:dyDescent="0.25">
      <c r="B2" s="36"/>
      <c r="C2" s="37"/>
      <c r="D2" s="37"/>
      <c r="E2" s="37"/>
      <c r="F2" s="19"/>
      <c r="G2" s="19"/>
      <c r="H2" s="19"/>
    </row>
    <row r="3" spans="1:8" ht="55.5" customHeight="1" x14ac:dyDescent="0.3">
      <c r="B3" s="38" t="s">
        <v>25</v>
      </c>
      <c r="C3" s="39"/>
      <c r="D3" s="39"/>
      <c r="E3" s="39"/>
      <c r="F3" s="39"/>
      <c r="G3" s="39"/>
      <c r="H3" s="19"/>
    </row>
    <row r="4" spans="1:8" ht="27.75" customHeight="1" x14ac:dyDescent="0.3">
      <c r="B4" s="40" t="s">
        <v>33</v>
      </c>
      <c r="C4" s="41"/>
      <c r="D4" s="41"/>
      <c r="E4" s="41"/>
      <c r="F4" s="41"/>
      <c r="G4" s="41"/>
      <c r="H4" s="19"/>
    </row>
    <row r="5" spans="1:8" ht="18" customHeight="1" x14ac:dyDescent="0.3">
      <c r="A5" s="20"/>
      <c r="B5" s="42" t="s">
        <v>0</v>
      </c>
      <c r="C5" s="43"/>
      <c r="D5" s="43"/>
      <c r="E5" s="43"/>
      <c r="F5" s="43"/>
      <c r="G5" s="43"/>
      <c r="H5" s="19"/>
    </row>
    <row r="6" spans="1:8" ht="38.25" customHeight="1" x14ac:dyDescent="0.25">
      <c r="A6" s="31" t="s">
        <v>26</v>
      </c>
      <c r="B6" s="31" t="s">
        <v>27</v>
      </c>
      <c r="C6" s="31" t="s">
        <v>28</v>
      </c>
      <c r="D6" s="31" t="s">
        <v>29</v>
      </c>
      <c r="E6" s="31" t="s">
        <v>34</v>
      </c>
      <c r="F6" s="31" t="s">
        <v>4</v>
      </c>
      <c r="G6" s="31" t="s">
        <v>5</v>
      </c>
      <c r="H6" s="19"/>
    </row>
    <row r="7" spans="1:8" ht="26.25" customHeight="1" x14ac:dyDescent="0.25">
      <c r="A7" s="32"/>
      <c r="B7" s="32"/>
      <c r="C7" s="32"/>
      <c r="D7" s="32"/>
      <c r="E7" s="32"/>
      <c r="F7" s="32"/>
      <c r="G7" s="32"/>
      <c r="H7" s="19"/>
    </row>
    <row r="8" spans="1:8" ht="16.5" customHeight="1" x14ac:dyDescent="0.3">
      <c r="A8" s="21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 t="s">
        <v>30</v>
      </c>
      <c r="H8" s="19"/>
    </row>
    <row r="9" spans="1:8" ht="84.75" customHeight="1" x14ac:dyDescent="0.3">
      <c r="A9" s="23">
        <v>1</v>
      </c>
      <c r="B9" s="27" t="s">
        <v>15</v>
      </c>
      <c r="C9" s="28" t="s">
        <v>31</v>
      </c>
      <c r="D9" s="29">
        <v>120000000</v>
      </c>
      <c r="E9" s="29">
        <v>120000000</v>
      </c>
      <c r="F9" s="29">
        <v>87244307.099999994</v>
      </c>
      <c r="G9" s="29">
        <f>F9/E9*100</f>
        <v>72.703589249999993</v>
      </c>
      <c r="H9" s="19"/>
    </row>
    <row r="10" spans="1:8" ht="120" customHeight="1" x14ac:dyDescent="0.3">
      <c r="A10" s="23">
        <v>2</v>
      </c>
      <c r="B10" s="27" t="s">
        <v>20</v>
      </c>
      <c r="C10" s="28" t="s">
        <v>35</v>
      </c>
      <c r="D10" s="29"/>
      <c r="E10" s="29">
        <v>32121800</v>
      </c>
      <c r="F10" s="29">
        <v>0</v>
      </c>
      <c r="G10" s="29">
        <f>F10/E10*100</f>
        <v>0</v>
      </c>
      <c r="H10" s="19"/>
    </row>
    <row r="11" spans="1:8" ht="19.5" customHeight="1" x14ac:dyDescent="0.3">
      <c r="A11" s="33" t="s">
        <v>32</v>
      </c>
      <c r="B11" s="33"/>
      <c r="C11" s="24"/>
      <c r="D11" s="30">
        <f>SUM(D9:D9)</f>
        <v>120000000</v>
      </c>
      <c r="E11" s="30">
        <f>SUM(E9:E10)</f>
        <v>152121800</v>
      </c>
      <c r="F11" s="30">
        <f>SUM(F9:F10)</f>
        <v>87244307.099999994</v>
      </c>
      <c r="G11" s="30">
        <f>F11/E11*100</f>
        <v>57.351613706911166</v>
      </c>
      <c r="H11" s="19"/>
    </row>
    <row r="12" spans="1:8" ht="12.75" customHeight="1" x14ac:dyDescent="0.25">
      <c r="B12" s="19"/>
      <c r="C12" s="19"/>
      <c r="D12" s="19"/>
      <c r="E12" s="19"/>
      <c r="F12" s="19"/>
      <c r="G12" s="19"/>
      <c r="H12" s="19"/>
    </row>
    <row r="13" spans="1:8" x14ac:dyDescent="0.25">
      <c r="B13" s="34"/>
      <c r="C13" s="35"/>
      <c r="D13" s="35"/>
      <c r="E13" s="35"/>
      <c r="F13" s="25"/>
      <c r="G13" s="25"/>
      <c r="H13" s="19"/>
    </row>
    <row r="15" spans="1:8" x14ac:dyDescent="0.25">
      <c r="D15" s="26"/>
    </row>
    <row r="19" spans="4:4" x14ac:dyDescent="0.25">
      <c r="D19" s="26"/>
    </row>
  </sheetData>
  <mergeCells count="14">
    <mergeCell ref="F6:F7"/>
    <mergeCell ref="G6:G7"/>
    <mergeCell ref="A11:B11"/>
    <mergeCell ref="B13:E13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2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E11" sqref="E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15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8" t="s">
        <v>0</v>
      </c>
      <c r="B3" s="49"/>
      <c r="C3" s="5"/>
      <c r="D3" s="6"/>
      <c r="E3" s="4"/>
      <c r="F3" s="4"/>
      <c r="G3" s="3"/>
    </row>
    <row r="4" spans="1:7" ht="16.350000000000001" customHeight="1" x14ac:dyDescent="0.25">
      <c r="A4" s="50" t="s">
        <v>1</v>
      </c>
      <c r="B4" s="50" t="s">
        <v>2</v>
      </c>
      <c r="C4" s="50" t="s">
        <v>3</v>
      </c>
      <c r="D4" s="51"/>
      <c r="E4" s="50" t="s">
        <v>4</v>
      </c>
      <c r="F4" s="50" t="s">
        <v>5</v>
      </c>
      <c r="G4" s="3"/>
    </row>
    <row r="5" spans="1:7" ht="30" x14ac:dyDescent="0.25">
      <c r="A5" s="51"/>
      <c r="B5" s="51"/>
      <c r="C5" s="7" t="s">
        <v>6</v>
      </c>
      <c r="D5" s="7" t="s">
        <v>7</v>
      </c>
      <c r="E5" s="51"/>
      <c r="F5" s="51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16</v>
      </c>
      <c r="C7" s="10">
        <v>50000000</v>
      </c>
      <c r="D7" s="10">
        <v>50000000</v>
      </c>
      <c r="E7" s="10">
        <v>17244307.100000001</v>
      </c>
      <c r="F7" s="11">
        <f ca="1">IF(INDIRECT("R[0]C[-2]", FALSE)=0,0,ROUND(INDIRECT("R[0]C[-1]", FALSE)/INDIRECT("R[0]C[-2]", FALSE),4))</f>
        <v>0.34489999999999998</v>
      </c>
      <c r="G7" s="3"/>
    </row>
    <row r="8" spans="1:7" ht="45" outlineLevel="3" x14ac:dyDescent="0.25">
      <c r="A8" s="12"/>
      <c r="B8" s="12" t="s">
        <v>17</v>
      </c>
      <c r="C8" s="13">
        <v>50000000</v>
      </c>
      <c r="D8" s="13">
        <v>50000000</v>
      </c>
      <c r="E8" s="13">
        <v>17244307.100000001</v>
      </c>
      <c r="F8" s="14">
        <f ca="1">IF(INDIRECT("R[0]C[-2]", FALSE)=0,0,ROUND(INDIRECT("R[0]C[-1]", FALSE)/INDIRECT("R[0]C[-2]", FALSE),4))</f>
        <v>0.34489999999999998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18</v>
      </c>
      <c r="C9" s="10">
        <v>70000000</v>
      </c>
      <c r="D9" s="10">
        <v>70000000</v>
      </c>
      <c r="E9" s="10">
        <v>70000000</v>
      </c>
      <c r="F9" s="11">
        <f ca="1">IF(INDIRECT("R[0]C[-2]", FALSE)=0,0,ROUND(INDIRECT("R[0]C[-1]", FALSE)/INDIRECT("R[0]C[-2]", FALSE),4))</f>
        <v>1</v>
      </c>
      <c r="G9" s="3"/>
    </row>
    <row r="10" spans="1:7" ht="45" outlineLevel="3" x14ac:dyDescent="0.25">
      <c r="A10" s="12"/>
      <c r="B10" s="12" t="s">
        <v>19</v>
      </c>
      <c r="C10" s="13">
        <v>70000000</v>
      </c>
      <c r="D10" s="13">
        <v>70000000</v>
      </c>
      <c r="E10" s="13">
        <v>70000000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44" t="s">
        <v>14</v>
      </c>
      <c r="B11" s="45"/>
      <c r="C11" s="15">
        <v>120000000</v>
      </c>
      <c r="D11" s="15">
        <v>120000000</v>
      </c>
      <c r="E11" s="16">
        <v>87244307.099999994</v>
      </c>
      <c r="F11" s="17">
        <f ca="1">IF(INDIRECT("R[0]C[-2]", FALSE)=0,0,ROUND(INDIRECT("R[0]C[-1]", FALSE)/INDIRECT("R[0]C[-2]", FALSE),4))</f>
        <v>0.72699999999999998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D11" sqref="D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46" t="s">
        <v>20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8" t="s">
        <v>0</v>
      </c>
      <c r="B3" s="49"/>
      <c r="C3" s="5"/>
      <c r="D3" s="6"/>
      <c r="E3" s="4"/>
      <c r="F3" s="4"/>
      <c r="G3" s="3"/>
    </row>
    <row r="4" spans="1:7" ht="16.350000000000001" customHeight="1" x14ac:dyDescent="0.25">
      <c r="A4" s="50" t="s">
        <v>1</v>
      </c>
      <c r="B4" s="50" t="s">
        <v>2</v>
      </c>
      <c r="C4" s="50" t="s">
        <v>3</v>
      </c>
      <c r="D4" s="51"/>
      <c r="E4" s="50" t="s">
        <v>4</v>
      </c>
      <c r="F4" s="50" t="s">
        <v>5</v>
      </c>
      <c r="G4" s="3"/>
    </row>
    <row r="5" spans="1:7" ht="30" x14ac:dyDescent="0.25">
      <c r="A5" s="51"/>
      <c r="B5" s="51"/>
      <c r="C5" s="7" t="s">
        <v>6</v>
      </c>
      <c r="D5" s="7" t="s">
        <v>7</v>
      </c>
      <c r="E5" s="51"/>
      <c r="F5" s="51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21</v>
      </c>
      <c r="C7" s="10">
        <v>0</v>
      </c>
      <c r="D7" s="10">
        <v>6446800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22</v>
      </c>
      <c r="C8" s="13">
        <v>0</v>
      </c>
      <c r="D8" s="13">
        <v>6446800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23</v>
      </c>
      <c r="C9" s="10">
        <v>0</v>
      </c>
      <c r="D9" s="10">
        <v>25675000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2"/>
      <c r="B10" s="12" t="s">
        <v>24</v>
      </c>
      <c r="C10" s="13">
        <v>0</v>
      </c>
      <c r="D10" s="13">
        <v>25675000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4" t="s">
        <v>14</v>
      </c>
      <c r="B11" s="45"/>
      <c r="C11" s="15">
        <v>0</v>
      </c>
      <c r="D11" s="15">
        <v>32121800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МБТ Поселения tva (копия от 08.06.2022 12:01:31)&lt;/VariantName&gt;&#10;  &lt;VariantLink&gt;250023453&lt;/VariantLink&gt;&#10;  &lt;ReportCode&gt;ADA543100A4F44AAAC8090AD7FAF65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E7DD531-7349-4216-B5A2-15CEB524B3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общий объем иных мбт</vt:lpstr>
      <vt:lpstr>321F254240</vt:lpstr>
      <vt:lpstr>321F25424F</vt:lpstr>
      <vt:lpstr>'321F254240'!Заголовки_для_печати</vt:lpstr>
      <vt:lpstr>'321F25424F'!Заголовки_для_печати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2022-10-19T13:19:33Z</dcterms:created>
  <dcterms:modified xsi:type="dcterms:W3CDTF">2022-10-20T07:17:32Z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МБТ Поселения tva (копия от 08.06.2022 12_01_31)(2).xlsx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21.2.2622.386537116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bks2022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