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9 месяцев 2022 года\"/>
    </mc:Choice>
  </mc:AlternateContent>
  <bookViews>
    <workbookView xWindow="0" yWindow="0" windowWidth="14940" windowHeight="11865"/>
  </bookViews>
  <sheets>
    <sheet name="Субсидии" sheetId="79" r:id="rId1"/>
    <sheet name="02301R4970" sheetId="2" r:id="rId2"/>
    <sheet name="0241180060" sheetId="3" r:id="rId3"/>
    <sheet name="0241180070" sheetId="4" r:id="rId4"/>
    <sheet name="031A154540" sheetId="5" r:id="rId5"/>
    <sheet name="031A155130" sheetId="6" r:id="rId6"/>
    <sheet name="031A155192" sheetId="7" r:id="rId7"/>
    <sheet name="031A155194" sheetId="8" r:id="rId8"/>
    <sheet name="031A155900" sheetId="9" r:id="rId9"/>
    <sheet name="031A155970" sheetId="10" r:id="rId10"/>
    <sheet name="031A255195" sheetId="11" r:id="rId11"/>
    <sheet name="031A255196" sheetId="12" r:id="rId12"/>
    <sheet name="031A354530" sheetId="13" r:id="rId13"/>
    <sheet name="03301R4670" sheetId="14" r:id="rId14"/>
    <sheet name="03302R5197" sheetId="15" r:id="rId15"/>
    <sheet name="0340780330" sheetId="16" r:id="rId16"/>
    <sheet name="0340880340" sheetId="17" r:id="rId17"/>
    <sheet name="041E151690" sheetId="18" r:id="rId18"/>
    <sheet name="041E151730" sheetId="19" r:id="rId19"/>
    <sheet name="041E180740" sheetId="20" r:id="rId20"/>
    <sheet name="041E181710" sheetId="21" r:id="rId21"/>
    <sheet name="041E250970" sheetId="22" r:id="rId22"/>
    <sheet name="041E254910" sheetId="23" r:id="rId23"/>
    <sheet name="0420181970" sheetId="24" r:id="rId24"/>
    <sheet name="04201R7500" sheetId="25" r:id="rId25"/>
    <sheet name="0440180640" sheetId="26" r:id="rId26"/>
    <sheet name="0440280640" sheetId="27" r:id="rId27"/>
    <sheet name="04402R3040" sheetId="28" r:id="rId28"/>
    <sheet name="051P550811" sheetId="29" r:id="rId29"/>
    <sheet name="051P551391" sheetId="30" r:id="rId30"/>
    <sheet name="051P552280" sheetId="31" r:id="rId31"/>
    <sheet name="051P552291" sheetId="32" r:id="rId32"/>
    <sheet name="051P580650" sheetId="33" r:id="rId33"/>
    <sheet name="051P580880" sheetId="34" r:id="rId34"/>
    <sheet name="0530180690" sheetId="35" r:id="rId35"/>
    <sheet name="0530181230" sheetId="36" r:id="rId36"/>
    <sheet name="0530181460" sheetId="37" r:id="rId37"/>
    <sheet name="05301R7530" sheetId="38" r:id="rId38"/>
    <sheet name="0540180410" sheetId="39" r:id="rId39"/>
    <sheet name="08302R5762" sheetId="40" r:id="rId40"/>
    <sheet name="08302R5767" sheetId="41" r:id="rId41"/>
    <sheet name="08302R576F" sheetId="42" r:id="rId42"/>
    <sheet name="091R153941" sheetId="43" r:id="rId43"/>
    <sheet name="091R181290" sheetId="44" r:id="rId44"/>
    <sheet name="091R181580" sheetId="45" r:id="rId45"/>
    <sheet name="0930157841" sheetId="46" r:id="rId46"/>
    <sheet name="0930180500" sheetId="47" r:id="rId47"/>
    <sheet name="0930180510" sheetId="48" r:id="rId48"/>
    <sheet name="0930180550" sheetId="49" r:id="rId49"/>
    <sheet name="0930181260" sheetId="50" r:id="rId50"/>
    <sheet name="0930181570" sheetId="51" r:id="rId51"/>
    <sheet name="0930281920" sheetId="52" r:id="rId52"/>
    <sheet name="1340180580" sheetId="53" r:id="rId53"/>
    <sheet name="1430281940" sheetId="54" r:id="rId54"/>
    <sheet name="161F367483" sheetId="55" r:id="rId55"/>
    <sheet name="161F367484" sheetId="56" r:id="rId56"/>
    <sheet name="1630180680" sheetId="57" r:id="rId57"/>
    <sheet name="1630181320" sheetId="58" r:id="rId58"/>
    <sheet name="1630181950" sheetId="59" r:id="rId59"/>
    <sheet name="1630280520" sheetId="60" r:id="rId60"/>
    <sheet name="1630281930" sheetId="61" r:id="rId61"/>
    <sheet name="1630380490" sheetId="62" r:id="rId62"/>
    <sheet name="1640280040" sheetId="63" r:id="rId63"/>
    <sheet name="171F150210" sheetId="64" r:id="rId64"/>
    <sheet name="1730180700" sheetId="65" r:id="rId65"/>
    <sheet name="1730298002" sheetId="66" r:id="rId66"/>
    <sheet name="18301R0650" sheetId="67" r:id="rId67"/>
    <sheet name="1830280850" sheetId="68" r:id="rId68"/>
    <sheet name="1930181410" sheetId="69" r:id="rId69"/>
    <sheet name="1930181440" sheetId="70" r:id="rId70"/>
    <sheet name="281R380480" sheetId="71" r:id="rId71"/>
    <sheet name="31301R2990" sheetId="72" r:id="rId72"/>
    <sheet name="321F255550" sheetId="73" r:id="rId73"/>
    <sheet name="3230181960" sheetId="74" r:id="rId74"/>
    <sheet name="341F552430" sheetId="75" r:id="rId75"/>
    <sheet name="341F580670" sheetId="76" r:id="rId76"/>
    <sheet name="341F581330" sheetId="77" r:id="rId77"/>
    <sheet name="8900129990" sheetId="78" r:id="rId78"/>
  </sheets>
  <definedNames>
    <definedName name="_xlnm.Print_Titles" localSheetId="1">'02301R4970'!$1:$6</definedName>
    <definedName name="_xlnm.Print_Titles" localSheetId="2">'0241180060'!$1:$6</definedName>
    <definedName name="_xlnm.Print_Titles" localSheetId="3">'0241180070'!$1:$6</definedName>
    <definedName name="_xlnm.Print_Titles" localSheetId="4">'031A154540'!$1:$6</definedName>
    <definedName name="_xlnm.Print_Titles" localSheetId="5">'031A155130'!$1:$6</definedName>
    <definedName name="_xlnm.Print_Titles" localSheetId="6">'031A155192'!$1:$6</definedName>
    <definedName name="_xlnm.Print_Titles" localSheetId="7">'031A155194'!$1:$6</definedName>
    <definedName name="_xlnm.Print_Titles" localSheetId="8">'031A155900'!$1:$6</definedName>
    <definedName name="_xlnm.Print_Titles" localSheetId="9">'031A155970'!$1:$6</definedName>
    <definedName name="_xlnm.Print_Titles" localSheetId="10">'031A255195'!$1:$6</definedName>
    <definedName name="_xlnm.Print_Titles" localSheetId="11">'031A255196'!$1:$6</definedName>
    <definedName name="_xlnm.Print_Titles" localSheetId="12">'031A354530'!$1:$6</definedName>
    <definedName name="_xlnm.Print_Titles" localSheetId="13">'03301R4670'!$1:$6</definedName>
    <definedName name="_xlnm.Print_Titles" localSheetId="14">'03302R5197'!$1:$6</definedName>
    <definedName name="_xlnm.Print_Titles" localSheetId="15">'0340780330'!$1:$6</definedName>
    <definedName name="_xlnm.Print_Titles" localSheetId="16">'0340880340'!$1:$6</definedName>
    <definedName name="_xlnm.Print_Titles" localSheetId="17">'041E151690'!$1:$6</definedName>
    <definedName name="_xlnm.Print_Titles" localSheetId="18">'041E151730'!$1:$6</definedName>
    <definedName name="_xlnm.Print_Titles" localSheetId="19">'041E180740'!$1:$6</definedName>
    <definedName name="_xlnm.Print_Titles" localSheetId="20">'041E181710'!$1:$6</definedName>
    <definedName name="_xlnm.Print_Titles" localSheetId="21">'041E250970'!$1:$6</definedName>
    <definedName name="_xlnm.Print_Titles" localSheetId="22">'041E254910'!$1:$6</definedName>
    <definedName name="_xlnm.Print_Titles" localSheetId="23">'0420181970'!$1:$6</definedName>
    <definedName name="_xlnm.Print_Titles" localSheetId="24">'04201R7500'!$1:$6</definedName>
    <definedName name="_xlnm.Print_Titles" localSheetId="25">'0440180640'!$1:$6</definedName>
    <definedName name="_xlnm.Print_Titles" localSheetId="26">'0440280640'!$1:$6</definedName>
    <definedName name="_xlnm.Print_Titles" localSheetId="27">'04402R3040'!$1:$6</definedName>
    <definedName name="_xlnm.Print_Titles" localSheetId="28">'051P550811'!$1:$6</definedName>
    <definedName name="_xlnm.Print_Titles" localSheetId="29">'051P551391'!$1:$6</definedName>
    <definedName name="_xlnm.Print_Titles" localSheetId="30">'051P552280'!$1:$6</definedName>
    <definedName name="_xlnm.Print_Titles" localSheetId="31">'051P552291'!$1:$6</definedName>
    <definedName name="_xlnm.Print_Titles" localSheetId="32">'051P580650'!$1:$6</definedName>
    <definedName name="_xlnm.Print_Titles" localSheetId="33">'051P580880'!$1:$6</definedName>
    <definedName name="_xlnm.Print_Titles" localSheetId="34">'0530180690'!$1:$6</definedName>
    <definedName name="_xlnm.Print_Titles" localSheetId="35">'0530181230'!$1:$6</definedName>
    <definedName name="_xlnm.Print_Titles" localSheetId="36">'0530181460'!$1:$6</definedName>
    <definedName name="_xlnm.Print_Titles" localSheetId="37">'05301R7530'!$1:$6</definedName>
    <definedName name="_xlnm.Print_Titles" localSheetId="38">'0540180410'!$1:$6</definedName>
    <definedName name="_xlnm.Print_Titles" localSheetId="39">'08302R5762'!$1:$6</definedName>
    <definedName name="_xlnm.Print_Titles" localSheetId="40">'08302R5767'!$1:$6</definedName>
    <definedName name="_xlnm.Print_Titles" localSheetId="41">'08302R576F'!$1:$6</definedName>
    <definedName name="_xlnm.Print_Titles" localSheetId="42">'091R153941'!$1:$6</definedName>
    <definedName name="_xlnm.Print_Titles" localSheetId="43">'091R181290'!$1:$6</definedName>
    <definedName name="_xlnm.Print_Titles" localSheetId="44">'091R181580'!$1:$6</definedName>
    <definedName name="_xlnm.Print_Titles" localSheetId="45">'0930157841'!$1:$6</definedName>
    <definedName name="_xlnm.Print_Titles" localSheetId="46">'0930180500'!$1:$6</definedName>
    <definedName name="_xlnm.Print_Titles" localSheetId="47">'0930180510'!$1:$6</definedName>
    <definedName name="_xlnm.Print_Titles" localSheetId="48">'0930180550'!$1:$6</definedName>
    <definedName name="_xlnm.Print_Titles" localSheetId="49">'0930181260'!$1:$6</definedName>
    <definedName name="_xlnm.Print_Titles" localSheetId="50">'0930181570'!$1:$6</definedName>
    <definedName name="_xlnm.Print_Titles" localSheetId="51">'0930281920'!$1:$6</definedName>
    <definedName name="_xlnm.Print_Titles" localSheetId="52">'1340180580'!$1:$6</definedName>
    <definedName name="_xlnm.Print_Titles" localSheetId="53">'1430281940'!$1:$6</definedName>
    <definedName name="_xlnm.Print_Titles" localSheetId="54">'161F367483'!$1:$6</definedName>
    <definedName name="_xlnm.Print_Titles" localSheetId="55">'161F367484'!$1:$6</definedName>
    <definedName name="_xlnm.Print_Titles" localSheetId="56">'1630180680'!$1:$6</definedName>
    <definedName name="_xlnm.Print_Titles" localSheetId="57">'1630181320'!$1:$6</definedName>
    <definedName name="_xlnm.Print_Titles" localSheetId="58">'1630181950'!$1:$6</definedName>
    <definedName name="_xlnm.Print_Titles" localSheetId="59">'1630280520'!$1:$6</definedName>
    <definedName name="_xlnm.Print_Titles" localSheetId="60">'1630281930'!$1:$6</definedName>
    <definedName name="_xlnm.Print_Titles" localSheetId="61">'1630380490'!$1:$6</definedName>
    <definedName name="_xlnm.Print_Titles" localSheetId="62">'1640280040'!$1:$6</definedName>
    <definedName name="_xlnm.Print_Titles" localSheetId="63">'171F150210'!$1:$6</definedName>
    <definedName name="_xlnm.Print_Titles" localSheetId="64">'1730180700'!$1:$6</definedName>
    <definedName name="_xlnm.Print_Titles" localSheetId="65">'1730298002'!$1:$6</definedName>
    <definedName name="_xlnm.Print_Titles" localSheetId="66">'18301R0650'!$1:$6</definedName>
    <definedName name="_xlnm.Print_Titles" localSheetId="67">'1830280850'!$1:$6</definedName>
    <definedName name="_xlnm.Print_Titles" localSheetId="68">'1930181410'!$1:$6</definedName>
    <definedName name="_xlnm.Print_Titles" localSheetId="69">'1930181440'!$1:$6</definedName>
    <definedName name="_xlnm.Print_Titles" localSheetId="70">'281R380480'!$1:$6</definedName>
    <definedName name="_xlnm.Print_Titles" localSheetId="71">'31301R2990'!$1:$6</definedName>
    <definedName name="_xlnm.Print_Titles" localSheetId="72">'321F255550'!$1:$6</definedName>
    <definedName name="_xlnm.Print_Titles" localSheetId="73">'3230181960'!$1:$6</definedName>
    <definedName name="_xlnm.Print_Titles" localSheetId="74">'341F552430'!$1:$6</definedName>
    <definedName name="_xlnm.Print_Titles" localSheetId="75">'341F580670'!$1:$6</definedName>
    <definedName name="_xlnm.Print_Titles" localSheetId="76">'341F581330'!$1:$6</definedName>
    <definedName name="_xlnm.Print_Titles" localSheetId="77">'8900129990'!$1:$6</definedName>
    <definedName name="_xlnm.Print_Titles" localSheetId="0">Субсидии!$5:$6</definedName>
  </definedNames>
  <calcPr calcId="152511"/>
</workbook>
</file>

<file path=xl/calcChain.xml><?xml version="1.0" encoding="utf-8"?>
<calcChain xmlns="http://schemas.openxmlformats.org/spreadsheetml/2006/main">
  <c r="G84" i="79" l="1"/>
  <c r="G83" i="79"/>
  <c r="G82" i="79"/>
  <c r="G81" i="79"/>
  <c r="G80" i="79"/>
  <c r="G79" i="79"/>
  <c r="G78" i="79"/>
  <c r="G77" i="79"/>
  <c r="G76" i="79"/>
  <c r="G75" i="79"/>
  <c r="G74" i="79"/>
  <c r="G73" i="79"/>
  <c r="G72" i="79"/>
  <c r="G71" i="79"/>
  <c r="G70" i="79"/>
  <c r="G69" i="79"/>
  <c r="G68" i="79"/>
  <c r="G67" i="79"/>
  <c r="G66" i="79"/>
  <c r="G65" i="79"/>
  <c r="G64" i="79"/>
  <c r="G63" i="79"/>
  <c r="G62" i="79"/>
  <c r="G61" i="79"/>
  <c r="G60" i="79"/>
  <c r="G59" i="79"/>
  <c r="G58" i="79"/>
  <c r="G57" i="79"/>
  <c r="G56" i="79"/>
  <c r="G55" i="79"/>
  <c r="G54" i="79"/>
  <c r="G53" i="79"/>
  <c r="G52" i="79"/>
  <c r="G51" i="79"/>
  <c r="G50" i="79"/>
  <c r="G49" i="79"/>
  <c r="G48" i="79"/>
  <c r="G47" i="79"/>
  <c r="G46" i="79"/>
  <c r="G45" i="79"/>
  <c r="G44" i="79"/>
  <c r="G43" i="79"/>
  <c r="G42" i="79"/>
  <c r="G41" i="79"/>
  <c r="G40" i="79"/>
  <c r="G39" i="79"/>
  <c r="G38" i="79"/>
  <c r="G37" i="79"/>
  <c r="G36" i="79"/>
  <c r="G35" i="79"/>
  <c r="G34" i="79"/>
  <c r="G33" i="79"/>
  <c r="G32" i="79"/>
  <c r="G31" i="79"/>
  <c r="G30" i="79"/>
  <c r="G29" i="79"/>
  <c r="G28" i="79"/>
  <c r="G27" i="79"/>
  <c r="G26" i="79"/>
  <c r="G25" i="79"/>
  <c r="G24" i="79"/>
  <c r="G23" i="79"/>
  <c r="G22" i="79"/>
  <c r="G21" i="79"/>
  <c r="G20" i="79"/>
  <c r="G19" i="79"/>
  <c r="G18" i="79"/>
  <c r="G17" i="79"/>
  <c r="G16" i="79"/>
  <c r="G15" i="79"/>
  <c r="G14" i="79"/>
  <c r="G13" i="79"/>
  <c r="G12" i="79"/>
  <c r="G11" i="79"/>
  <c r="G10" i="79"/>
  <c r="G9" i="79"/>
  <c r="G8" i="79"/>
  <c r="G7" i="79"/>
  <c r="F139" i="78"/>
  <c r="F125" i="78"/>
  <c r="F109" i="78"/>
  <c r="F96" i="78"/>
  <c r="F80" i="78"/>
  <c r="F68" i="78"/>
  <c r="A54" i="78"/>
  <c r="F38" i="78"/>
  <c r="F22" i="78"/>
  <c r="F9" i="78"/>
  <c r="F19" i="77"/>
  <c r="F26" i="76"/>
  <c r="F11" i="76"/>
  <c r="F27" i="75"/>
  <c r="F14" i="75"/>
  <c r="F66" i="73"/>
  <c r="F51" i="73"/>
  <c r="F36" i="73"/>
  <c r="A21" i="73"/>
  <c r="F138" i="78"/>
  <c r="F124" i="78"/>
  <c r="F108" i="78"/>
  <c r="F95" i="78"/>
  <c r="A83" i="78"/>
  <c r="F70" i="78"/>
  <c r="F56" i="78"/>
  <c r="F44" i="78"/>
  <c r="F31" i="78"/>
  <c r="F18" i="78"/>
  <c r="F29" i="77"/>
  <c r="F14" i="77"/>
  <c r="F22" i="76"/>
  <c r="A7" i="76"/>
  <c r="F26" i="75"/>
  <c r="F13" i="75"/>
  <c r="F65" i="73"/>
  <c r="F50" i="73"/>
  <c r="F137" i="78"/>
  <c r="F123" i="78"/>
  <c r="A108" i="78"/>
  <c r="F94" i="78"/>
  <c r="F82" i="78"/>
  <c r="F69" i="78"/>
  <c r="F55" i="78"/>
  <c r="F43" i="78"/>
  <c r="F30" i="78"/>
  <c r="F17" i="78"/>
  <c r="F28" i="77"/>
  <c r="F13" i="77"/>
  <c r="F24" i="76"/>
  <c r="F9" i="76"/>
  <c r="F29" i="75"/>
  <c r="F16" i="75"/>
  <c r="A7" i="74"/>
  <c r="F53" i="73"/>
  <c r="A38" i="73"/>
  <c r="F22" i="73"/>
  <c r="F7" i="73"/>
  <c r="F28" i="72"/>
  <c r="F14" i="72"/>
  <c r="F11" i="71"/>
  <c r="F9" i="69"/>
  <c r="F12" i="67"/>
  <c r="F10" i="65"/>
  <c r="A7" i="62"/>
  <c r="F126" i="78"/>
  <c r="F110" i="78"/>
  <c r="F97" i="78"/>
  <c r="F84" i="78"/>
  <c r="F58" i="78"/>
  <c r="A45" i="78"/>
  <c r="F32" i="78"/>
  <c r="F20" i="78"/>
  <c r="A7" i="78"/>
  <c r="F16" i="76"/>
  <c r="F24" i="75"/>
  <c r="F15" i="75"/>
  <c r="F9" i="74"/>
  <c r="F44" i="73"/>
  <c r="F37" i="73"/>
  <c r="F21" i="73"/>
  <c r="A7" i="73"/>
  <c r="F31" i="72"/>
  <c r="F17" i="72"/>
  <c r="F14" i="71"/>
  <c r="F7" i="70"/>
  <c r="F13" i="68"/>
  <c r="F7" i="67"/>
  <c r="F9" i="65"/>
  <c r="F9" i="62"/>
  <c r="F12" i="73"/>
  <c r="F15" i="72"/>
  <c r="F17" i="68"/>
  <c r="F7" i="65"/>
  <c r="F18" i="60"/>
  <c r="F7" i="59"/>
  <c r="F23" i="58"/>
  <c r="F12" i="58"/>
  <c r="A7" i="57"/>
  <c r="A7" i="56"/>
  <c r="F8" i="55"/>
  <c r="A7" i="53"/>
  <c r="F122" i="50"/>
  <c r="A108" i="50"/>
  <c r="A95" i="50"/>
  <c r="F82" i="50"/>
  <c r="F70" i="50"/>
  <c r="F55" i="50"/>
  <c r="F42" i="50"/>
  <c r="F29" i="50"/>
  <c r="F14" i="50"/>
  <c r="F9" i="49"/>
  <c r="F42" i="47"/>
  <c r="F25" i="47"/>
  <c r="F12" i="47"/>
  <c r="F26" i="46"/>
  <c r="F10" i="46"/>
  <c r="F8" i="73"/>
  <c r="F19" i="72"/>
  <c r="A14" i="68"/>
  <c r="F11" i="65"/>
  <c r="F12" i="60"/>
  <c r="F132" i="78"/>
  <c r="F117" i="78"/>
  <c r="A104" i="78"/>
  <c r="F87" i="78"/>
  <c r="F73" i="78"/>
  <c r="F61" i="78"/>
  <c r="F47" i="78"/>
  <c r="A32" i="78"/>
  <c r="A16" i="78"/>
  <c r="F26" i="77"/>
  <c r="F11" i="77"/>
  <c r="F19" i="76"/>
  <c r="F35" i="75"/>
  <c r="F22" i="75"/>
  <c r="A7" i="75"/>
  <c r="F58" i="73"/>
  <c r="F43" i="73"/>
  <c r="F28" i="73"/>
  <c r="F17" i="73"/>
  <c r="F131" i="78"/>
  <c r="F116" i="78"/>
  <c r="F103" i="78"/>
  <c r="F89" i="78"/>
  <c r="F76" i="78"/>
  <c r="F63" i="78"/>
  <c r="A50" i="78"/>
  <c r="F37" i="78"/>
  <c r="F25" i="78"/>
  <c r="F12" i="78"/>
  <c r="F21" i="77"/>
  <c r="A7" i="77"/>
  <c r="F14" i="76"/>
  <c r="F34" i="75"/>
  <c r="F21" i="75"/>
  <c r="A9" i="75"/>
  <c r="F57" i="73"/>
  <c r="F42" i="73"/>
  <c r="F130" i="78"/>
  <c r="F115" i="78"/>
  <c r="F102" i="78"/>
  <c r="F88" i="78"/>
  <c r="F75" i="78"/>
  <c r="F62" i="78"/>
  <c r="F49" i="78"/>
  <c r="F36" i="78"/>
  <c r="F24" i="78"/>
  <c r="F11" i="78"/>
  <c r="F20" i="77"/>
  <c r="A9" i="77"/>
  <c r="A11" i="77" s="1"/>
  <c r="F17" i="76"/>
  <c r="F37" i="75"/>
  <c r="F8" i="75"/>
  <c r="F60" i="73"/>
  <c r="F45" i="73"/>
  <c r="F30" i="73"/>
  <c r="F15" i="73"/>
  <c r="F36" i="72"/>
  <c r="F22" i="72"/>
  <c r="F8" i="72"/>
  <c r="F8" i="70"/>
  <c r="F10" i="68"/>
  <c r="A7" i="66"/>
  <c r="A7" i="64"/>
  <c r="F133" i="78"/>
  <c r="F118" i="78"/>
  <c r="F104" i="78"/>
  <c r="F91" i="78"/>
  <c r="F77" i="78"/>
  <c r="F65" i="78"/>
  <c r="F51" i="78"/>
  <c r="A39" i="78"/>
  <c r="A26" i="78"/>
  <c r="F14" i="78"/>
  <c r="F23" i="77"/>
  <c r="F12" i="77"/>
  <c r="A24" i="76"/>
  <c r="F8" i="76"/>
  <c r="F32" i="75"/>
  <c r="F23" i="75"/>
  <c r="F7" i="75"/>
  <c r="F63" i="73"/>
  <c r="F52" i="73"/>
  <c r="A40" i="73"/>
  <c r="F29" i="73"/>
  <c r="F14" i="73"/>
  <c r="F39" i="72"/>
  <c r="F25" i="72"/>
  <c r="F11" i="72"/>
  <c r="A7" i="71"/>
  <c r="F8" i="69"/>
  <c r="F17" i="65"/>
  <c r="F9" i="64"/>
  <c r="F35" i="73"/>
  <c r="F33" i="72"/>
  <c r="F9" i="70"/>
  <c r="F13" i="67"/>
  <c r="F7" i="62"/>
  <c r="F10" i="60"/>
  <c r="F31" i="58"/>
  <c r="F18" i="58"/>
  <c r="F14" i="57"/>
  <c r="F14" i="56"/>
  <c r="F16" i="55"/>
  <c r="F14" i="53"/>
  <c r="A7" i="51"/>
  <c r="F115" i="50"/>
  <c r="F102" i="50"/>
  <c r="F89" i="50"/>
  <c r="F77" i="50"/>
  <c r="F62" i="50"/>
  <c r="A49" i="50"/>
  <c r="A36" i="50"/>
  <c r="F20" i="50"/>
  <c r="F7" i="50"/>
  <c r="F9" i="48"/>
  <c r="F34" i="47"/>
  <c r="F17" i="47"/>
  <c r="F34" i="46"/>
  <c r="F18" i="46"/>
  <c r="F27" i="73"/>
  <c r="F37" i="72"/>
  <c r="F12" i="71"/>
  <c r="F9" i="67"/>
  <c r="F9" i="61"/>
  <c r="F9" i="59"/>
  <c r="F121" i="78"/>
  <c r="F90" i="78"/>
  <c r="F64" i="78"/>
  <c r="F35" i="78"/>
  <c r="F30" i="77"/>
  <c r="F23" i="76"/>
  <c r="A24" i="75"/>
  <c r="F62" i="73"/>
  <c r="F32" i="73"/>
  <c r="F134" i="78"/>
  <c r="F106" i="78"/>
  <c r="F79" i="78"/>
  <c r="F53" i="78"/>
  <c r="F27" i="78"/>
  <c r="F25" i="77"/>
  <c r="F18" i="76"/>
  <c r="A26" i="75"/>
  <c r="A28" i="75" s="1"/>
  <c r="F61" i="73"/>
  <c r="A134" i="78"/>
  <c r="F105" i="78"/>
  <c r="F78" i="78"/>
  <c r="F52" i="78"/>
  <c r="F26" i="78"/>
  <c r="F24" i="77"/>
  <c r="F21" i="76"/>
  <c r="F25" i="75"/>
  <c r="F64" i="73"/>
  <c r="F34" i="73"/>
  <c r="F42" i="72"/>
  <c r="F12" i="72"/>
  <c r="F16" i="68"/>
  <c r="A7" i="65"/>
  <c r="F122" i="78"/>
  <c r="A94" i="78"/>
  <c r="A69" i="78"/>
  <c r="F42" i="78"/>
  <c r="F16" i="78"/>
  <c r="F16" i="77"/>
  <c r="F12" i="76"/>
  <c r="A30" i="75"/>
  <c r="F67" i="73"/>
  <c r="F40" i="73"/>
  <c r="A18" i="73"/>
  <c r="F27" i="72"/>
  <c r="F10" i="71"/>
  <c r="F9" i="68"/>
  <c r="A9" i="65"/>
  <c r="A40" i="72"/>
  <c r="F11" i="68"/>
  <c r="F14" i="60"/>
  <c r="F19" i="58"/>
  <c r="F18" i="56"/>
  <c r="A7" i="54"/>
  <c r="F119" i="50"/>
  <c r="F92" i="50"/>
  <c r="F66" i="50"/>
  <c r="F39" i="50"/>
  <c r="F11" i="50"/>
  <c r="F38" i="47"/>
  <c r="F8" i="47"/>
  <c r="A7" i="46"/>
  <c r="F9" i="72"/>
  <c r="F7" i="63"/>
  <c r="F33" i="58"/>
  <c r="F16" i="58"/>
  <c r="F12" i="57"/>
  <c r="F12" i="56"/>
  <c r="F10" i="55"/>
  <c r="F12" i="53"/>
  <c r="F127" i="50"/>
  <c r="F113" i="50"/>
  <c r="F100" i="50"/>
  <c r="A88" i="50"/>
  <c r="F72" i="50"/>
  <c r="F57" i="50"/>
  <c r="A44" i="50"/>
  <c r="F31" i="50"/>
  <c r="A19" i="50"/>
  <c r="F10" i="49"/>
  <c r="F47" i="47"/>
  <c r="F33" i="47"/>
  <c r="F19" i="47"/>
  <c r="F36" i="46"/>
  <c r="F20" i="46"/>
  <c r="A7" i="45"/>
  <c r="A13" i="72"/>
  <c r="F10" i="67"/>
  <c r="F13" i="60"/>
  <c r="F26" i="58"/>
  <c r="F13" i="57"/>
  <c r="F15" i="55"/>
  <c r="A9" i="53"/>
  <c r="F110" i="50"/>
  <c r="F85" i="50"/>
  <c r="F58" i="50"/>
  <c r="F32" i="50"/>
  <c r="A7" i="50"/>
  <c r="F37" i="47"/>
  <c r="F11" i="47"/>
  <c r="F13" i="46"/>
  <c r="F14" i="43"/>
  <c r="F14" i="41"/>
  <c r="A7" i="40"/>
  <c r="F7" i="37"/>
  <c r="F11" i="35"/>
  <c r="F11" i="32"/>
  <c r="F20" i="29"/>
  <c r="F60" i="28"/>
  <c r="F44" i="28"/>
  <c r="F28" i="28"/>
  <c r="F12" i="28"/>
  <c r="F17" i="27"/>
  <c r="A9" i="73"/>
  <c r="F9" i="71"/>
  <c r="F8" i="65"/>
  <c r="F13" i="55"/>
  <c r="F108" i="50"/>
  <c r="F83" i="50"/>
  <c r="F56" i="50"/>
  <c r="F30" i="50"/>
  <c r="F13" i="49"/>
  <c r="F35" i="47"/>
  <c r="F19" i="46"/>
  <c r="F17" i="43"/>
  <c r="F9" i="42"/>
  <c r="F9" i="39"/>
  <c r="F14" i="36"/>
  <c r="A7" i="35"/>
  <c r="A7" i="32"/>
  <c r="F15" i="29"/>
  <c r="F59" i="28"/>
  <c r="F43" i="28"/>
  <c r="F27" i="28"/>
  <c r="F11" i="28"/>
  <c r="F16" i="27"/>
  <c r="F30" i="72"/>
  <c r="F10" i="61"/>
  <c r="F11" i="58"/>
  <c r="F101" i="50"/>
  <c r="F48" i="50"/>
  <c r="F12" i="48"/>
  <c r="F7" i="47"/>
  <c r="F12" i="43"/>
  <c r="F12" i="40"/>
  <c r="F9" i="36"/>
  <c r="A9" i="32"/>
  <c r="F62" i="28"/>
  <c r="F30" i="28"/>
  <c r="F23" i="27"/>
  <c r="F8" i="26"/>
  <c r="F9" i="24"/>
  <c r="F18" i="22"/>
  <c r="F58" i="21"/>
  <c r="F42" i="21"/>
  <c r="F26" i="21"/>
  <c r="F10" i="21"/>
  <c r="F8" i="19"/>
  <c r="F33" i="18"/>
  <c r="F17" i="18"/>
  <c r="F18" i="16"/>
  <c r="F62" i="15"/>
  <c r="F46" i="15"/>
  <c r="F30" i="15"/>
  <c r="F14" i="15"/>
  <c r="F49" i="14"/>
  <c r="F33" i="14"/>
  <c r="F20" i="14"/>
  <c r="F12" i="13"/>
  <c r="F25" i="12"/>
  <c r="F9" i="12"/>
  <c r="F11" i="10"/>
  <c r="F10" i="9"/>
  <c r="F14" i="7"/>
  <c r="F19" i="6"/>
  <c r="F12" i="5"/>
  <c r="F10" i="3"/>
  <c r="F47" i="2"/>
  <c r="F31" i="2"/>
  <c r="F15" i="2"/>
  <c r="F18" i="68"/>
  <c r="F126" i="50"/>
  <c r="F8" i="50"/>
  <c r="F11" i="43"/>
  <c r="F9" i="31"/>
  <c r="F20" i="72"/>
  <c r="F17" i="60"/>
  <c r="F17" i="57"/>
  <c r="F17" i="53"/>
  <c r="A97" i="50"/>
  <c r="F41" i="50"/>
  <c r="F33" i="46"/>
  <c r="F16" i="43"/>
  <c r="F13" i="36"/>
  <c r="F9" i="32"/>
  <c r="F58" i="28"/>
  <c r="F26" i="28"/>
  <c r="F19" i="27"/>
  <c r="F14" i="25"/>
  <c r="F11" i="24"/>
  <c r="F24" i="22"/>
  <c r="F8" i="22"/>
  <c r="F48" i="21"/>
  <c r="F32" i="21"/>
  <c r="F16" i="21"/>
  <c r="A7" i="20"/>
  <c r="F39" i="18"/>
  <c r="F23" i="18"/>
  <c r="F7" i="18"/>
  <c r="F16" i="16"/>
  <c r="F56" i="15"/>
  <c r="F40" i="15"/>
  <c r="F24" i="15"/>
  <c r="F8" i="15"/>
  <c r="F39" i="14"/>
  <c r="F22" i="14"/>
  <c r="A7" i="14"/>
  <c r="F35" i="12"/>
  <c r="F19" i="12"/>
  <c r="F18" i="11"/>
  <c r="F9" i="10"/>
  <c r="F15" i="8"/>
  <c r="F8" i="7"/>
  <c r="F9" i="6"/>
  <c r="F15" i="4"/>
  <c r="F57" i="2"/>
  <c r="F41" i="2"/>
  <c r="F25" i="2"/>
  <c r="F9" i="2"/>
  <c r="F13" i="29"/>
  <c r="F16" i="72"/>
  <c r="F15" i="60"/>
  <c r="F15" i="57"/>
  <c r="F15" i="53"/>
  <c r="F93" i="50"/>
  <c r="F40" i="50"/>
  <c r="F46" i="47"/>
  <c r="F31" i="46"/>
  <c r="F15" i="43"/>
  <c r="F12" i="36"/>
  <c r="F8" i="32"/>
  <c r="F57" i="28"/>
  <c r="F25" i="28"/>
  <c r="F18" i="27"/>
  <c r="F135" i="78"/>
  <c r="F100" i="78"/>
  <c r="F57" i="78"/>
  <c r="F19" i="78"/>
  <c r="F7" i="77"/>
  <c r="F18" i="75"/>
  <c r="F47" i="73"/>
  <c r="F13" i="73"/>
  <c r="F99" i="78"/>
  <c r="F67" i="78"/>
  <c r="F34" i="78"/>
  <c r="F18" i="77"/>
  <c r="F38" i="75"/>
  <c r="F7" i="74"/>
  <c r="F127" i="78"/>
  <c r="F92" i="78"/>
  <c r="F59" i="78"/>
  <c r="F21" i="78"/>
  <c r="F9" i="77"/>
  <c r="F33" i="75"/>
  <c r="A57" i="73"/>
  <c r="A59" i="73" s="1"/>
  <c r="F18" i="73"/>
  <c r="F18" i="72"/>
  <c r="A7" i="68"/>
  <c r="A9" i="68" s="1"/>
  <c r="F136" i="78"/>
  <c r="F101" i="78"/>
  <c r="A62" i="78"/>
  <c r="F29" i="78"/>
  <c r="A20" i="77"/>
  <c r="F11" i="75"/>
  <c r="F48" i="73"/>
  <c r="F10" i="73"/>
  <c r="F13" i="72"/>
  <c r="F15" i="68"/>
  <c r="F9" i="63"/>
  <c r="F8" i="71"/>
  <c r="F7" i="61"/>
  <c r="F14" i="58"/>
  <c r="F20" i="55"/>
  <c r="A126" i="50"/>
  <c r="F86" i="50"/>
  <c r="F52" i="50"/>
  <c r="F17" i="50"/>
  <c r="F31" i="47"/>
  <c r="F22" i="46"/>
  <c r="F29" i="72"/>
  <c r="F16" i="60"/>
  <c r="F25" i="58"/>
  <c r="F16" i="57"/>
  <c r="F8" i="56"/>
  <c r="F8" i="54"/>
  <c r="F8" i="51"/>
  <c r="F109" i="50"/>
  <c r="F94" i="50"/>
  <c r="F75" i="50"/>
  <c r="A54" i="50"/>
  <c r="F37" i="50"/>
  <c r="F22" i="50"/>
  <c r="F7" i="49"/>
  <c r="F40" i="47"/>
  <c r="F23" i="47"/>
  <c r="F32" i="46"/>
  <c r="F12" i="46"/>
  <c r="F38" i="72"/>
  <c r="F12" i="65"/>
  <c r="A7" i="59"/>
  <c r="F7" i="58"/>
  <c r="F7" i="55"/>
  <c r="F125" i="50"/>
  <c r="A92" i="50"/>
  <c r="F51" i="50"/>
  <c r="F19" i="50"/>
  <c r="A45" i="47"/>
  <c r="F37" i="46"/>
  <c r="F7" i="45"/>
  <c r="A7" i="42"/>
  <c r="F10" i="39"/>
  <c r="F11" i="36"/>
  <c r="F9" i="33"/>
  <c r="F16" i="29"/>
  <c r="F52" i="28"/>
  <c r="F32" i="28"/>
  <c r="F8" i="28"/>
  <c r="F9" i="27"/>
  <c r="F8" i="62"/>
  <c r="A29" i="58"/>
  <c r="F11" i="57"/>
  <c r="F123" i="50"/>
  <c r="F90" i="50"/>
  <c r="F49" i="50"/>
  <c r="F18" i="50"/>
  <c r="F43" i="47"/>
  <c r="F9" i="47"/>
  <c r="F13" i="40"/>
  <c r="A7" i="38"/>
  <c r="F10" i="35"/>
  <c r="F7" i="31"/>
  <c r="F7" i="29"/>
  <c r="F47" i="28"/>
  <c r="F23" i="28"/>
  <c r="F24" i="27"/>
  <c r="F9" i="60"/>
  <c r="F13" i="56"/>
  <c r="F114" i="50"/>
  <c r="F35" i="50"/>
  <c r="F30" i="47"/>
  <c r="F8" i="44"/>
  <c r="A9" i="35"/>
  <c r="A7" i="29"/>
  <c r="F22" i="28"/>
  <c r="F7" i="27"/>
  <c r="F13" i="24"/>
  <c r="F14" i="22"/>
  <c r="F50" i="21"/>
  <c r="F30" i="21"/>
  <c r="A7" i="21"/>
  <c r="F41" i="18"/>
  <c r="F21" i="18"/>
  <c r="F14" i="16"/>
  <c r="F54" i="15"/>
  <c r="F34" i="15"/>
  <c r="F129" i="78"/>
  <c r="F83" i="78"/>
  <c r="F50" i="78"/>
  <c r="F13" i="78"/>
  <c r="F15" i="76"/>
  <c r="F10" i="75"/>
  <c r="F39" i="73"/>
  <c r="F128" i="78"/>
  <c r="F93" i="78"/>
  <c r="F60" i="78"/>
  <c r="A22" i="78"/>
  <c r="F10" i="77"/>
  <c r="F30" i="75"/>
  <c r="F54" i="73"/>
  <c r="F119" i="78"/>
  <c r="F85" i="78"/>
  <c r="F45" i="78"/>
  <c r="F15" i="78"/>
  <c r="F28" i="76"/>
  <c r="F20" i="75"/>
  <c r="F49" i="73"/>
  <c r="F11" i="73"/>
  <c r="F15" i="71"/>
  <c r="F8" i="67"/>
  <c r="A130" i="78"/>
  <c r="A88" i="78"/>
  <c r="F54" i="78"/>
  <c r="F23" i="78"/>
  <c r="F8" i="77"/>
  <c r="F36" i="75"/>
  <c r="F41" i="72"/>
  <c r="F7" i="72"/>
  <c r="F11" i="67"/>
  <c r="F11" i="61"/>
  <c r="F10" i="69"/>
  <c r="A7" i="60"/>
  <c r="F8" i="58"/>
  <c r="F12" i="55"/>
  <c r="F111" i="50"/>
  <c r="F80" i="50"/>
  <c r="F45" i="50"/>
  <c r="F12" i="49"/>
  <c r="F21" i="47"/>
  <c r="F14" i="46"/>
  <c r="A7" i="69"/>
  <c r="F8" i="60"/>
  <c r="F21" i="58"/>
  <c r="F8" i="57"/>
  <c r="F18" i="55"/>
  <c r="F16" i="53"/>
  <c r="F124" i="50"/>
  <c r="F107" i="50"/>
  <c r="F91" i="50"/>
  <c r="F68" i="50"/>
  <c r="F50" i="50"/>
  <c r="F34" i="50"/>
  <c r="A16" i="50"/>
  <c r="F11" i="48"/>
  <c r="F36" i="47"/>
  <c r="F15" i="47"/>
  <c r="F28" i="46"/>
  <c r="F8" i="46"/>
  <c r="F13" i="71"/>
  <c r="F8" i="63"/>
  <c r="F30" i="58"/>
  <c r="A9" i="57"/>
  <c r="F9" i="54"/>
  <c r="F118" i="50"/>
  <c r="F79" i="50"/>
  <c r="F44" i="50"/>
  <c r="F13" i="50"/>
  <c r="F28" i="47"/>
  <c r="F29" i="46"/>
  <c r="A7" i="44"/>
  <c r="F10" i="41"/>
  <c r="A7" i="39"/>
  <c r="F7" i="36"/>
  <c r="F7" i="32"/>
  <c r="F12" i="29"/>
  <c r="F48" i="28"/>
  <c r="F24" i="28"/>
  <c r="F25" i="27"/>
  <c r="F23" i="73"/>
  <c r="F11" i="69"/>
  <c r="F19" i="60"/>
  <c r="F24" i="58"/>
  <c r="F15" i="56"/>
  <c r="F7" i="54"/>
  <c r="F116" i="50"/>
  <c r="F78" i="50"/>
  <c r="F43" i="50"/>
  <c r="F12" i="50"/>
  <c r="F32" i="47"/>
  <c r="F35" i="46"/>
  <c r="F9" i="44"/>
  <c r="F17" i="41"/>
  <c r="F9" i="40"/>
  <c r="A7" i="37"/>
  <c r="F8" i="34"/>
  <c r="F7" i="30"/>
  <c r="F63" i="28"/>
  <c r="F39" i="28"/>
  <c r="F19" i="28"/>
  <c r="F20" i="27"/>
  <c r="F10" i="72"/>
  <c r="F34" i="58"/>
  <c r="F19" i="55"/>
  <c r="F88" i="50"/>
  <c r="A23" i="50"/>
  <c r="F16" i="47"/>
  <c r="F9" i="38"/>
  <c r="F7" i="33"/>
  <c r="F54" i="28"/>
  <c r="F14" i="28"/>
  <c r="F12" i="26"/>
  <c r="F12" i="23"/>
  <c r="F10" i="22"/>
  <c r="F46" i="21"/>
  <c r="F22" i="21"/>
  <c r="F12" i="20"/>
  <c r="F37" i="18"/>
  <c r="F13" i="18"/>
  <c r="F10" i="16"/>
  <c r="F50" i="15"/>
  <c r="F113" i="78"/>
  <c r="F41" i="78"/>
  <c r="F7" i="76"/>
  <c r="F24" i="73"/>
  <c r="F86" i="78"/>
  <c r="A18" i="78"/>
  <c r="F17" i="75"/>
  <c r="F111" i="78"/>
  <c r="F39" i="78"/>
  <c r="F13" i="76"/>
  <c r="F41" i="73"/>
  <c r="F7" i="71"/>
  <c r="F114" i="78"/>
  <c r="F48" i="78"/>
  <c r="F27" i="76"/>
  <c r="F59" i="73"/>
  <c r="F35" i="72"/>
  <c r="F9" i="66"/>
  <c r="F15" i="65"/>
  <c r="F10" i="57"/>
  <c r="F105" i="50"/>
  <c r="A33" i="50"/>
  <c r="A14" i="47"/>
  <c r="F7" i="68"/>
  <c r="F10" i="58"/>
  <c r="F14" i="55"/>
  <c r="A121" i="50"/>
  <c r="F84" i="50"/>
  <c r="F47" i="50"/>
  <c r="A13" i="50"/>
  <c r="F29" i="47"/>
  <c r="F24" i="46"/>
  <c r="A7" i="70"/>
  <c r="A19" i="58"/>
  <c r="F13" i="53"/>
  <c r="F73" i="50"/>
  <c r="F8" i="49"/>
  <c r="F21" i="46"/>
  <c r="A7" i="41"/>
  <c r="A9" i="41" s="1"/>
  <c r="A11" i="41" s="1"/>
  <c r="A13" i="41" s="1"/>
  <c r="F7" i="35"/>
  <c r="F8" i="29"/>
  <c r="F20" i="28"/>
  <c r="F34" i="72"/>
  <c r="F11" i="60"/>
  <c r="F7" i="56"/>
  <c r="F103" i="50"/>
  <c r="F36" i="50"/>
  <c r="F26" i="47"/>
  <c r="F13" i="43"/>
  <c r="A9" i="40"/>
  <c r="A11" i="40" s="1"/>
  <c r="F8" i="33"/>
  <c r="F55" i="28"/>
  <c r="F15" i="28"/>
  <c r="F7" i="69"/>
  <c r="F9" i="53"/>
  <c r="F10" i="50"/>
  <c r="F16" i="41"/>
  <c r="A7" i="30"/>
  <c r="A7" i="28"/>
  <c r="F8" i="23"/>
  <c r="F38" i="21"/>
  <c r="F8" i="20"/>
  <c r="F9" i="18"/>
  <c r="F42" i="15"/>
  <c r="F18" i="15"/>
  <c r="F45" i="14"/>
  <c r="F28" i="14"/>
  <c r="F8" i="14"/>
  <c r="F21" i="12"/>
  <c r="F12" i="11"/>
  <c r="F14" i="9"/>
  <c r="F10" i="7"/>
  <c r="F11" i="6"/>
  <c r="F9" i="4"/>
  <c r="F43" i="2"/>
  <c r="F23" i="2"/>
  <c r="F16" i="73"/>
  <c r="F112" i="50"/>
  <c r="F12" i="35"/>
  <c r="A9" i="71"/>
  <c r="F11" i="55"/>
  <c r="A82" i="50"/>
  <c r="F16" i="50"/>
  <c r="F8" i="43"/>
  <c r="F8" i="39"/>
  <c r="F7" i="34"/>
  <c r="F50" i="28"/>
  <c r="F10" i="28"/>
  <c r="A7" i="26"/>
  <c r="F7" i="24"/>
  <c r="F16" i="22"/>
  <c r="F52" i="21"/>
  <c r="F28" i="21"/>
  <c r="F8" i="21"/>
  <c r="F43" i="18"/>
  <c r="F19" i="18"/>
  <c r="F7" i="17"/>
  <c r="F60" i="15"/>
  <c r="F36" i="15"/>
  <c r="F16" i="15"/>
  <c r="F43" i="14"/>
  <c r="F18" i="14"/>
  <c r="F10" i="13"/>
  <c r="F23" i="12"/>
  <c r="F14" i="11"/>
  <c r="F12" i="9"/>
  <c r="F12" i="7"/>
  <c r="F14" i="5"/>
  <c r="F7" i="4"/>
  <c r="F45" i="2"/>
  <c r="F21" i="2"/>
  <c r="F8" i="61"/>
  <c r="F14" i="47"/>
  <c r="F53" i="28"/>
  <c r="A11" i="68"/>
  <c r="F15" i="58"/>
  <c r="F7" i="52"/>
  <c r="F67" i="50"/>
  <c r="A10" i="49"/>
  <c r="F15" i="46"/>
  <c r="F7" i="42"/>
  <c r="F8" i="37"/>
  <c r="F9" i="30"/>
  <c r="F41" i="28"/>
  <c r="F26" i="27"/>
  <c r="A9" i="26"/>
  <c r="F14" i="24"/>
  <c r="F9" i="23"/>
  <c r="F15" i="22"/>
  <c r="F55" i="21"/>
  <c r="F39" i="21"/>
  <c r="F23" i="21"/>
  <c r="F7" i="21"/>
  <c r="F9" i="19"/>
  <c r="F34" i="18"/>
  <c r="F18" i="18"/>
  <c r="F10" i="17"/>
  <c r="F11" i="16"/>
  <c r="F55" i="15"/>
  <c r="F39" i="15"/>
  <c r="F23" i="15"/>
  <c r="F7" i="15"/>
  <c r="F38" i="14"/>
  <c r="F25" i="14"/>
  <c r="F9" i="14"/>
  <c r="F22" i="12"/>
  <c r="A7" i="12"/>
  <c r="F11" i="9"/>
  <c r="A7" i="8"/>
  <c r="F20" i="6"/>
  <c r="F13" i="5"/>
  <c r="F10" i="4"/>
  <c r="F56" i="2"/>
  <c r="F40" i="2"/>
  <c r="F24" i="2"/>
  <c r="F8" i="2"/>
  <c r="F9" i="58"/>
  <c r="A60" i="50"/>
  <c r="F23" i="46"/>
  <c r="F16" i="36"/>
  <c r="F45" i="28"/>
  <c r="F12" i="24"/>
  <c r="F45" i="21"/>
  <c r="F32" i="18"/>
  <c r="F57" i="15"/>
  <c r="F52" i="14"/>
  <c r="F20" i="12"/>
  <c r="F9" i="9"/>
  <c r="F11" i="5"/>
  <c r="F22" i="2"/>
  <c r="F9" i="22"/>
  <c r="F12" i="18"/>
  <c r="F15" i="13"/>
  <c r="F11" i="26"/>
  <c r="A9" i="21"/>
  <c r="F8" i="18"/>
  <c r="F33" i="15"/>
  <c r="F23" i="14"/>
  <c r="F12" i="12"/>
  <c r="F14" i="2"/>
  <c r="F11" i="14"/>
  <c r="F34" i="2"/>
  <c r="F49" i="21"/>
  <c r="F45" i="15"/>
  <c r="F19" i="11"/>
  <c r="F9" i="7"/>
  <c r="F57" i="21"/>
  <c r="F21" i="16"/>
  <c r="F32" i="12"/>
  <c r="F50" i="2"/>
  <c r="F107" i="78"/>
  <c r="F28" i="78"/>
  <c r="F31" i="75"/>
  <c r="F20" i="73"/>
  <c r="F72" i="78"/>
  <c r="F8" i="78"/>
  <c r="F9" i="75"/>
  <c r="F98" i="78"/>
  <c r="F33" i="78"/>
  <c r="A9" i="76"/>
  <c r="A11" i="76" s="1"/>
  <c r="F26" i="73"/>
  <c r="F13" i="69"/>
  <c r="A110" i="78"/>
  <c r="A36" i="78"/>
  <c r="F20" i="76"/>
  <c r="F56" i="73"/>
  <c r="F21" i="72"/>
  <c r="F13" i="65"/>
  <c r="F7" i="64"/>
  <c r="F10" i="56"/>
  <c r="F98" i="50"/>
  <c r="F23" i="50"/>
  <c r="F30" i="46"/>
  <c r="F7" i="66"/>
  <c r="A7" i="58"/>
  <c r="A7" i="55"/>
  <c r="A9" i="55" s="1"/>
  <c r="F117" i="50"/>
  <c r="A79" i="50"/>
  <c r="A41" i="50"/>
  <c r="F9" i="50"/>
  <c r="F27" i="47"/>
  <c r="F16" i="46"/>
  <c r="F14" i="68"/>
  <c r="A14" i="58"/>
  <c r="F9" i="51"/>
  <c r="F65" i="50"/>
  <c r="F8" i="48"/>
  <c r="A9" i="46"/>
  <c r="F10" i="40"/>
  <c r="F9" i="34"/>
  <c r="F56" i="28"/>
  <c r="F16" i="28"/>
  <c r="F24" i="72"/>
  <c r="F36" i="58"/>
  <c r="F21" i="55"/>
  <c r="F95" i="50"/>
  <c r="F24" i="50"/>
  <c r="F18" i="47"/>
  <c r="F9" i="43"/>
  <c r="A77" i="78"/>
  <c r="F22" i="77"/>
  <c r="F8" i="74"/>
  <c r="F120" i="78"/>
  <c r="F46" i="78"/>
  <c r="F25" i="76"/>
  <c r="F46" i="73"/>
  <c r="A72" i="78"/>
  <c r="A74" i="78" s="1"/>
  <c r="F7" i="78"/>
  <c r="F12" i="75"/>
  <c r="F32" i="72"/>
  <c r="F14" i="65"/>
  <c r="F81" i="78"/>
  <c r="F10" i="78"/>
  <c r="F28" i="75"/>
  <c r="F33" i="73"/>
  <c r="F11" i="70"/>
  <c r="A23" i="73"/>
  <c r="F35" i="58"/>
  <c r="F10" i="53"/>
  <c r="A74" i="50"/>
  <c r="F13" i="48"/>
  <c r="F19" i="73"/>
  <c r="F37" i="58"/>
  <c r="F20" i="56"/>
  <c r="F8" i="53"/>
  <c r="A104" i="50"/>
  <c r="F64" i="50"/>
  <c r="F27" i="50"/>
  <c r="F7" i="48"/>
  <c r="F10" i="47"/>
  <c r="F31" i="73"/>
  <c r="A7" i="61"/>
  <c r="F17" i="56"/>
  <c r="F104" i="50"/>
  <c r="F38" i="50"/>
  <c r="F20" i="47"/>
  <c r="F10" i="43"/>
  <c r="F7" i="38"/>
  <c r="F8" i="31"/>
  <c r="F40" i="28"/>
  <c r="F21" i="27"/>
  <c r="F12" i="68"/>
  <c r="F13" i="58"/>
  <c r="F11" i="53"/>
  <c r="F71" i="50"/>
  <c r="A7" i="49"/>
  <c r="F27" i="46"/>
  <c r="F13" i="41"/>
  <c r="F10" i="36"/>
  <c r="F19" i="29"/>
  <c r="F35" i="28"/>
  <c r="F12" i="27"/>
  <c r="F22" i="58"/>
  <c r="F76" i="50"/>
  <c r="F25" i="46"/>
  <c r="F17" i="36"/>
  <c r="F46" i="28"/>
  <c r="F12" i="25"/>
  <c r="A7" i="22"/>
  <c r="A9" i="22" s="1"/>
  <c r="F18" i="21"/>
  <c r="F29" i="18"/>
  <c r="A7" i="16"/>
  <c r="F26" i="15"/>
  <c r="A7" i="15"/>
  <c r="F37" i="14"/>
  <c r="F16" i="14"/>
  <c r="F33" i="12"/>
  <c r="F13" i="12"/>
  <c r="F7" i="10"/>
  <c r="F13" i="8"/>
  <c r="F23" i="6"/>
  <c r="F8" i="5"/>
  <c r="F55" i="2"/>
  <c r="F35" i="2"/>
  <c r="F11" i="2"/>
  <c r="F20" i="58"/>
  <c r="F46" i="50"/>
  <c r="F7" i="41"/>
  <c r="F37" i="28"/>
  <c r="A11" i="65"/>
  <c r="F21" i="56"/>
  <c r="F121" i="50"/>
  <c r="F54" i="50"/>
  <c r="A34" i="47"/>
  <c r="F12" i="41"/>
  <c r="F18" i="29"/>
  <c r="F34" i="28"/>
  <c r="F11" i="27"/>
  <c r="A7" i="25"/>
  <c r="A7" i="23"/>
  <c r="F60" i="21"/>
  <c r="F40" i="21"/>
  <c r="F20" i="21"/>
  <c r="F10" i="19"/>
  <c r="F31" i="18"/>
  <c r="F11" i="18"/>
  <c r="F12" i="16"/>
  <c r="F48" i="15"/>
  <c r="F28" i="15"/>
  <c r="F51" i="14"/>
  <c r="F31" i="14"/>
  <c r="F10" i="14"/>
  <c r="F31" i="12"/>
  <c r="F11" i="12"/>
  <c r="A7" i="11"/>
  <c r="A9" i="11" s="1"/>
  <c r="F11" i="8"/>
  <c r="F17" i="6"/>
  <c r="A7" i="5"/>
  <c r="F53" i="2"/>
  <c r="F33" i="2"/>
  <c r="F13" i="2"/>
  <c r="F87" i="50"/>
  <c r="F8" i="36"/>
  <c r="F40" i="72"/>
  <c r="F8" i="59"/>
  <c r="F106" i="50"/>
  <c r="A27" i="50"/>
  <c r="F22" i="47"/>
  <c r="F8" i="45"/>
  <c r="F7" i="40"/>
  <c r="F8" i="35"/>
  <c r="F9" i="29"/>
  <c r="F17" i="28"/>
  <c r="F13" i="26"/>
  <c r="F9" i="25"/>
  <c r="A7" i="24"/>
  <c r="F23" i="22"/>
  <c r="F7" i="22"/>
  <c r="F47" i="21"/>
  <c r="F31" i="21"/>
  <c r="F15" i="21"/>
  <c r="F9" i="20"/>
  <c r="F42" i="18"/>
  <c r="F26" i="18"/>
  <c r="F10" i="18"/>
  <c r="F19" i="16"/>
  <c r="F63" i="15"/>
  <c r="F47" i="15"/>
  <c r="F31" i="15"/>
  <c r="F15" i="15"/>
  <c r="F46" i="14"/>
  <c r="F30" i="14"/>
  <c r="F17" i="14"/>
  <c r="F13" i="13"/>
  <c r="F30" i="12"/>
  <c r="F14" i="12"/>
  <c r="F13" i="11"/>
  <c r="F19" i="9"/>
  <c r="F14" i="8"/>
  <c r="F11" i="7"/>
  <c r="F12" i="6"/>
  <c r="A9" i="5"/>
  <c r="F11" i="3"/>
  <c r="F48" i="2"/>
  <c r="F32" i="2"/>
  <c r="F16" i="2"/>
  <c r="F16" i="65"/>
  <c r="F7" i="53"/>
  <c r="F10" i="48"/>
  <c r="F15" i="41"/>
  <c r="F21" i="29"/>
  <c r="F13" i="28"/>
  <c r="F13" i="22"/>
  <c r="F13" i="21"/>
  <c r="F8" i="17"/>
  <c r="F25" i="15"/>
  <c r="F15" i="14"/>
  <c r="F15" i="11"/>
  <c r="F54" i="2"/>
  <c r="A9" i="28"/>
  <c r="F9" i="21"/>
  <c r="F37" i="15"/>
  <c r="F37" i="21"/>
  <c r="F40" i="18"/>
  <c r="F44" i="14"/>
  <c r="F11" i="13"/>
  <c r="F7" i="11"/>
  <c r="F18" i="6"/>
  <c r="F46" i="2"/>
  <c r="F53" i="15"/>
  <c r="A7" i="27"/>
  <c r="F17" i="22"/>
  <c r="F17" i="21"/>
  <c r="F36" i="18"/>
  <c r="F13" i="16"/>
  <c r="F13" i="15"/>
  <c r="F24" i="12"/>
  <c r="F13" i="9"/>
  <c r="F15" i="5"/>
  <c r="F26" i="2"/>
  <c r="F11" i="25"/>
  <c r="F11" i="20"/>
  <c r="F48" i="14"/>
  <c r="A7" i="10"/>
  <c r="F71" i="78"/>
  <c r="F15" i="77"/>
  <c r="F55" i="73"/>
  <c r="F112" i="78"/>
  <c r="F40" i="78"/>
  <c r="F10" i="76"/>
  <c r="F38" i="73"/>
  <c r="F66" i="78"/>
  <c r="F17" i="77"/>
  <c r="A11" i="75"/>
  <c r="A13" i="75" s="1"/>
  <c r="F26" i="72"/>
  <c r="A7" i="63"/>
  <c r="F74" i="78"/>
  <c r="F27" i="77"/>
  <c r="F19" i="75"/>
  <c r="F25" i="73"/>
  <c r="F12" i="69"/>
  <c r="F23" i="72"/>
  <c r="F27" i="58"/>
  <c r="A7" i="52"/>
  <c r="F59" i="50"/>
  <c r="F45" i="47"/>
  <c r="F43" i="72"/>
  <c r="F29" i="58"/>
  <c r="F16" i="56"/>
  <c r="F8" i="52"/>
  <c r="F96" i="50"/>
  <c r="F60" i="50"/>
  <c r="F25" i="50"/>
  <c r="F44" i="47"/>
  <c r="A7" i="47"/>
  <c r="A9" i="47" s="1"/>
  <c r="F9" i="73"/>
  <c r="A9" i="60"/>
  <c r="F9" i="56"/>
  <c r="F97" i="50"/>
  <c r="F26" i="50"/>
  <c r="A16" i="47"/>
  <c r="A7" i="43"/>
  <c r="A9" i="43" s="1"/>
  <c r="A11" i="43" s="1"/>
  <c r="A13" i="43" s="1"/>
  <c r="F15" i="36"/>
  <c r="F8" i="30"/>
  <c r="F36" i="28"/>
  <c r="F13" i="27"/>
  <c r="A7" i="67"/>
  <c r="A9" i="58"/>
  <c r="F7" i="51"/>
  <c r="F63" i="50"/>
  <c r="A7" i="48"/>
  <c r="F11" i="46"/>
  <c r="F9" i="41"/>
  <c r="A7" i="36"/>
  <c r="A9" i="36" s="1"/>
  <c r="A9" i="39"/>
  <c r="F31" i="28"/>
  <c r="F9" i="57"/>
  <c r="F9" i="46"/>
  <c r="F38" i="28"/>
  <c r="F54" i="21"/>
  <c r="F25" i="18"/>
  <c r="F22" i="15"/>
  <c r="A30" i="14"/>
  <c r="F29" i="12"/>
  <c r="F18" i="9"/>
  <c r="F15" i="6"/>
  <c r="F51" i="2"/>
  <c r="F7" i="2"/>
  <c r="F39" i="47"/>
  <c r="F44" i="72"/>
  <c r="A9" i="56"/>
  <c r="F28" i="50"/>
  <c r="F9" i="45"/>
  <c r="F9" i="35"/>
  <c r="F18" i="28"/>
  <c r="F15" i="24"/>
  <c r="F56" i="21"/>
  <c r="F12" i="21"/>
  <c r="F27" i="18"/>
  <c r="F8" i="16"/>
  <c r="F20" i="15"/>
  <c r="F26" i="14"/>
  <c r="F27" i="12"/>
  <c r="F16" i="9"/>
  <c r="F13" i="6"/>
  <c r="F49" i="2"/>
  <c r="A7" i="72"/>
  <c r="A7" i="33"/>
  <c r="F28" i="58"/>
  <c r="F81" i="50"/>
  <c r="F13" i="47"/>
  <c r="F7" i="39"/>
  <c r="F49" i="28"/>
  <c r="F9" i="26"/>
  <c r="F13" i="23"/>
  <c r="F59" i="21"/>
  <c r="F27" i="21"/>
  <c r="A9" i="20"/>
  <c r="F22" i="18"/>
  <c r="F15" i="16"/>
  <c r="F43" i="15"/>
  <c r="F11" i="15"/>
  <c r="F29" i="14"/>
  <c r="F9" i="13"/>
  <c r="F10" i="12"/>
  <c r="F15" i="9"/>
  <c r="F7" i="7"/>
  <c r="F14" i="4"/>
  <c r="F44" i="2"/>
  <c r="F12" i="2"/>
  <c r="F99" i="50"/>
  <c r="F11" i="40"/>
  <c r="F15" i="25"/>
  <c r="F7" i="19"/>
  <c r="F9" i="15"/>
  <c r="F10" i="10"/>
  <c r="F38" i="2"/>
  <c r="F44" i="18"/>
  <c r="A7" i="6"/>
  <c r="F21" i="22"/>
  <c r="F24" i="18"/>
  <c r="A32" i="14"/>
  <c r="F17" i="9"/>
  <c r="F30" i="2"/>
  <c r="F7" i="5"/>
  <c r="F20" i="18"/>
  <c r="F8" i="12"/>
  <c r="F12" i="4"/>
  <c r="F25" i="22"/>
  <c r="F27" i="14"/>
  <c r="F11" i="11"/>
  <c r="F8" i="27"/>
  <c r="F61" i="50"/>
  <c r="F8" i="25"/>
  <c r="F58" i="15"/>
  <c r="F12" i="14"/>
  <c r="F9" i="8"/>
  <c r="F27" i="2"/>
  <c r="F8" i="38"/>
  <c r="A110" i="50"/>
  <c r="F8" i="40"/>
  <c r="F10" i="26"/>
  <c r="F36" i="21"/>
  <c r="F11" i="17"/>
  <c r="F47" i="14"/>
  <c r="F7" i="12"/>
  <c r="F11" i="4"/>
  <c r="F21" i="50"/>
  <c r="F9" i="55"/>
  <c r="F7" i="43"/>
  <c r="F9" i="28"/>
  <c r="F19" i="22"/>
  <c r="F11" i="21"/>
  <c r="A7" i="18"/>
  <c r="F27" i="15"/>
  <c r="F13" i="14"/>
  <c r="F9" i="11"/>
  <c r="F8" i="6"/>
  <c r="F28" i="2"/>
  <c r="A29" i="47"/>
  <c r="F61" i="21"/>
  <c r="F32" i="14"/>
  <c r="F21" i="21"/>
  <c r="F28" i="12"/>
  <c r="A9" i="15"/>
  <c r="F19" i="14"/>
  <c r="F10" i="2"/>
  <c r="F22" i="6"/>
  <c r="F8" i="66"/>
  <c r="F41" i="47"/>
  <c r="F22" i="22"/>
  <c r="F38" i="15"/>
  <c r="F8" i="13"/>
  <c r="A7" i="7"/>
  <c r="A9" i="7" s="1"/>
  <c r="F19" i="2"/>
  <c r="F61" i="28"/>
  <c r="F69" i="50"/>
  <c r="F9" i="37"/>
  <c r="F10" i="25"/>
  <c r="F24" i="21"/>
  <c r="F20" i="16"/>
  <c r="F35" i="14"/>
  <c r="F10" i="11"/>
  <c r="F8" i="3"/>
  <c r="F11" i="39"/>
  <c r="F120" i="50"/>
  <c r="F11" i="41"/>
  <c r="F10" i="27"/>
  <c r="F11" i="22"/>
  <c r="F13" i="20"/>
  <c r="A7" i="17"/>
  <c r="F19" i="15"/>
  <c r="A9" i="14"/>
  <c r="F8" i="10"/>
  <c r="F9" i="5"/>
  <c r="F20" i="2"/>
  <c r="F7" i="44"/>
  <c r="F29" i="21"/>
  <c r="F7" i="20"/>
  <c r="F11" i="19"/>
  <c r="F7" i="13"/>
  <c r="F22" i="27"/>
  <c r="F18" i="2"/>
  <c r="F10" i="32"/>
  <c r="F7" i="28"/>
  <c r="F128" i="50"/>
  <c r="F8" i="41"/>
  <c r="F15" i="27"/>
  <c r="F34" i="21"/>
  <c r="F9" i="17"/>
  <c r="F10" i="15"/>
  <c r="F24" i="14"/>
  <c r="F17" i="12"/>
  <c r="A7" i="9"/>
  <c r="A9" i="9" s="1"/>
  <c r="F7" i="6"/>
  <c r="F39" i="2"/>
  <c r="F7" i="60"/>
  <c r="F7" i="46"/>
  <c r="F8" i="68"/>
  <c r="F9" i="52"/>
  <c r="F11" i="49"/>
  <c r="F8" i="42"/>
  <c r="A7" i="31"/>
  <c r="F27" i="27"/>
  <c r="F10" i="23"/>
  <c r="F44" i="21"/>
  <c r="F10" i="20"/>
  <c r="F15" i="18"/>
  <c r="F52" i="15"/>
  <c r="F12" i="15"/>
  <c r="F14" i="14"/>
  <c r="F15" i="12"/>
  <c r="F8" i="9"/>
  <c r="F10" i="5"/>
  <c r="F37" i="2"/>
  <c r="F7" i="57"/>
  <c r="F29" i="28"/>
  <c r="F19" i="56"/>
  <c r="F53" i="50"/>
  <c r="A11" i="36"/>
  <c r="F33" i="28"/>
  <c r="F13" i="25"/>
  <c r="A9" i="23"/>
  <c r="F51" i="21"/>
  <c r="F19" i="21"/>
  <c r="F14" i="18"/>
  <c r="F7" i="16"/>
  <c r="F35" i="15"/>
  <c r="F50" i="14"/>
  <c r="F21" i="14"/>
  <c r="F34" i="12"/>
  <c r="F17" i="11"/>
  <c r="F7" i="9"/>
  <c r="F16" i="6"/>
  <c r="A7" i="4"/>
  <c r="F36" i="2"/>
  <c r="A27" i="72"/>
  <c r="F33" i="50"/>
  <c r="A11" i="35"/>
  <c r="F7" i="23"/>
  <c r="F16" i="18"/>
  <c r="F36" i="14"/>
  <c r="F8" i="8"/>
  <c r="A7" i="2"/>
  <c r="A9" i="16"/>
  <c r="F53" i="21"/>
  <c r="F17" i="16"/>
  <c r="F7" i="14"/>
  <c r="F13" i="7"/>
  <c r="F33" i="21"/>
  <c r="F40" i="14"/>
  <c r="F42" i="2"/>
  <c r="F25" i="21"/>
  <c r="F11" i="29"/>
  <c r="F13" i="35"/>
  <c r="F14" i="21"/>
  <c r="F53" i="14"/>
  <c r="F16" i="11"/>
  <c r="F13" i="4"/>
  <c r="F11" i="56"/>
  <c r="F24" i="47"/>
  <c r="F10" i="29"/>
  <c r="F20" i="22"/>
  <c r="A7" i="19"/>
  <c r="A9" i="19" s="1"/>
  <c r="F44" i="15"/>
  <c r="F14" i="13"/>
  <c r="F7" i="8"/>
  <c r="F29" i="2"/>
  <c r="F10" i="70"/>
  <c r="F15" i="50"/>
  <c r="A7" i="34"/>
  <c r="A9" i="25"/>
  <c r="F43" i="21"/>
  <c r="F38" i="18"/>
  <c r="F59" i="15"/>
  <c r="F42" i="14"/>
  <c r="F26" i="12"/>
  <c r="F10" i="8"/>
  <c r="F7" i="3"/>
  <c r="F32" i="58"/>
  <c r="A9" i="29"/>
  <c r="F9" i="16"/>
  <c r="F10" i="6"/>
  <c r="F8" i="24"/>
  <c r="F14" i="27"/>
  <c r="F49" i="15"/>
  <c r="F7" i="26"/>
  <c r="F61" i="15"/>
  <c r="F12" i="8"/>
  <c r="F28" i="18"/>
  <c r="F51" i="28"/>
  <c r="F14" i="29"/>
  <c r="F45" i="18"/>
  <c r="F41" i="14"/>
  <c r="F8" i="11"/>
  <c r="A7" i="3"/>
  <c r="A9" i="3" s="1"/>
  <c r="F74" i="50"/>
  <c r="F17" i="58"/>
  <c r="F17" i="46"/>
  <c r="F42" i="28"/>
  <c r="F12" i="22"/>
  <c r="F35" i="18"/>
  <c r="F32" i="15"/>
  <c r="A7" i="13"/>
  <c r="A9" i="13" s="1"/>
  <c r="F21" i="6"/>
  <c r="F17" i="2"/>
  <c r="F8" i="64"/>
  <c r="F17" i="29"/>
  <c r="F10" i="24"/>
  <c r="F35" i="21"/>
  <c r="F30" i="18"/>
  <c r="F51" i="15"/>
  <c r="F34" i="14"/>
  <c r="F18" i="12"/>
  <c r="F15" i="7"/>
  <c r="F52" i="2"/>
  <c r="F17" i="55"/>
  <c r="F21" i="28"/>
  <c r="F41" i="15"/>
  <c r="F8" i="4"/>
  <c r="F41" i="21"/>
  <c r="F7" i="25"/>
  <c r="F17" i="15"/>
  <c r="F9" i="3"/>
  <c r="F16" i="12"/>
  <c r="F11" i="23"/>
  <c r="F29" i="15"/>
  <c r="F14" i="6"/>
  <c r="F21" i="15"/>
  <c r="A11" i="25"/>
  <c r="A13" i="25" s="1"/>
  <c r="A9" i="4"/>
  <c r="A11" i="4" s="1"/>
  <c r="A11" i="14"/>
  <c r="A13" i="14" s="1"/>
  <c r="A31" i="47"/>
  <c r="A11" i="20"/>
  <c r="A11" i="58"/>
  <c r="A11" i="60"/>
  <c r="A13" i="60" s="1"/>
  <c r="A9" i="27"/>
  <c r="A29" i="50"/>
  <c r="A11" i="22"/>
  <c r="A16" i="58"/>
  <c r="A9" i="8"/>
  <c r="A11" i="8" s="1"/>
  <c r="A11" i="71"/>
  <c r="A11" i="57"/>
  <c r="A13" i="57" s="1"/>
  <c r="A61" i="73"/>
  <c r="A15" i="72"/>
  <c r="A42" i="73"/>
  <c r="A47" i="78"/>
  <c r="A11" i="16"/>
  <c r="A11" i="23"/>
  <c r="A9" i="17"/>
  <c r="A9" i="18"/>
  <c r="A11" i="18" s="1"/>
  <c r="A9" i="72"/>
  <c r="A9" i="67"/>
  <c r="A11" i="47"/>
  <c r="A11" i="28"/>
  <c r="A11" i="11"/>
  <c r="A13" i="11" s="1"/>
  <c r="A9" i="61"/>
  <c r="A11" i="55"/>
  <c r="A13" i="55" s="1"/>
  <c r="A9" i="12"/>
  <c r="A11" i="12" s="1"/>
  <c r="A15" i="41"/>
  <c r="A9" i="69"/>
  <c r="A11" i="73"/>
  <c r="A42" i="72"/>
  <c r="A28" i="78"/>
  <c r="A11" i="13"/>
  <c r="A13" i="13" s="1"/>
  <c r="A9" i="2"/>
  <c r="A13" i="36"/>
  <c r="A11" i="7"/>
  <c r="A34" i="14"/>
  <c r="A11" i="56"/>
  <c r="A13" i="56" s="1"/>
  <c r="A15" i="43"/>
  <c r="A15" i="75"/>
  <c r="A11" i="5"/>
  <c r="A13" i="5" s="1"/>
  <c r="A36" i="47"/>
  <c r="A38" i="47" s="1"/>
  <c r="A25" i="73"/>
  <c r="A13" i="76"/>
  <c r="A11" i="26"/>
  <c r="A21" i="58"/>
  <c r="A23" i="58" s="1"/>
  <c r="A31" i="58"/>
  <c r="A33" i="58" s="1"/>
  <c r="A9" i="50"/>
  <c r="A32" i="75"/>
  <c r="A13" i="77"/>
  <c r="A11" i="29"/>
  <c r="A29" i="72"/>
  <c r="A11" i="9"/>
  <c r="A11" i="15"/>
  <c r="A9" i="6"/>
  <c r="A9" i="48"/>
  <c r="A11" i="48" s="1"/>
  <c r="A18" i="47"/>
  <c r="A20" i="47" s="1"/>
  <c r="A9" i="10"/>
  <c r="A9" i="24"/>
  <c r="A11" i="24" s="1"/>
  <c r="A13" i="65"/>
  <c r="A11" i="46"/>
  <c r="A13" i="46" s="1"/>
  <c r="A15" i="46" s="1"/>
  <c r="A17" i="46" s="1"/>
  <c r="A11" i="21"/>
  <c r="A84" i="50"/>
  <c r="A9" i="70"/>
  <c r="A22" i="77"/>
  <c r="A11" i="53"/>
  <c r="A13" i="53" s="1"/>
  <c r="A96" i="78"/>
  <c r="A16" i="68"/>
  <c r="A13" i="21"/>
  <c r="A22" i="47"/>
  <c r="A24" i="47" s="1"/>
  <c r="A31" i="72"/>
  <c r="A35" i="58"/>
  <c r="A17" i="75"/>
  <c r="A15" i="36"/>
  <c r="A13" i="12"/>
  <c r="A11" i="67"/>
  <c r="A17" i="72"/>
  <c r="A13" i="8"/>
  <c r="A15" i="14"/>
  <c r="A19" i="46"/>
  <c r="A11" i="6"/>
  <c r="A13" i="29"/>
  <c r="A15" i="76"/>
  <c r="A15" i="56"/>
  <c r="A11" i="2"/>
  <c r="A15" i="55"/>
  <c r="A17" i="55" s="1"/>
  <c r="A13" i="18"/>
  <c r="A63" i="73"/>
  <c r="A13" i="22"/>
  <c r="A13" i="4"/>
  <c r="A15" i="53"/>
  <c r="A15" i="65"/>
  <c r="A13" i="15"/>
  <c r="A15" i="77"/>
  <c r="A27" i="73"/>
  <c r="A36" i="14"/>
  <c r="A13" i="73"/>
  <c r="A15" i="11"/>
  <c r="A13" i="16"/>
  <c r="A15" i="57"/>
  <c r="A11" i="27"/>
  <c r="A24" i="77"/>
  <c r="A13" i="24"/>
  <c r="A13" i="9"/>
  <c r="A34" i="75"/>
  <c r="A40" i="47"/>
  <c r="A13" i="7"/>
  <c r="A11" i="69"/>
  <c r="A13" i="28"/>
  <c r="A44" i="73"/>
  <c r="A13" i="71"/>
  <c r="A15" i="60"/>
  <c r="A17" i="60" s="1"/>
  <c r="A42" i="47"/>
  <c r="A13" i="27"/>
  <c r="A38" i="14"/>
  <c r="A40" i="14" s="1"/>
  <c r="A65" i="73"/>
  <c r="A17" i="56"/>
  <c r="A21" i="46"/>
  <c r="A19" i="75"/>
  <c r="A36" i="75"/>
  <c r="A15" i="16"/>
  <c r="A17" i="16" s="1"/>
  <c r="A29" i="73"/>
  <c r="A31" i="73" s="1"/>
  <c r="A15" i="18"/>
  <c r="A17" i="76"/>
  <c r="A19" i="76" s="1"/>
  <c r="A17" i="14"/>
  <c r="A33" i="72"/>
  <c r="A46" i="73"/>
  <c r="A48" i="73" s="1"/>
  <c r="A15" i="9"/>
  <c r="A17" i="9" s="1"/>
  <c r="A17" i="11"/>
  <c r="A15" i="15"/>
  <c r="A19" i="55"/>
  <c r="A15" i="29"/>
  <c r="A19" i="72"/>
  <c r="A21" i="72" s="1"/>
  <c r="A26" i="47"/>
  <c r="A15" i="28"/>
  <c r="A26" i="77"/>
  <c r="A28" i="77" s="1"/>
  <c r="A15" i="73"/>
  <c r="A15" i="22"/>
  <c r="A17" i="22" s="1"/>
  <c r="A13" i="2"/>
  <c r="A15" i="2" s="1"/>
  <c r="A13" i="6"/>
  <c r="A15" i="6" s="1"/>
  <c r="A15" i="12"/>
  <c r="A15" i="21"/>
  <c r="A17" i="21" s="1"/>
  <c r="A17" i="6"/>
  <c r="A23" i="72"/>
  <c r="A35" i="72"/>
  <c r="A33" i="73"/>
  <c r="A42" i="14"/>
  <c r="A17" i="2"/>
  <c r="A17" i="29"/>
  <c r="A19" i="14"/>
  <c r="A19" i="16"/>
  <c r="A15" i="27"/>
  <c r="A19" i="21"/>
  <c r="A19" i="22"/>
  <c r="A17" i="15"/>
  <c r="A21" i="76"/>
  <c r="A23" i="46"/>
  <c r="A17" i="12"/>
  <c r="A19" i="12" s="1"/>
  <c r="A17" i="28"/>
  <c r="A50" i="73"/>
  <c r="A17" i="18"/>
  <c r="A19" i="56"/>
  <c r="A19" i="28"/>
  <c r="A21" i="22"/>
  <c r="A19" i="29"/>
  <c r="A37" i="72"/>
  <c r="A21" i="12"/>
  <c r="A21" i="21"/>
  <c r="A19" i="2"/>
  <c r="A19" i="6"/>
  <c r="A19" i="18"/>
  <c r="A25" i="46"/>
  <c r="A17" i="27"/>
  <c r="A44" i="14"/>
  <c r="A52" i="73"/>
  <c r="A19" i="15"/>
  <c r="A21" i="14"/>
  <c r="A35" i="73"/>
  <c r="A54" i="73"/>
  <c r="A21" i="18"/>
  <c r="A23" i="12"/>
  <c r="A46" i="14"/>
  <c r="A21" i="6"/>
  <c r="A23" i="22"/>
  <c r="A23" i="14"/>
  <c r="A19" i="27"/>
  <c r="A21" i="2"/>
  <c r="A23" i="2" s="1"/>
  <c r="A21" i="28"/>
  <c r="A21" i="15"/>
  <c r="A27" i="46"/>
  <c r="A23" i="21"/>
  <c r="A23" i="15"/>
  <c r="A25" i="15" s="1"/>
  <c r="A25" i="14"/>
  <c r="A23" i="28"/>
  <c r="A25" i="28" s="1"/>
  <c r="A48" i="14"/>
  <c r="A25" i="21"/>
  <c r="A25" i="2"/>
  <c r="A25" i="12"/>
  <c r="A27" i="12" s="1"/>
  <c r="A29" i="46"/>
  <c r="A21" i="27"/>
  <c r="A23" i="18"/>
  <c r="A31" i="46"/>
  <c r="A50" i="14"/>
  <c r="A29" i="12"/>
  <c r="A27" i="28"/>
  <c r="A25" i="18"/>
  <c r="A27" i="2"/>
  <c r="A27" i="14"/>
  <c r="A23" i="27"/>
  <c r="A27" i="21"/>
  <c r="A27" i="15"/>
  <c r="A25" i="27"/>
  <c r="A31" i="12"/>
  <c r="A29" i="2"/>
  <c r="A31" i="2" s="1"/>
  <c r="A33" i="46"/>
  <c r="A29" i="15"/>
  <c r="A27" i="18"/>
  <c r="A29" i="21"/>
  <c r="A29" i="28"/>
  <c r="A29" i="18"/>
  <c r="A33" i="12"/>
  <c r="A31" i="15"/>
  <c r="A31" i="28"/>
  <c r="A35" i="46"/>
  <c r="A31" i="21"/>
  <c r="A33" i="2"/>
  <c r="A33" i="28"/>
  <c r="A33" i="15"/>
  <c r="A35" i="2"/>
  <c r="A31" i="18"/>
  <c r="A33" i="21"/>
  <c r="A37" i="2"/>
  <c r="A35" i="15"/>
  <c r="A35" i="21"/>
  <c r="A35" i="28"/>
  <c r="A33" i="18"/>
  <c r="A37" i="21"/>
  <c r="A37" i="15"/>
  <c r="A35" i="18"/>
  <c r="A39" i="2"/>
  <c r="A37" i="28"/>
  <c r="A37" i="18"/>
  <c r="A39" i="15"/>
  <c r="A39" i="28"/>
  <c r="A41" i="28" s="1"/>
  <c r="A39" i="21"/>
  <c r="A41" i="2"/>
  <c r="A43" i="28"/>
  <c r="A41" i="15"/>
  <c r="A43" i="2"/>
  <c r="A39" i="18"/>
  <c r="A41" i="21"/>
  <c r="A45" i="2"/>
  <c r="A43" i="15"/>
  <c r="A43" i="21"/>
  <c r="A45" i="28"/>
  <c r="A41" i="18"/>
  <c r="A43" i="18" s="1"/>
  <c r="A47" i="28"/>
  <c r="A45" i="21"/>
  <c r="A45" i="15"/>
  <c r="A47" i="2"/>
  <c r="A49" i="2"/>
  <c r="A47" i="15"/>
  <c r="A49" i="28"/>
  <c r="A47" i="21"/>
  <c r="A49" i="21" s="1"/>
  <c r="A51" i="21"/>
  <c r="A51" i="28"/>
  <c r="A49" i="15"/>
  <c r="A51" i="2"/>
  <c r="A53" i="2"/>
  <c r="A51" i="15"/>
  <c r="A53" i="28"/>
  <c r="A53" i="21"/>
  <c r="A55" i="21"/>
  <c r="A55" i="28"/>
  <c r="A53" i="15"/>
  <c r="A55" i="2"/>
  <c r="A55" i="15"/>
  <c r="A57" i="15" s="1"/>
  <c r="A57" i="28"/>
  <c r="A57" i="21"/>
  <c r="A59" i="21"/>
  <c r="A59" i="28"/>
  <c r="A59" i="15"/>
  <c r="A61" i="15"/>
  <c r="A61" i="28"/>
</calcChain>
</file>

<file path=xl/sharedStrings.xml><?xml version="1.0" encoding="utf-8"?>
<sst xmlns="http://schemas.openxmlformats.org/spreadsheetml/2006/main" count="2604" uniqueCount="435">
  <si>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</si>
  <si>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</si>
  <si>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</si>
  <si>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</si>
  <si>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</si>
  <si>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</si>
  <si>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</si>
  <si>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</si>
  <si>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30.09.2022г.</t>
  </si>
  <si>
    <t>1</t>
  </si>
  <si>
    <t>2</t>
  </si>
  <si>
    <t>3</t>
  </si>
  <si>
    <t>4</t>
  </si>
  <si>
    <t>5</t>
  </si>
  <si>
    <t>6=5/4</t>
  </si>
  <si>
    <t>Департамент Смоленской области по социальному развитию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</si>
  <si>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</si>
  <si>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</si>
  <si>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</si>
  <si>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</si>
  <si>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</si>
  <si>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</si>
  <si>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</si>
  <si>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</si>
  <si>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</si>
  <si>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</si>
  <si>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</si>
  <si>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</si>
  <si>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</si>
  <si>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</si>
  <si>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</si>
  <si>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</si>
  <si>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</si>
  <si>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</si>
  <si>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</si>
  <si>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</si>
  <si>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</si>
  <si>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</si>
  <si>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</si>
  <si>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</si>
  <si>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</si>
  <si>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</si>
  <si>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</si>
  <si>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</si>
  <si>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</si>
  <si>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</si>
  <si>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</si>
  <si>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</si>
  <si>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</si>
  <si>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</si>
  <si>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</si>
  <si>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</si>
  <si>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</si>
  <si>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</si>
  <si>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</si>
  <si>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</si>
  <si>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</si>
  <si>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</si>
  <si>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</si>
  <si>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</si>
  <si>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</si>
  <si>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</si>
  <si>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</si>
  <si>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</si>
  <si>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</si>
  <si>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</si>
  <si>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Департамент Смоленской области по образованию и науке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</si>
  <si>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</si>
  <si>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</si>
  <si>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Департамент Смоленской области по культуре</t>
  </si>
  <si>
    <t>Субсидии на развитие сети учреждений культурно-досугового типа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</si>
  <si>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</si>
  <si>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</si>
  <si>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Субсидии на государственную поддержку отрасли культуры (обеспечение учреждений культуры специализированным автотранспортом)</t>
  </si>
  <si>
    <t>Субсидии на государственную поддержку отрасли культуры (модернизация детских школ искусств)</t>
  </si>
  <si>
    <t>Субсидии для софинансирования расходов бюджетов муниципальных образований Смоленской области в рамках реализации областной государственной программы "Развитие культуры в Смоленской области" на техническое оснащение муниципальных музеев"</t>
  </si>
  <si>
    <t>Субсидии на реконструкцию и капитальный ремонт муниципальных музеев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</si>
  <si>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</si>
  <si>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</si>
  <si>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</si>
  <si>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</si>
  <si>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Администрация Михновского сельского поселения Смоленского района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</si>
  <si>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</si>
  <si>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</si>
  <si>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Администрация Капыревщинского сельского поселения Ярцевского района Смоленской области</t>
  </si>
  <si>
    <t>Государственная поддержка отрасли культуры (комплектование книжных фондов библиотек)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</si>
  <si>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</si>
  <si>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</si>
  <si>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Субсидии на обеспечение развития и укрепления материально-технической базы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</si>
  <si>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</si>
  <si>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</si>
  <si>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создание детских технопарков "Кванториум"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</si>
  <si>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</si>
  <si>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</si>
  <si>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</si>
  <si>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</si>
  <si>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</si>
  <si>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</si>
  <si>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</si>
  <si>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</si>
  <si>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</si>
  <si>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Главное управление спорта Смоленской области</t>
  </si>
  <si>
    <t>Создание и модернизация объектов спортивной инфраструктуры региональной собственности для занятий физической культурой и спортом (физкультурно-оздоровительный комплекс в г. Сычевке)</t>
  </si>
  <si>
    <t>Оснащение объектов спортивной инфраструктуры спортивно-технологическим оборудованием</t>
  </si>
  <si>
    <t>Субсидии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</si>
  <si>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строительство физкультурно-оздоровительного комплекса в г. Сычевке</t>
  </si>
  <si>
    <t>Субсидии на строительство спортивного корпуса со специализированным гимнастическим залом по ул. Урицкого в городе Смоленске</t>
  </si>
  <si>
    <t>Субсидии на выполнение работ по ремонту спортивных объектов</t>
  </si>
  <si>
    <t>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</si>
  <si>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Субсидии на создание "умных" спортивных площадок</t>
  </si>
  <si>
    <t>Администрация Вязьма-Брянского сельского поселения Вяземского района Смоленской области</t>
  </si>
  <si>
    <t>Закупка оборудования для создания "умных" спортивных площадок</t>
  </si>
  <si>
    <t>Субсидии на укрепление материально-технической базы объектов спорта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</si>
  <si>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</si>
  <si>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Департамент Смоленской области по сельскому хозяйству и продовольствию</t>
  </si>
  <si>
    <t>Администрация Болтутинского сельского поселения Глинковского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</si>
  <si>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</si>
  <si>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</si>
  <si>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Усвятского сельского поселения Дорогобужского района Смоленской области</t>
  </si>
  <si>
    <t>Субсидии на обеспечение комплексного развития сельских территорий за счет средств резервного фонда Правительства Российской Федерации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</si>
  <si>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(автомобильные дороги общего пользования местного значения)</t>
  </si>
  <si>
    <t>Департамент Смоленской области по транспорту и дорожному хозяйству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</si>
  <si>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</si>
  <si>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</si>
  <si>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Финансовое управление Администрации муниципального образования "Вяземский район" Смоленской области (Вяземское г/п)</t>
  </si>
  <si>
    <t>Субсидия на снижение количества мест концентрации дорожно-транспортных происшествий (аварийно-опасных участков) на дорожной сети городской агломерации города Смоленска</t>
  </si>
  <si>
    <t>Субсидия на приведение улично-дорожной сети городской агломерации города Смоленска в нормативное транспортно-эксплуатационное состояние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</si>
  <si>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</si>
  <si>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</si>
  <si>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</si>
  <si>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</si>
  <si>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</si>
  <si>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- Ершичский район Смоленской области (Ершичское с/п)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</si>
  <si>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</si>
  <si>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Новодугинского сельского поселения Новодугинского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</si>
  <si>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</si>
  <si>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</si>
  <si>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</si>
  <si>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</si>
  <si>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</si>
  <si>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</si>
  <si>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Днепровского сельского поселения Новодугинского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</si>
  <si>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</si>
  <si>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</si>
  <si>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</si>
  <si>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</si>
  <si>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</si>
  <si>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</si>
  <si>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</si>
  <si>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Финансовое управление Администрации муниципального образования "Ельнинский район" Смоленской области (Ельнинское г/п)</t>
  </si>
  <si>
    <t>Субсидии на проведение работ по дорожной деятельности на автомобильных дорогах общего пользования</t>
  </si>
  <si>
    <t>Администрация Высоковского сельского поселения Новодугинского района Смоленской области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</si>
  <si>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</si>
  <si>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Селезневского сельского поселения</t>
  </si>
  <si>
    <t>Администрация Крутовского сельского поселения</t>
  </si>
  <si>
    <t>Администрация Доброминского сельского поселения Глинковского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</si>
  <si>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</si>
  <si>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</si>
  <si>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</si>
  <si>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</si>
  <si>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</si>
  <si>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</si>
  <si>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</si>
  <si>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</si>
  <si>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</si>
  <si>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</si>
  <si>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</si>
  <si>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Тюшинского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</si>
  <si>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</si>
  <si>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Малеевского сельского поселения Краснинского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</si>
  <si>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</si>
  <si>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</si>
  <si>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</si>
  <si>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</si>
  <si>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Администрация Извековского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</si>
  <si>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</si>
  <si>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</si>
  <si>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</si>
  <si>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</si>
  <si>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</si>
  <si>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</si>
  <si>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</si>
  <si>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</si>
  <si>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</si>
  <si>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</si>
  <si>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</si>
  <si>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</si>
  <si>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</si>
  <si>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</si>
  <si>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</si>
  <si>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</si>
  <si>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</si>
  <si>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</si>
  <si>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</si>
  <si>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</si>
  <si>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Администрация Медведевского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</si>
  <si>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</si>
  <si>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</si>
  <si>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Кожуховичского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</si>
  <si>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</si>
  <si>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</si>
  <si>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Игоревского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</si>
  <si>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</si>
  <si>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Первомайского сельского поселения Шумячского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</si>
  <si>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</si>
  <si>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</si>
  <si>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</si>
  <si>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</si>
  <si>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</si>
  <si>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</si>
  <si>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</si>
  <si>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</si>
  <si>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</si>
  <si>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</si>
  <si>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</si>
  <si>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</si>
  <si>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</si>
  <si>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</si>
  <si>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</si>
  <si>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</si>
  <si>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</si>
  <si>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Субсидия на 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</t>
  </si>
  <si>
    <t>Субсидия городу Смоленску на разработку документов транспортного планирования</t>
  </si>
  <si>
    <t>Субсидии на премирование лучших проектов территориального общественного самоуправления в сфере благоустройства территории</t>
  </si>
  <si>
    <t>Департамент Смоленской области по внутренней политике</t>
  </si>
  <si>
    <t>Субсидия на подготовку проекта планировки и проекта межевания территории земельного участка в дер. Цыбульники Смоленского района</t>
  </si>
  <si>
    <t>Субсидии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</si>
  <si>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Департамент Смоленской области по строительству и жилищно-коммунальному хозяйству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</si>
  <si>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</si>
  <si>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</si>
  <si>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капитальный ремонт объектов теплоснабжения, водоснабжения, водоотведения</t>
  </si>
  <si>
    <t>Администрация Соболевского сельского поселения Монастырщинского района Смоленской области</t>
  </si>
  <si>
    <t>Администрация Сметанинского сельского поселения Смоленского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</si>
  <si>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</si>
  <si>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</si>
  <si>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выполнение работ по инженерным изысканиям в целях подготовки проектной документации на строительство (реконструкцию) объектов коммунального хозяйства, подготовку проектной документации на строительство (реконструкцию) объектов коммунального хозяйства и ее экспертизу</t>
  </si>
  <si>
    <t>Субсидии на развитие уличных сетей газоснабжения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</si>
  <si>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</si>
  <si>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Департамент Смоленской области по энергетике, энергоэффективности, тарифной политике</t>
  </si>
  <si>
    <t>Субсидии на стимулирование программ развития жилищного строительства субъектов Российской Федерации</t>
  </si>
  <si>
    <t>Субсидии на разработку генеральных планов, правил землепользования и застройки сельских поселений Смоленской области</t>
  </si>
  <si>
    <t>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</si>
  <si>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</si>
  <si>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Департамент Смоленской области по природным ресурсам и экологии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</si>
  <si>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</si>
  <si>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Субсидии на модернизацию, реконструкцию водопроводных сетей, систем водоподготовки, насосных станций</t>
  </si>
  <si>
    <t>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</si>
  <si>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Субсидии на оснащение кабинетов безопасности дорожного движения муниципальных образовательных организаций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</si>
  <si>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</si>
  <si>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Главное управление Смоленской области по делам молодежи и гражданско-патриотическому воспитанию</t>
  </si>
  <si>
    <t>Администрация Каменского сельского поселения Кардымовского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</si>
  <si>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</si>
  <si>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</si>
  <si>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</si>
  <si>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</si>
  <si>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Михейковского сельского поселения Ярцевского района Смоленской области</t>
  </si>
  <si>
    <t>Субсидии на реализацию программ формирования современной городской среды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</si>
  <si>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</si>
  <si>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</si>
  <si>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Администрация Дивасовского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</si>
  <si>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</si>
  <si>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Субсидии на выполнение работ по инженерным изысканиям в целях подготовки проектной документации, подготовку проектной документации объектов капитального строительства в сфере жилищно-коммунального хозяйства, подлежащих модернизации, и ее экспертизу</t>
  </si>
  <si>
    <t>Администрация Казулинского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</si>
  <si>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</si>
  <si>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</si>
  <si>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Администрации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</si>
  <si>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</si>
  <si>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</si>
  <si>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</si>
  <si>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</si>
  <si>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</si>
  <si>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</si>
  <si>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</si>
  <si>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</si>
  <si>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ПРЕДОСТАВЛЕНИЕ СУБСИДИЙ МУНИЦИПАЛЬНЫМ ОБРАЗОВАНИЯМ СМОЛЕНСКОЙ ОБЛАСТИ</t>
  </si>
  <si>
    <t>за 9 месяцев 2022 года</t>
  </si>
  <si>
    <t>№ п/п</t>
  </si>
  <si>
    <t>Наименование показателя</t>
  </si>
  <si>
    <t>Ц.ст.</t>
  </si>
  <si>
    <t>Первоначальный бюджет</t>
  </si>
  <si>
    <t>Уточненная роспись на 30.09.2022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</si>
  <si>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</si>
  <si>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</si>
  <si>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</si>
  <si>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0241180060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</si>
  <si>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</si>
  <si>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0241180070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</si>
  <si>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</si>
  <si>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</si>
  <si>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</si>
  <si>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</si>
  <si>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(обеспечение учреждений культуры специализированным автотранспортом)</t>
  </si>
  <si>
    <t>031A155192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</si>
  <si>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</si>
  <si>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</si>
  <si>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Субсидии для софинансирования расходов бюджетов муниципальных образований Смоленской области в рамках реализации областной государственной программы "Развитие культуры в Смоленской области" на техническое оснащение муниципальных музеев"</t>
  </si>
  <si>
    <t>031A155900</t>
  </si>
  <si>
    <t xml:space="preserve">    Субсидии на реконструкцию и капитальный ремонт муниципальных музеев</t>
  </si>
  <si>
    <t>031A155970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</si>
  <si>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</si>
  <si>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</si>
  <si>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</si>
  <si>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</si>
  <si>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</si>
  <si>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031A354530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</si>
  <si>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</si>
  <si>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</si>
  <si>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</si>
  <si>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</si>
  <si>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учреждений культуры</t>
  </si>
  <si>
    <t>0340780330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</si>
  <si>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</si>
  <si>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0340880340</t>
  </si>
  <si>
    <t xml:space="preserve">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</si>
  <si>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041E151690</t>
  </si>
  <si>
    <t xml:space="preserve">    Субсидии на создание детских технопарков "Кванториум"</t>
  </si>
  <si>
    <t>041E151730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</si>
  <si>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</si>
  <si>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</si>
  <si>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</si>
  <si>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</si>
  <si>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</si>
  <si>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041E250970</t>
  </si>
  <si>
    <t xml:space="preserve">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</si>
  <si>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041E254910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</si>
  <si>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</si>
  <si>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</si>
  <si>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</si>
  <si>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</si>
  <si>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</si>
  <si>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0440180640</t>
  </si>
  <si>
    <t>0440280640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</si>
  <si>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</si>
  <si>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</si>
  <si>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</si>
  <si>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051P550811</t>
  </si>
  <si>
    <t xml:space="preserve">    Создание и модернизация объектов спортивной инфраструктуры региональной собственности для занятий физической культурой и спортом (физкультурно-оздоровительный комплекс в г. Сычевке)</t>
  </si>
  <si>
    <t>051P551391</t>
  </si>
  <si>
    <t xml:space="preserve">    Оснащение объектов спортивной инфраструктуры спортивно-технологическим оборудованием</t>
  </si>
  <si>
    <t>051P552280</t>
  </si>
  <si>
    <t xml:space="preserve">    Субсидии на приобретение спортивного оборудования и инвентаря для приведения организаций спортивной подготовки в нормативное состояние</t>
  </si>
  <si>
    <t>051P552291</t>
  </si>
  <si>
    <t xml:space="preserve">    Субсидии на строительство физкультурно-оздоровительного комплекса в г. Сычевке</t>
  </si>
  <si>
    <t>051P580650</t>
  </si>
  <si>
    <t xml:space="preserve">    Субсидии на строительство спортивного корпуса со специализированным гимнастическим залом по ул. Урицкого в городе Смоленске</t>
  </si>
  <si>
    <t>051P580880</t>
  </si>
  <si>
    <t xml:space="preserve">    Субсидии на выполнение работ по ремонту спортивных объектов</t>
  </si>
  <si>
    <t>0530180690</t>
  </si>
  <si>
    <t xml:space="preserve">    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</si>
  <si>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0530181230</t>
  </si>
  <si>
    <t xml:space="preserve">    Субсидии на создание "умных" спортивных площадок</t>
  </si>
  <si>
    <t>0530181460</t>
  </si>
  <si>
    <t xml:space="preserve">    Закупка оборудования для создания "умных" спортивных площадок</t>
  </si>
  <si>
    <t>05301R7530</t>
  </si>
  <si>
    <t xml:space="preserve">    Субсидии на укрепление материально-технической базы объектов спорта</t>
  </si>
  <si>
    <t>0540180410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</si>
  <si>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</si>
  <si>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</si>
  <si>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</si>
  <si>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</si>
  <si>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Субсидии на обеспечение комплексного развития сельских территорий за счет средств резервного фонда Правительства Российской Федерации</t>
  </si>
  <si>
    <t>08302R576F</t>
  </si>
  <si>
    <t xml:space="preserve">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(автомобильные дороги общего пользования местного значения)</t>
  </si>
  <si>
    <t>091R153941</t>
  </si>
  <si>
    <t xml:space="preserve">    Субсидия на снижение количества мест концентрации дорожно-транспортных происшествий (аварийно-опасных участков) на дорожной сети городской агломерации города Смоленска</t>
  </si>
  <si>
    <t>091R181290</t>
  </si>
  <si>
    <t xml:space="preserve">    Субсидия на приведение улично-дорожной сети городской агломерации города Смоленска в нормативное транспортно-эксплуатационное состояние</t>
  </si>
  <si>
    <t>091R181580</t>
  </si>
  <si>
    <t xml:space="preserve">    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</si>
  <si>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0930157841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</si>
  <si>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</si>
  <si>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</si>
  <si>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</si>
  <si>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</si>
  <si>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</si>
  <si>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</si>
  <si>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</si>
  <si>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</si>
  <si>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Субсидия на 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</t>
  </si>
  <si>
    <t>0930181570</t>
  </si>
  <si>
    <t xml:space="preserve">    Субсидия городу Смоленску на разработку документов транспортного планирования</t>
  </si>
  <si>
    <t>0930281920</t>
  </si>
  <si>
    <t xml:space="preserve">    Субсидии на премирование лучших проектов территориального общественного самоуправления в сфере благоустройства территории</t>
  </si>
  <si>
    <t>1340180580</t>
  </si>
  <si>
    <t xml:space="preserve">    Субсидия на подготовку проекта планировки и проекта межевания территории земельного участка в дер. Цыбульники Смоленского района</t>
  </si>
  <si>
    <t>1430281940</t>
  </si>
  <si>
    <t xml:space="preserve">    Субсидии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</si>
  <si>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161F367483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</si>
  <si>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</si>
  <si>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161F367484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</si>
  <si>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</si>
  <si>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</si>
  <si>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</si>
  <si>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</si>
  <si>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</si>
  <si>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</si>
  <si>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</si>
  <si>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</si>
  <si>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выполнение работ по инженерным изысканиям в целях подготовки проектной документации на строительство (реконструкцию) объектов коммунального хозяйства, подготовку проектной документации на строительство (реконструкцию) объектов коммунального хозяйства и ее экспертизу</t>
  </si>
  <si>
    <t>1630281930</t>
  </si>
  <si>
    <t xml:space="preserve">    Субсидии на развитие уличных сетей газоснабжения</t>
  </si>
  <si>
    <t>1630380490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</si>
  <si>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</si>
  <si>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</si>
  <si>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стимулирование программ развития жилищного строительства субъектов Российской Федерации</t>
  </si>
  <si>
    <t>171F150210</t>
  </si>
  <si>
    <t xml:space="preserve">    Субсидии на разработку генеральных планов, правил землепользования и застройки сельских поселений Смоленской области</t>
  </si>
  <si>
    <t>1730180700</t>
  </si>
  <si>
    <t xml:space="preserve">    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</si>
  <si>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1730298002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</si>
  <si>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</si>
  <si>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</si>
  <si>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</si>
  <si>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</si>
  <si>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модернизацию, реконструкцию водопроводных сетей, систем водоподготовки, насосных станций</t>
  </si>
  <si>
    <t>1930181410</t>
  </si>
  <si>
    <t xml:space="preserve">    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</si>
  <si>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1930181440</t>
  </si>
  <si>
    <t xml:space="preserve">    Субсидии на оснащение кабинетов безопасности дорожного движения муниципальных образовательных организаций</t>
  </si>
  <si>
    <t>281R380480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</si>
  <si>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</si>
  <si>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</si>
  <si>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</si>
  <si>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</si>
  <si>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</si>
  <si>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</si>
  <si>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</si>
  <si>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</si>
  <si>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выполнение работ по инженерным изысканиям в целях подготовки проектной документации, подготовку проектной документации объектов капитального строительства в сфере жилищно-коммунального хозяйства, подлежащих модернизации, и ее экспертизу</t>
  </si>
  <si>
    <t>341F580670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</si>
  <si>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</si>
  <si>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</si>
  <si>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Расходы за счет средств резервного фонда Администрации Смоленской области</t>
  </si>
  <si>
    <t>8900129990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</si>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</sst>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10" fillId="0" borderId="1"/>
    <xf numFmtId="0" fontId="10" fillId="0" borderId="1">
      <alignment horizontal="right"/>
    </xf>
    <xf numFmtId="0" fontId="10" fillId="0" borderId="3">
      <alignment horizontal="center" vertical="center" wrapText="1"/>
    </xf>
    <xf numFmtId="0" fontId="14" fillId="0" borderId="3">
      <alignment vertical="top" wrapText="1"/>
    </xf>
    <xf numFmtId="1" fontId="10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4" fontId="15" fillId="3" borderId="3">
      <alignment horizontal="right" vertical="top" shrinkToFit="1"/>
    </xf>
    <xf numFmtId="0" fontId="10" fillId="0" borderId="1">
      <alignment horizontal="left" wrapTex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10" fillId="0" borderId="1" xfId="28" applyNumberFormat="1" applyProtection="1"/>
    <xf numFmtId="0" fontId="13" fillId="0" borderId="5" xfId="25" applyFont="1" applyBorder="1" applyProtection="1">
      <protection locked="0"/>
    </xf>
    <xf numFmtId="0" fontId="10" fillId="0" borderId="1" xfId="36" applyNumberFormat="1" applyProtection="1">
      <alignment horizontal="left" wrapText="1"/>
    </xf>
    <xf numFmtId="0" fontId="12" fillId="6" borderId="5" xfId="34" applyNumberFormat="1" applyFont="1" applyFill="1" applyBorder="1" applyAlignment="1" applyProtection="1">
      <alignment horizontal="center"/>
    </xf>
    <xf numFmtId="0" fontId="10" fillId="0" borderId="1" xfId="36" applyNumberFormat="1" applyProtection="1">
      <alignment horizontal="left" wrapText="1"/>
    </xf>
    <xf numFmtId="0" fontId="10" fillId="0" borderId="1" xfId="36">
      <alignment horizontal="left" wrapText="1"/>
    </xf>
    <xf numFmtId="0" fontId="9" fillId="0" borderId="1" xfId="26" applyNumberFormat="1" applyFont="1" applyProtection="1">
      <alignment horizontal="center" wrapText="1"/>
    </xf>
    <xf numFmtId="0" fontId="9" fillId="0" borderId="1" xfId="26" applyFont="1">
      <alignment horizontal="center" wrapText="1"/>
    </xf>
    <xf numFmtId="0" fontId="9" fillId="0" borderId="1" xfId="27" applyNumberFormat="1" applyFont="1" applyProtection="1">
      <alignment horizontal="center"/>
    </xf>
    <xf numFmtId="0" fontId="9" fillId="0" borderId="1" xfId="27" applyFont="1">
      <alignment horizontal="center"/>
    </xf>
    <xf numFmtId="0" fontId="8" fillId="0" borderId="1" xfId="27" applyNumberFormat="1" applyProtection="1">
      <alignment horizontal="center"/>
    </xf>
    <xf numFmtId="0" fontId="8" fillId="0" borderId="1" xfId="27">
      <alignment horizontal="center"/>
    </xf>
    <xf numFmtId="0" fontId="11" fillId="0" borderId="1" xfId="29" applyNumberFormat="1" applyFont="1" applyAlignment="1" applyProtection="1">
      <alignment horizontal="right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  <xf numFmtId="4" fontId="9" fillId="6" borderId="5" xfId="35" applyNumberFormat="1" applyFont="1" applyFill="1" applyBorder="1" applyProtection="1">
      <alignment horizontal="right" vertical="top" shrinkToFit="1"/>
    </xf>
    <xf numFmtId="4" fontId="9" fillId="6" borderId="5" xfId="33" applyNumberFormat="1" applyFont="1" applyFill="1" applyBorder="1" applyProtection="1">
      <alignment horizontal="right" vertical="top" shrinkToFit="1"/>
    </xf>
    <xf numFmtId="0" fontId="16" fillId="0" borderId="4" xfId="31" applyNumberFormat="1" applyFont="1" applyBorder="1" applyProtection="1">
      <alignment vertical="top" wrapText="1"/>
    </xf>
    <xf numFmtId="0" fontId="16" fillId="0" borderId="6" xfId="31" applyNumberFormat="1" applyFont="1" applyBorder="1" applyProtection="1">
      <alignment vertical="top" wrapText="1"/>
    </xf>
    <xf numFmtId="0" fontId="9" fillId="0" borderId="5" xfId="30" applyNumberFormat="1" applyFont="1" applyBorder="1" applyProtection="1">
      <alignment horizontal="center" vertical="center" wrapText="1"/>
    </xf>
    <xf numFmtId="0" fontId="9" fillId="0" borderId="4" xfId="30" applyNumberFormat="1" applyFont="1" applyBorder="1" applyProtection="1">
      <alignment horizontal="center" vertical="center" wrapText="1"/>
    </xf>
    <xf numFmtId="0" fontId="9" fillId="0" borderId="3" xfId="30" applyNumberFormat="1" applyFont="1" applyProtection="1">
      <alignment horizontal="center" vertical="center" wrapText="1"/>
    </xf>
    <xf numFmtId="0" fontId="9" fillId="0" borderId="5" xfId="30" applyFont="1" applyBorder="1">
      <alignment horizontal="center" vertical="center" wrapText="1"/>
    </xf>
    <xf numFmtId="0" fontId="9" fillId="0" borderId="6" xfId="30" applyFont="1" applyBorder="1">
      <alignment horizontal="center" vertical="center" wrapText="1"/>
    </xf>
    <xf numFmtId="0" fontId="9" fillId="0" borderId="7" xfId="30" applyFont="1" applyBorder="1">
      <alignment horizontal="center" vertical="center" wrapText="1"/>
    </xf>
    <xf numFmtId="0" fontId="9" fillId="0" borderId="8" xfId="30" applyFont="1" applyBorder="1">
      <alignment horizontal="center" vertical="center" wrapText="1"/>
    </xf>
    <xf numFmtId="1" fontId="17" fillId="0" borderId="3" xfId="32" applyNumberFormat="1" applyFont="1" applyProtection="1">
      <alignment horizontal="center" vertical="top" shrinkToFit="1"/>
    </xf>
    <xf numFmtId="4" fontId="17" fillId="5" borderId="3" xfId="33" applyNumberFormat="1" applyFont="1" applyFill="1" applyProtection="1">
      <alignment horizontal="right" vertical="top" shrinkToFit="1"/>
    </xf>
    <xf numFmtId="1" fontId="17" fillId="0" borderId="7" xfId="32" applyNumberFormat="1" applyFont="1" applyBorder="1" applyProtection="1">
      <alignment horizontal="center" vertical="top" shrinkToFit="1"/>
    </xf>
    <xf numFmtId="4" fontId="17" fillId="5" borderId="7" xfId="33" applyNumberFormat="1" applyFont="1" applyFill="1" applyBorder="1" applyProtection="1">
      <alignment horizontal="right" vertical="top" shrinkToFit="1"/>
    </xf>
  </cellXfs>
  <cellStyles count="37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0"/>
    <cellStyle name="xl23" xfId="7"/>
    <cellStyle name="xl24" xfId="9"/>
    <cellStyle name="xl24 2" xfId="28"/>
    <cellStyle name="xl25" xfId="12"/>
    <cellStyle name="xl25 2" xfId="32"/>
    <cellStyle name="xl26" xfId="2"/>
    <cellStyle name="xl26 2" xfId="34"/>
    <cellStyle name="xl27" xfId="4"/>
    <cellStyle name="xl28" xfId="15"/>
    <cellStyle name="xl28 2" xfId="35"/>
    <cellStyle name="xl29" xfId="5"/>
    <cellStyle name="xl30" xfId="10"/>
    <cellStyle name="xl30 2" xfId="36"/>
    <cellStyle name="xl31" xfId="13"/>
    <cellStyle name="xl32" xfId="16"/>
    <cellStyle name="xl33" xfId="6"/>
    <cellStyle name="xl33 2" xfId="26"/>
    <cellStyle name="xl34" xfId="3"/>
    <cellStyle name="xl34 2" xfId="27"/>
    <cellStyle name="xl35" xfId="17"/>
    <cellStyle name="xl35 2" xfId="29"/>
    <cellStyle name="xl36" xfId="8"/>
    <cellStyle name="xl37" xfId="11"/>
    <cellStyle name="xl38" xfId="14"/>
    <cellStyle name="xl39" xfId="18"/>
    <cellStyle name="xl41" xfId="31"/>
    <cellStyle name="xl45" xfId="33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showGridLines="0" tabSelected="1" zoomScale="70" zoomScaleNormal="70" zoomScaleSheetLayoutView="100" workbookViewId="0">
      <pane ySplit="6" topLeftCell="A77" activePane="bottomLeft" state="frozen"/>
      <selection pane="bottomLeft" activeCell="B77" sqref="B77"/>
    </sheetView>
  </sheetViews>
  <sheetFormatPr defaultRowHeight="15" x14ac:dyDescent="0.25"/>
  <cols>
    <col min="1" max="1" width="5.28515625" style="18" customWidth="1"/>
    <col min="2" max="2" width="83.140625" style="18" customWidth="1"/>
    <col min="3" max="3" width="22.28515625" style="18" customWidth="1"/>
    <col min="4" max="4" width="31.5703125" style="18" customWidth="1"/>
    <col min="5" max="5" width="24.28515625" style="18" customWidth="1"/>
    <col min="6" max="6" width="21.28515625" style="18" customWidth="1"/>
    <col min="7" max="7" width="23.42578125" style="18" customWidth="1"/>
    <col min="8" max="16384" width="9.140625" style="18"/>
  </cols>
  <sheetData>
    <row r="1" spans="1:7" ht="20.25" customHeight="1" x14ac:dyDescent="0.3">
      <c r="B1" s="25" t="s">
        <v>274</v>
      </c>
      <c r="C1" s="26"/>
      <c r="D1" s="26"/>
      <c r="E1" s="26"/>
      <c r="F1" s="26"/>
      <c r="G1" s="26"/>
    </row>
    <row r="2" spans="1:7" ht="15.2" customHeight="1" x14ac:dyDescent="0.3">
      <c r="B2" s="27" t="s">
        <v>275</v>
      </c>
      <c r="C2" s="28"/>
      <c r="D2" s="28"/>
      <c r="E2" s="28"/>
      <c r="F2" s="28"/>
      <c r="G2" s="28"/>
    </row>
    <row r="3" spans="1:7" ht="15.75" customHeight="1" x14ac:dyDescent="0.25">
      <c r="B3" s="29"/>
      <c r="C3" s="30"/>
      <c r="D3" s="30"/>
      <c r="E3" s="30"/>
      <c r="F3" s="30"/>
      <c r="G3" s="19"/>
    </row>
    <row r="4" spans="1:7" ht="16.5" customHeight="1" x14ac:dyDescent="0.3">
      <c r="B4" s="31" t="s">
        <v>1</v>
      </c>
      <c r="C4" s="31"/>
      <c r="D4" s="31"/>
      <c r="E4" s="31"/>
      <c r="F4" s="31"/>
      <c r="G4" s="31"/>
    </row>
    <row r="5" spans="1:7" ht="38.25" customHeight="1" x14ac:dyDescent="0.25">
      <c r="A5" s="44" t="s">
        <v>276</v>
      </c>
      <c r="B5" s="45" t="s">
        <v>277</v>
      </c>
      <c r="C5" s="46" t="s">
        <v>278</v>
      </c>
      <c r="D5" s="44" t="s">
        <v>279</v>
      </c>
      <c r="E5" s="44" t="s">
        <v>280</v>
      </c>
      <c r="F5" s="44" t="s">
        <v>5</v>
      </c>
      <c r="G5" s="44" t="s">
        <v>6</v>
      </c>
    </row>
    <row r="6" spans="1:7" ht="37.5" customHeight="1" x14ac:dyDescent="0.25">
      <c r="A6" s="47"/>
      <c r="B6" s="48"/>
      <c r="C6" s="49"/>
      <c r="D6" s="50"/>
      <c r="E6" s="50"/>
      <c r="F6" s="50"/>
      <c r="G6" s="50"/>
    </row>
    <row r="7" spans="1:7" ht="40.5" x14ac:dyDescent="0.3">
      <c r="A7" s="20">
        <v>1</v>
      </c>
      <c r="B7" s="42" t="s">
        <v>281</v>
      </c>
      <c r="C7" s="51" t="s">
        <v>282</v>
      </c>
      <c r="D7" s="52">
        <v>18430500</v>
      </c>
      <c r="E7" s="52">
        <v>18430500</v>
      </c>
      <c r="F7" s="52">
        <v>18417936.25</v>
      </c>
      <c r="G7" s="52">
        <f>F7/E7*100</f>
        <v>99.931831746290115</v>
      </c>
    </row>
    <row r="8" spans="1:7" ht="60.75" x14ac:dyDescent="0.3">
      <c r="A8" s="20">
        <v>2</v>
      </c>
      <c r="B8" s="42" t="s">
        <v>283</v>
      </c>
      <c r="C8" s="51" t="s">
        <v>284</v>
      </c>
      <c r="D8" s="52">
        <v>1400000</v>
      </c>
      <c r="E8" s="52">
        <v>1400000</v>
      </c>
      <c r="F8" s="52">
        <v>1400000</v>
      </c>
      <c r="G8" s="52">
        <f t="shared" ref="G8:G69" si="0">F8/E8*100</f>
        <v>100</v>
      </c>
    </row>
    <row r="9" spans="1:7" ht="60.75" x14ac:dyDescent="0.3">
      <c r="A9" s="20">
        <v>3</v>
      </c>
      <c r="B9" s="42" t="s">
        <v>285</v>
      </c>
      <c r="C9" s="51" t="s">
        <v>286</v>
      </c>
      <c r="D9" s="52">
        <v>4709200</v>
      </c>
      <c r="E9" s="52">
        <v>4709200</v>
      </c>
      <c r="F9" s="52">
        <v>4709199.99</v>
      </c>
      <c r="G9" s="52">
        <f t="shared" si="0"/>
        <v>99.999999787649713</v>
      </c>
    </row>
    <row r="10" spans="1:7" ht="101.25" x14ac:dyDescent="0.3">
      <c r="A10" s="20">
        <v>4</v>
      </c>
      <c r="B10" s="42" t="s">
        <v>287</v>
      </c>
      <c r="C10" s="51" t="s">
        <v>288</v>
      </c>
      <c r="D10" s="52">
        <v>25773200</v>
      </c>
      <c r="E10" s="52">
        <v>25773200</v>
      </c>
      <c r="F10" s="52">
        <v>25773200</v>
      </c>
      <c r="G10" s="52">
        <f t="shared" si="0"/>
        <v>100</v>
      </c>
    </row>
    <row r="11" spans="1:7" ht="40.5" x14ac:dyDescent="0.3">
      <c r="A11" s="20">
        <v>5</v>
      </c>
      <c r="B11" s="42" t="s">
        <v>289</v>
      </c>
      <c r="C11" s="51" t="s">
        <v>290</v>
      </c>
      <c r="D11" s="52">
        <v>34752048</v>
      </c>
      <c r="E11" s="52">
        <v>34752048</v>
      </c>
      <c r="F11" s="52">
        <v>31620491.34</v>
      </c>
      <c r="G11" s="52">
        <f t="shared" si="0"/>
        <v>90.988857232241401</v>
      </c>
    </row>
    <row r="12" spans="1:7" ht="60.75" x14ac:dyDescent="0.3">
      <c r="A12" s="20">
        <v>6</v>
      </c>
      <c r="B12" s="42" t="s">
        <v>291</v>
      </c>
      <c r="C12" s="51" t="s">
        <v>292</v>
      </c>
      <c r="D12" s="52">
        <v>28397940</v>
      </c>
      <c r="E12" s="52">
        <v>28397940</v>
      </c>
      <c r="F12" s="52">
        <v>0</v>
      </c>
      <c r="G12" s="52">
        <f t="shared" si="0"/>
        <v>0</v>
      </c>
    </row>
    <row r="13" spans="1:7" ht="40.5" x14ac:dyDescent="0.3">
      <c r="A13" s="20">
        <v>7</v>
      </c>
      <c r="B13" s="42" t="s">
        <v>293</v>
      </c>
      <c r="C13" s="51" t="s">
        <v>294</v>
      </c>
      <c r="D13" s="52">
        <v>17105700</v>
      </c>
      <c r="E13" s="52">
        <v>17105700</v>
      </c>
      <c r="F13" s="52">
        <v>17105700</v>
      </c>
      <c r="G13" s="52">
        <f t="shared" si="0"/>
        <v>100</v>
      </c>
    </row>
    <row r="14" spans="1:7" ht="101.25" x14ac:dyDescent="0.3">
      <c r="A14" s="20">
        <v>8</v>
      </c>
      <c r="B14" s="42" t="s">
        <v>295</v>
      </c>
      <c r="C14" s="51" t="s">
        <v>296</v>
      </c>
      <c r="D14" s="52">
        <v>10209200</v>
      </c>
      <c r="E14" s="52">
        <v>10209200</v>
      </c>
      <c r="F14" s="52">
        <v>10209200</v>
      </c>
      <c r="G14" s="52">
        <f t="shared" si="0"/>
        <v>100</v>
      </c>
    </row>
    <row r="15" spans="1:7" ht="40.5" x14ac:dyDescent="0.3">
      <c r="A15" s="20">
        <v>9</v>
      </c>
      <c r="B15" s="42" t="s">
        <v>297</v>
      </c>
      <c r="C15" s="51" t="s">
        <v>298</v>
      </c>
      <c r="D15" s="52">
        <v>3750100</v>
      </c>
      <c r="E15" s="52">
        <v>3750100</v>
      </c>
      <c r="F15" s="52">
        <v>3750100</v>
      </c>
      <c r="G15" s="52">
        <f t="shared" si="0"/>
        <v>100</v>
      </c>
    </row>
    <row r="16" spans="1:7" ht="60.75" x14ac:dyDescent="0.3">
      <c r="A16" s="20">
        <v>10</v>
      </c>
      <c r="B16" s="42" t="s">
        <v>299</v>
      </c>
      <c r="C16" s="51" t="s">
        <v>300</v>
      </c>
      <c r="D16" s="52">
        <v>481927</v>
      </c>
      <c r="E16" s="52">
        <v>481927</v>
      </c>
      <c r="F16" s="52">
        <v>481927</v>
      </c>
      <c r="G16" s="52">
        <f t="shared" si="0"/>
        <v>100</v>
      </c>
    </row>
    <row r="17" spans="1:7" ht="40.5" x14ac:dyDescent="0.3">
      <c r="A17" s="20">
        <v>11</v>
      </c>
      <c r="B17" s="42" t="s">
        <v>301</v>
      </c>
      <c r="C17" s="51" t="s">
        <v>302</v>
      </c>
      <c r="D17" s="52">
        <v>1566265</v>
      </c>
      <c r="E17" s="52">
        <v>1566265</v>
      </c>
      <c r="F17" s="52">
        <v>1566265</v>
      </c>
      <c r="G17" s="52">
        <f t="shared" si="0"/>
        <v>100</v>
      </c>
    </row>
    <row r="18" spans="1:7" ht="101.25" x14ac:dyDescent="0.3">
      <c r="A18" s="20">
        <v>12</v>
      </c>
      <c r="B18" s="42" t="s">
        <v>303</v>
      </c>
      <c r="C18" s="51" t="s">
        <v>304</v>
      </c>
      <c r="D18" s="52">
        <v>4639170</v>
      </c>
      <c r="E18" s="52">
        <v>4639170</v>
      </c>
      <c r="F18" s="52">
        <v>4639170</v>
      </c>
      <c r="G18" s="52">
        <f t="shared" si="0"/>
        <v>100</v>
      </c>
    </row>
    <row r="19" spans="1:7" ht="60.75" x14ac:dyDescent="0.3">
      <c r="A19" s="20">
        <v>13</v>
      </c>
      <c r="B19" s="42" t="s">
        <v>305</v>
      </c>
      <c r="C19" s="51" t="s">
        <v>306</v>
      </c>
      <c r="D19" s="52">
        <v>19617470</v>
      </c>
      <c r="E19" s="52">
        <v>19617470</v>
      </c>
      <c r="F19" s="52">
        <v>19617469.989999998</v>
      </c>
      <c r="G19" s="52">
        <f t="shared" si="0"/>
        <v>99.999999949025025</v>
      </c>
    </row>
    <row r="20" spans="1:7" ht="40.5" x14ac:dyDescent="0.3">
      <c r="A20" s="20">
        <v>14</v>
      </c>
      <c r="B20" s="42" t="s">
        <v>307</v>
      </c>
      <c r="C20" s="51" t="s">
        <v>308</v>
      </c>
      <c r="D20" s="52">
        <v>2499040</v>
      </c>
      <c r="E20" s="52">
        <v>2499040</v>
      </c>
      <c r="F20" s="52">
        <v>2499040</v>
      </c>
      <c r="G20" s="52">
        <f t="shared" si="0"/>
        <v>100</v>
      </c>
    </row>
    <row r="21" spans="1:7" ht="40.5" x14ac:dyDescent="0.3">
      <c r="A21" s="20">
        <v>15</v>
      </c>
      <c r="B21" s="42" t="s">
        <v>309</v>
      </c>
      <c r="C21" s="51" t="s">
        <v>310</v>
      </c>
      <c r="D21" s="52">
        <v>0</v>
      </c>
      <c r="E21" s="52">
        <v>26727617.5</v>
      </c>
      <c r="F21" s="52">
        <v>26727617.5</v>
      </c>
      <c r="G21" s="52">
        <f t="shared" si="0"/>
        <v>100</v>
      </c>
    </row>
    <row r="22" spans="1:7" ht="60.75" x14ac:dyDescent="0.3">
      <c r="A22" s="20">
        <v>16</v>
      </c>
      <c r="B22" s="42" t="s">
        <v>311</v>
      </c>
      <c r="C22" s="51" t="s">
        <v>312</v>
      </c>
      <c r="D22" s="52">
        <v>0</v>
      </c>
      <c r="E22" s="52">
        <v>3297365</v>
      </c>
      <c r="F22" s="52">
        <v>700000</v>
      </c>
      <c r="G22" s="52">
        <f t="shared" si="0"/>
        <v>21.229072304703909</v>
      </c>
    </row>
    <row r="23" spans="1:7" ht="101.25" x14ac:dyDescent="0.3">
      <c r="A23" s="20">
        <v>17</v>
      </c>
      <c r="B23" s="42" t="s">
        <v>313</v>
      </c>
      <c r="C23" s="51" t="s">
        <v>314</v>
      </c>
      <c r="D23" s="52">
        <v>61181100</v>
      </c>
      <c r="E23" s="52">
        <v>59723777.18</v>
      </c>
      <c r="F23" s="52">
        <v>54553474.939999998</v>
      </c>
      <c r="G23" s="52">
        <f t="shared" si="0"/>
        <v>91.342975136322409</v>
      </c>
    </row>
    <row r="24" spans="1:7" ht="23.25" x14ac:dyDescent="0.3">
      <c r="A24" s="20">
        <v>18</v>
      </c>
      <c r="B24" s="42" t="s">
        <v>315</v>
      </c>
      <c r="C24" s="51" t="s">
        <v>316</v>
      </c>
      <c r="D24" s="52">
        <v>21444200</v>
      </c>
      <c r="E24" s="52">
        <v>21444226.800000001</v>
      </c>
      <c r="F24" s="52">
        <v>21444226.800000001</v>
      </c>
      <c r="G24" s="52">
        <f t="shared" si="0"/>
        <v>100</v>
      </c>
    </row>
    <row r="25" spans="1:7" ht="40.5" x14ac:dyDescent="0.3">
      <c r="A25" s="20">
        <v>19</v>
      </c>
      <c r="B25" s="42" t="s">
        <v>317</v>
      </c>
      <c r="C25" s="51" t="s">
        <v>318</v>
      </c>
      <c r="D25" s="52">
        <v>7354200</v>
      </c>
      <c r="E25" s="52">
        <v>7354200</v>
      </c>
      <c r="F25" s="52">
        <v>7354200</v>
      </c>
      <c r="G25" s="52">
        <f t="shared" si="0"/>
        <v>100</v>
      </c>
    </row>
    <row r="26" spans="1:7" ht="40.5" x14ac:dyDescent="0.3">
      <c r="A26" s="20">
        <v>20</v>
      </c>
      <c r="B26" s="42" t="s">
        <v>319</v>
      </c>
      <c r="C26" s="51" t="s">
        <v>320</v>
      </c>
      <c r="D26" s="52">
        <v>6720000</v>
      </c>
      <c r="E26" s="52">
        <v>6696667</v>
      </c>
      <c r="F26" s="52">
        <v>5482468.7300000004</v>
      </c>
      <c r="G26" s="52">
        <f t="shared" si="0"/>
        <v>81.868618075230572</v>
      </c>
    </row>
    <row r="27" spans="1:7" ht="81" x14ac:dyDescent="0.3">
      <c r="A27" s="20">
        <v>21</v>
      </c>
      <c r="B27" s="42" t="s">
        <v>321</v>
      </c>
      <c r="C27" s="51" t="s">
        <v>322</v>
      </c>
      <c r="D27" s="52">
        <v>7576701.0300000003</v>
      </c>
      <c r="E27" s="52">
        <v>7576701.0300000003</v>
      </c>
      <c r="F27" s="52">
        <v>7576701.0300000003</v>
      </c>
      <c r="G27" s="52">
        <f t="shared" si="0"/>
        <v>100</v>
      </c>
    </row>
    <row r="28" spans="1:7" ht="81" x14ac:dyDescent="0.3">
      <c r="A28" s="20">
        <v>22</v>
      </c>
      <c r="B28" s="42" t="s">
        <v>323</v>
      </c>
      <c r="C28" s="51" t="s">
        <v>324</v>
      </c>
      <c r="D28" s="52">
        <v>4912600</v>
      </c>
      <c r="E28" s="52">
        <v>4912577.3</v>
      </c>
      <c r="F28" s="52">
        <v>4912577.3</v>
      </c>
      <c r="G28" s="52">
        <f t="shared" si="0"/>
        <v>100</v>
      </c>
    </row>
    <row r="29" spans="1:7" ht="81" x14ac:dyDescent="0.3">
      <c r="A29" s="20">
        <v>23</v>
      </c>
      <c r="B29" s="42" t="s">
        <v>325</v>
      </c>
      <c r="C29" s="51" t="s">
        <v>326</v>
      </c>
      <c r="D29" s="52">
        <v>0</v>
      </c>
      <c r="E29" s="52">
        <v>7678834.5499999998</v>
      </c>
      <c r="F29" s="52">
        <v>7056104.7999999998</v>
      </c>
      <c r="G29" s="52">
        <f t="shared" si="0"/>
        <v>91.890309057381643</v>
      </c>
    </row>
    <row r="30" spans="1:7" ht="40.5" x14ac:dyDescent="0.3">
      <c r="A30" s="20">
        <v>24</v>
      </c>
      <c r="B30" s="42" t="s">
        <v>327</v>
      </c>
      <c r="C30" s="51" t="s">
        <v>328</v>
      </c>
      <c r="D30" s="52">
        <v>0</v>
      </c>
      <c r="E30" s="52">
        <v>137496759.06</v>
      </c>
      <c r="F30" s="52">
        <v>114779732.72</v>
      </c>
      <c r="G30" s="52">
        <f t="shared" si="0"/>
        <v>83.478136870057511</v>
      </c>
    </row>
    <row r="31" spans="1:7" ht="40.5" x14ac:dyDescent="0.3">
      <c r="A31" s="20">
        <v>25</v>
      </c>
      <c r="B31" s="42" t="s">
        <v>329</v>
      </c>
      <c r="C31" s="51" t="s">
        <v>330</v>
      </c>
      <c r="D31" s="52">
        <v>0</v>
      </c>
      <c r="E31" s="52">
        <v>2747671.95</v>
      </c>
      <c r="F31" s="52">
        <v>2747671.95</v>
      </c>
      <c r="G31" s="52">
        <f t="shared" si="0"/>
        <v>100</v>
      </c>
    </row>
    <row r="32" spans="1:7" ht="40.5" x14ac:dyDescent="0.3">
      <c r="A32" s="20">
        <v>26</v>
      </c>
      <c r="B32" s="42" t="s">
        <v>329</v>
      </c>
      <c r="C32" s="51" t="s">
        <v>331</v>
      </c>
      <c r="D32" s="52">
        <v>0</v>
      </c>
      <c r="E32" s="52">
        <v>82025628.049999997</v>
      </c>
      <c r="F32" s="52">
        <v>81808896.099999994</v>
      </c>
      <c r="G32" s="52">
        <f t="shared" si="0"/>
        <v>99.735775323941581</v>
      </c>
    </row>
    <row r="33" spans="1:7" ht="60.75" x14ac:dyDescent="0.3">
      <c r="A33" s="20">
        <v>27</v>
      </c>
      <c r="B33" s="42" t="s">
        <v>332</v>
      </c>
      <c r="C33" s="51" t="s">
        <v>333</v>
      </c>
      <c r="D33" s="52">
        <v>441889543</v>
      </c>
      <c r="E33" s="52">
        <v>441889543</v>
      </c>
      <c r="F33" s="52">
        <v>250002539.06</v>
      </c>
      <c r="G33" s="52">
        <f t="shared" si="0"/>
        <v>56.575798866550684</v>
      </c>
    </row>
    <row r="34" spans="1:7" ht="81" x14ac:dyDescent="0.3">
      <c r="A34" s="20">
        <v>28</v>
      </c>
      <c r="B34" s="42" t="s">
        <v>334</v>
      </c>
      <c r="C34" s="51" t="s">
        <v>335</v>
      </c>
      <c r="D34" s="52">
        <v>2663500</v>
      </c>
      <c r="E34" s="52">
        <v>2663500</v>
      </c>
      <c r="F34" s="52">
        <v>2663495.04</v>
      </c>
      <c r="G34" s="52">
        <f t="shared" si="0"/>
        <v>99.999813778862404</v>
      </c>
    </row>
    <row r="35" spans="1:7" ht="81" x14ac:dyDescent="0.3">
      <c r="A35" s="20">
        <v>29</v>
      </c>
      <c r="B35" s="42" t="s">
        <v>336</v>
      </c>
      <c r="C35" s="51" t="s">
        <v>337</v>
      </c>
      <c r="D35" s="52">
        <v>75115880</v>
      </c>
      <c r="E35" s="52">
        <v>75115880</v>
      </c>
      <c r="F35" s="52">
        <v>46536561.799999997</v>
      </c>
      <c r="G35" s="52">
        <f t="shared" si="0"/>
        <v>61.953027508963473</v>
      </c>
    </row>
    <row r="36" spans="1:7" ht="40.5" x14ac:dyDescent="0.3">
      <c r="A36" s="20">
        <v>30</v>
      </c>
      <c r="B36" s="42" t="s">
        <v>338</v>
      </c>
      <c r="C36" s="51" t="s">
        <v>339</v>
      </c>
      <c r="D36" s="52">
        <v>0</v>
      </c>
      <c r="E36" s="52">
        <v>2906392</v>
      </c>
      <c r="F36" s="52">
        <v>0</v>
      </c>
      <c r="G36" s="52">
        <f t="shared" si="0"/>
        <v>0</v>
      </c>
    </row>
    <row r="37" spans="1:7" ht="60.75" x14ac:dyDescent="0.3">
      <c r="A37" s="20">
        <v>31</v>
      </c>
      <c r="B37" s="42" t="s">
        <v>340</v>
      </c>
      <c r="C37" s="51" t="s">
        <v>341</v>
      </c>
      <c r="D37" s="52">
        <v>3346100</v>
      </c>
      <c r="E37" s="52">
        <v>3346100</v>
      </c>
      <c r="F37" s="52">
        <v>3346097.04</v>
      </c>
      <c r="G37" s="52">
        <f t="shared" si="0"/>
        <v>99.999911538806373</v>
      </c>
    </row>
    <row r="38" spans="1:7" ht="40.5" x14ac:dyDescent="0.3">
      <c r="A38" s="20">
        <v>32</v>
      </c>
      <c r="B38" s="42" t="s">
        <v>342</v>
      </c>
      <c r="C38" s="51" t="s">
        <v>343</v>
      </c>
      <c r="D38" s="52">
        <v>649200</v>
      </c>
      <c r="E38" s="52">
        <v>40649200</v>
      </c>
      <c r="F38" s="52">
        <v>0</v>
      </c>
      <c r="G38" s="52">
        <f t="shared" si="0"/>
        <v>0</v>
      </c>
    </row>
    <row r="39" spans="1:7" ht="60.75" x14ac:dyDescent="0.3">
      <c r="A39" s="20">
        <v>33</v>
      </c>
      <c r="B39" s="42" t="s">
        <v>344</v>
      </c>
      <c r="C39" s="51" t="s">
        <v>345</v>
      </c>
      <c r="D39" s="52">
        <v>12297400</v>
      </c>
      <c r="E39" s="52">
        <v>0</v>
      </c>
      <c r="F39" s="52">
        <v>0</v>
      </c>
      <c r="G39" s="52" t="e">
        <f t="shared" si="0"/>
        <v>#DIV/0!</v>
      </c>
    </row>
    <row r="40" spans="1:7" ht="40.5" x14ac:dyDescent="0.3">
      <c r="A40" s="20">
        <v>34</v>
      </c>
      <c r="B40" s="42" t="s">
        <v>346</v>
      </c>
      <c r="C40" s="51" t="s">
        <v>347</v>
      </c>
      <c r="D40" s="52">
        <v>8929600</v>
      </c>
      <c r="E40" s="52">
        <v>14929600</v>
      </c>
      <c r="F40" s="52">
        <v>0</v>
      </c>
      <c r="G40" s="52">
        <f t="shared" si="0"/>
        <v>0</v>
      </c>
    </row>
    <row r="41" spans="1:7" ht="60.75" x14ac:dyDescent="0.3">
      <c r="A41" s="20">
        <v>35</v>
      </c>
      <c r="B41" s="42" t="s">
        <v>348</v>
      </c>
      <c r="C41" s="51" t="s">
        <v>349</v>
      </c>
      <c r="D41" s="52">
        <v>1500000</v>
      </c>
      <c r="E41" s="52">
        <v>2000000</v>
      </c>
      <c r="F41" s="52">
        <v>1949838.05</v>
      </c>
      <c r="G41" s="52">
        <f t="shared" si="0"/>
        <v>97.491902500000009</v>
      </c>
    </row>
    <row r="42" spans="1:7" ht="23.25" x14ac:dyDescent="0.3">
      <c r="A42" s="20">
        <v>36</v>
      </c>
      <c r="B42" s="42" t="s">
        <v>350</v>
      </c>
      <c r="C42" s="51" t="s">
        <v>351</v>
      </c>
      <c r="D42" s="52">
        <v>0</v>
      </c>
      <c r="E42" s="52">
        <v>5656604</v>
      </c>
      <c r="F42" s="52">
        <v>0</v>
      </c>
      <c r="G42" s="52">
        <f t="shared" si="0"/>
        <v>0</v>
      </c>
    </row>
    <row r="43" spans="1:7" ht="40.5" x14ac:dyDescent="0.3">
      <c r="A43" s="20">
        <v>37</v>
      </c>
      <c r="B43" s="42" t="s">
        <v>352</v>
      </c>
      <c r="C43" s="51" t="s">
        <v>353</v>
      </c>
      <c r="D43" s="52">
        <v>0</v>
      </c>
      <c r="E43" s="52">
        <v>31325302</v>
      </c>
      <c r="F43" s="52">
        <v>0</v>
      </c>
      <c r="G43" s="52">
        <f t="shared" si="0"/>
        <v>0</v>
      </c>
    </row>
    <row r="44" spans="1:7" ht="40.5" x14ac:dyDescent="0.3">
      <c r="A44" s="20">
        <v>38</v>
      </c>
      <c r="B44" s="42" t="s">
        <v>354</v>
      </c>
      <c r="C44" s="51" t="s">
        <v>355</v>
      </c>
      <c r="D44" s="52">
        <v>0</v>
      </c>
      <c r="E44" s="52">
        <v>1400000</v>
      </c>
      <c r="F44" s="52">
        <v>700000</v>
      </c>
      <c r="G44" s="52">
        <f t="shared" si="0"/>
        <v>50</v>
      </c>
    </row>
    <row r="45" spans="1:7" ht="81" x14ac:dyDescent="0.3">
      <c r="A45" s="20">
        <v>39</v>
      </c>
      <c r="B45" s="42" t="s">
        <v>356</v>
      </c>
      <c r="C45" s="51" t="s">
        <v>357</v>
      </c>
      <c r="D45" s="52">
        <v>8517010.3200000003</v>
      </c>
      <c r="E45" s="52">
        <v>8517010.3200000003</v>
      </c>
      <c r="F45" s="52">
        <v>3839437.3</v>
      </c>
      <c r="G45" s="52">
        <f t="shared" si="0"/>
        <v>45.079636583086817</v>
      </c>
    </row>
    <row r="46" spans="1:7" ht="40.5" x14ac:dyDescent="0.3">
      <c r="A46" s="20">
        <v>40</v>
      </c>
      <c r="B46" s="42" t="s">
        <v>358</v>
      </c>
      <c r="C46" s="51" t="s">
        <v>359</v>
      </c>
      <c r="D46" s="52">
        <v>4533917.53</v>
      </c>
      <c r="E46" s="52">
        <v>4533917.53</v>
      </c>
      <c r="F46" s="52">
        <v>4108523.59</v>
      </c>
      <c r="G46" s="52">
        <f t="shared" si="0"/>
        <v>90.617519238379245</v>
      </c>
    </row>
    <row r="47" spans="1:7" ht="60.75" x14ac:dyDescent="0.3">
      <c r="A47" s="20">
        <v>41</v>
      </c>
      <c r="B47" s="42" t="s">
        <v>360</v>
      </c>
      <c r="C47" s="51" t="s">
        <v>361</v>
      </c>
      <c r="D47" s="52">
        <v>0</v>
      </c>
      <c r="E47" s="52">
        <v>6856381.6100000003</v>
      </c>
      <c r="F47" s="52">
        <v>6856381.6100000003</v>
      </c>
      <c r="G47" s="52">
        <f t="shared" si="0"/>
        <v>100</v>
      </c>
    </row>
    <row r="48" spans="1:7" ht="101.25" x14ac:dyDescent="0.3">
      <c r="A48" s="20">
        <v>42</v>
      </c>
      <c r="B48" s="42" t="s">
        <v>362</v>
      </c>
      <c r="C48" s="51" t="s">
        <v>363</v>
      </c>
      <c r="D48" s="52">
        <v>286758369</v>
      </c>
      <c r="E48" s="52">
        <v>286758369</v>
      </c>
      <c r="F48" s="52">
        <v>86266851.840000004</v>
      </c>
      <c r="G48" s="52">
        <f t="shared" si="0"/>
        <v>30.083464395767994</v>
      </c>
    </row>
    <row r="49" spans="1:7" ht="81" x14ac:dyDescent="0.3">
      <c r="A49" s="20">
        <v>43</v>
      </c>
      <c r="B49" s="42" t="s">
        <v>364</v>
      </c>
      <c r="C49" s="51" t="s">
        <v>365</v>
      </c>
      <c r="D49" s="52">
        <v>900000</v>
      </c>
      <c r="E49" s="52">
        <v>900000</v>
      </c>
      <c r="F49" s="52">
        <v>0</v>
      </c>
      <c r="G49" s="52">
        <f t="shared" si="0"/>
        <v>0</v>
      </c>
    </row>
    <row r="50" spans="1:7" ht="60.75" x14ac:dyDescent="0.3">
      <c r="A50" s="20">
        <v>44</v>
      </c>
      <c r="B50" s="42" t="s">
        <v>366</v>
      </c>
      <c r="C50" s="51" t="s">
        <v>367</v>
      </c>
      <c r="D50" s="52">
        <v>660000000</v>
      </c>
      <c r="E50" s="52">
        <v>660000000</v>
      </c>
      <c r="F50" s="52">
        <v>460148122.75999999</v>
      </c>
      <c r="G50" s="52">
        <f t="shared" si="0"/>
        <v>69.719412539393943</v>
      </c>
    </row>
    <row r="51" spans="1:7" ht="101.25" x14ac:dyDescent="0.3">
      <c r="A51" s="20">
        <v>45</v>
      </c>
      <c r="B51" s="42" t="s">
        <v>368</v>
      </c>
      <c r="C51" s="51" t="s">
        <v>369</v>
      </c>
      <c r="D51" s="52">
        <v>0</v>
      </c>
      <c r="E51" s="52">
        <v>473324300</v>
      </c>
      <c r="F51" s="52">
        <v>426054610.50999999</v>
      </c>
      <c r="G51" s="52">
        <f t="shared" si="0"/>
        <v>90.013255290294623</v>
      </c>
    </row>
    <row r="52" spans="1:7" ht="121.5" x14ac:dyDescent="0.3">
      <c r="A52" s="20">
        <v>46</v>
      </c>
      <c r="B52" s="42" t="s">
        <v>370</v>
      </c>
      <c r="C52" s="51" t="s">
        <v>371</v>
      </c>
      <c r="D52" s="52">
        <v>416699800</v>
      </c>
      <c r="E52" s="52">
        <v>416699800</v>
      </c>
      <c r="F52" s="52">
        <v>163365121.63</v>
      </c>
      <c r="G52" s="52">
        <f t="shared" si="0"/>
        <v>39.204511648433716</v>
      </c>
    </row>
    <row r="53" spans="1:7" ht="81" x14ac:dyDescent="0.3">
      <c r="A53" s="20">
        <v>47</v>
      </c>
      <c r="B53" s="42" t="s">
        <v>372</v>
      </c>
      <c r="C53" s="51" t="s">
        <v>373</v>
      </c>
      <c r="D53" s="52">
        <v>40000000</v>
      </c>
      <c r="E53" s="52">
        <v>40000000</v>
      </c>
      <c r="F53" s="52">
        <v>17488799.539999999</v>
      </c>
      <c r="G53" s="52">
        <f t="shared" si="0"/>
        <v>43.721998849999999</v>
      </c>
    </row>
    <row r="54" spans="1:7" ht="40.5" x14ac:dyDescent="0.3">
      <c r="A54" s="20">
        <v>48</v>
      </c>
      <c r="B54" s="42" t="s">
        <v>374</v>
      </c>
      <c r="C54" s="51" t="s">
        <v>375</v>
      </c>
      <c r="D54" s="52">
        <v>0</v>
      </c>
      <c r="E54" s="52">
        <v>140000000</v>
      </c>
      <c r="F54" s="52">
        <v>0</v>
      </c>
      <c r="G54" s="52">
        <f t="shared" si="0"/>
        <v>0</v>
      </c>
    </row>
    <row r="55" spans="1:7" ht="81" x14ac:dyDescent="0.3">
      <c r="A55" s="20">
        <v>49</v>
      </c>
      <c r="B55" s="42" t="s">
        <v>376</v>
      </c>
      <c r="C55" s="51" t="s">
        <v>377</v>
      </c>
      <c r="D55" s="52">
        <v>1291382738</v>
      </c>
      <c r="E55" s="52">
        <v>1465918557.5</v>
      </c>
      <c r="F55" s="52">
        <v>474554131.51999998</v>
      </c>
      <c r="G55" s="52">
        <f t="shared" si="0"/>
        <v>32.372475884970846</v>
      </c>
    </row>
    <row r="56" spans="1:7" ht="101.25" x14ac:dyDescent="0.3">
      <c r="A56" s="20">
        <v>50</v>
      </c>
      <c r="B56" s="42" t="s">
        <v>378</v>
      </c>
      <c r="C56" s="51" t="s">
        <v>379</v>
      </c>
      <c r="D56" s="52">
        <v>300000000</v>
      </c>
      <c r="E56" s="52">
        <v>311111976.58999997</v>
      </c>
      <c r="F56" s="52">
        <v>79541903.760000005</v>
      </c>
      <c r="G56" s="52">
        <f t="shared" si="0"/>
        <v>25.566969369624935</v>
      </c>
    </row>
    <row r="57" spans="1:7" ht="40.5" x14ac:dyDescent="0.3">
      <c r="A57" s="20">
        <v>51</v>
      </c>
      <c r="B57" s="42" t="s">
        <v>380</v>
      </c>
      <c r="C57" s="51" t="s">
        <v>381</v>
      </c>
      <c r="D57" s="52">
        <v>0</v>
      </c>
      <c r="E57" s="52">
        <v>15000000</v>
      </c>
      <c r="F57" s="52">
        <v>0</v>
      </c>
      <c r="G57" s="52">
        <f t="shared" si="0"/>
        <v>0</v>
      </c>
    </row>
    <row r="58" spans="1:7" ht="60.75" x14ac:dyDescent="0.3">
      <c r="A58" s="20">
        <v>52</v>
      </c>
      <c r="B58" s="42" t="s">
        <v>382</v>
      </c>
      <c r="C58" s="51" t="s">
        <v>383</v>
      </c>
      <c r="D58" s="52">
        <v>4500000</v>
      </c>
      <c r="E58" s="52">
        <v>4500000</v>
      </c>
      <c r="F58" s="52">
        <v>4500000</v>
      </c>
      <c r="G58" s="52">
        <f t="shared" si="0"/>
        <v>100</v>
      </c>
    </row>
    <row r="59" spans="1:7" ht="60.75" x14ac:dyDescent="0.3">
      <c r="A59" s="20">
        <v>53</v>
      </c>
      <c r="B59" s="42" t="s">
        <v>384</v>
      </c>
      <c r="C59" s="51" t="s">
        <v>385</v>
      </c>
      <c r="D59" s="52">
        <v>0</v>
      </c>
      <c r="E59" s="52">
        <v>1600000</v>
      </c>
      <c r="F59" s="52">
        <v>0</v>
      </c>
      <c r="G59" s="52">
        <f t="shared" si="0"/>
        <v>0</v>
      </c>
    </row>
    <row r="60" spans="1:7" ht="101.25" x14ac:dyDescent="0.3">
      <c r="A60" s="20">
        <v>54</v>
      </c>
      <c r="B60" s="42" t="s">
        <v>386</v>
      </c>
      <c r="C60" s="51" t="s">
        <v>387</v>
      </c>
      <c r="D60" s="52">
        <v>335689581.05000001</v>
      </c>
      <c r="E60" s="52">
        <v>335689581.05000001</v>
      </c>
      <c r="F60" s="52">
        <v>48419725.960000001</v>
      </c>
      <c r="G60" s="52">
        <f t="shared" si="0"/>
        <v>14.423958529945564</v>
      </c>
    </row>
    <row r="61" spans="1:7" ht="60.75" x14ac:dyDescent="0.3">
      <c r="A61" s="20">
        <v>55</v>
      </c>
      <c r="B61" s="42" t="s">
        <v>388</v>
      </c>
      <c r="C61" s="51" t="s">
        <v>389</v>
      </c>
      <c r="D61" s="52">
        <v>342977700</v>
      </c>
      <c r="E61" s="52">
        <v>490423484</v>
      </c>
      <c r="F61" s="52">
        <v>10741826.24</v>
      </c>
      <c r="G61" s="52">
        <f t="shared" si="0"/>
        <v>2.190316449038562</v>
      </c>
    </row>
    <row r="62" spans="1:7" ht="60.75" x14ac:dyDescent="0.3">
      <c r="A62" s="20">
        <v>56</v>
      </c>
      <c r="B62" s="42" t="s">
        <v>390</v>
      </c>
      <c r="C62" s="51" t="s">
        <v>391</v>
      </c>
      <c r="D62" s="52">
        <v>7000000</v>
      </c>
      <c r="E62" s="52">
        <v>163771388</v>
      </c>
      <c r="F62" s="52">
        <v>23042924.809999999</v>
      </c>
      <c r="G62" s="52">
        <f t="shared" si="0"/>
        <v>14.070177392646876</v>
      </c>
    </row>
    <row r="63" spans="1:7" ht="40.5" x14ac:dyDescent="0.3">
      <c r="A63" s="20">
        <v>57</v>
      </c>
      <c r="B63" s="42" t="s">
        <v>392</v>
      </c>
      <c r="C63" s="51" t="s">
        <v>393</v>
      </c>
      <c r="D63" s="52">
        <v>24279000</v>
      </c>
      <c r="E63" s="52">
        <v>33163900</v>
      </c>
      <c r="F63" s="52">
        <v>10444004.9</v>
      </c>
      <c r="G63" s="52">
        <f t="shared" si="0"/>
        <v>31.492088988327673</v>
      </c>
    </row>
    <row r="64" spans="1:7" ht="81" x14ac:dyDescent="0.3">
      <c r="A64" s="20">
        <v>58</v>
      </c>
      <c r="B64" s="42" t="s">
        <v>394</v>
      </c>
      <c r="C64" s="51" t="s">
        <v>395</v>
      </c>
      <c r="D64" s="52">
        <v>0</v>
      </c>
      <c r="E64" s="52">
        <v>590000</v>
      </c>
      <c r="F64" s="52">
        <v>584099.6</v>
      </c>
      <c r="G64" s="52">
        <f t="shared" si="0"/>
        <v>98.999932203389832</v>
      </c>
    </row>
    <row r="65" spans="1:7" ht="60.75" x14ac:dyDescent="0.3">
      <c r="A65" s="20">
        <v>59</v>
      </c>
      <c r="B65" s="42" t="s">
        <v>396</v>
      </c>
      <c r="C65" s="51" t="s">
        <v>397</v>
      </c>
      <c r="D65" s="52">
        <v>18551800</v>
      </c>
      <c r="E65" s="52">
        <v>44803290</v>
      </c>
      <c r="F65" s="52">
        <v>1549035.54</v>
      </c>
      <c r="G65" s="52">
        <f t="shared" si="0"/>
        <v>3.4574147121785033</v>
      </c>
    </row>
    <row r="66" spans="1:7" ht="121.5" x14ac:dyDescent="0.3">
      <c r="A66" s="20">
        <v>60</v>
      </c>
      <c r="B66" s="42" t="s">
        <v>398</v>
      </c>
      <c r="C66" s="51" t="s">
        <v>399</v>
      </c>
      <c r="D66" s="52">
        <v>0</v>
      </c>
      <c r="E66" s="52">
        <v>2660000</v>
      </c>
      <c r="F66" s="52">
        <v>599939.09</v>
      </c>
      <c r="G66" s="52">
        <f t="shared" si="0"/>
        <v>22.55410112781955</v>
      </c>
    </row>
    <row r="67" spans="1:7" ht="23.25" x14ac:dyDescent="0.3">
      <c r="A67" s="20">
        <v>61</v>
      </c>
      <c r="B67" s="42" t="s">
        <v>400</v>
      </c>
      <c r="C67" s="51" t="s">
        <v>401</v>
      </c>
      <c r="D67" s="52">
        <v>27100000</v>
      </c>
      <c r="E67" s="52">
        <v>0</v>
      </c>
      <c r="F67" s="52">
        <v>0</v>
      </c>
      <c r="G67" s="52" t="e">
        <f t="shared" si="0"/>
        <v>#DIV/0!</v>
      </c>
    </row>
    <row r="68" spans="1:7" ht="60.75" x14ac:dyDescent="0.3">
      <c r="A68" s="20">
        <v>62</v>
      </c>
      <c r="B68" s="42" t="s">
        <v>402</v>
      </c>
      <c r="C68" s="51" t="s">
        <v>403</v>
      </c>
      <c r="D68" s="52">
        <v>50000000</v>
      </c>
      <c r="E68" s="52">
        <v>50000000</v>
      </c>
      <c r="F68" s="52">
        <v>0</v>
      </c>
      <c r="G68" s="52">
        <f t="shared" si="0"/>
        <v>0</v>
      </c>
    </row>
    <row r="69" spans="1:7" ht="40.5" x14ac:dyDescent="0.3">
      <c r="A69" s="20">
        <v>63</v>
      </c>
      <c r="B69" s="42" t="s">
        <v>404</v>
      </c>
      <c r="C69" s="51" t="s">
        <v>405</v>
      </c>
      <c r="D69" s="52">
        <v>111310210</v>
      </c>
      <c r="E69" s="52">
        <v>111310210</v>
      </c>
      <c r="F69" s="52">
        <v>31957160.710000001</v>
      </c>
      <c r="G69" s="52">
        <f t="shared" si="0"/>
        <v>28.709999478035304</v>
      </c>
    </row>
    <row r="70" spans="1:7" ht="60.75" x14ac:dyDescent="0.3">
      <c r="A70" s="20">
        <v>64</v>
      </c>
      <c r="B70" s="42" t="s">
        <v>406</v>
      </c>
      <c r="C70" s="51" t="s">
        <v>407</v>
      </c>
      <c r="D70" s="52">
        <v>6000000</v>
      </c>
      <c r="E70" s="52">
        <v>6000000</v>
      </c>
      <c r="F70" s="52">
        <v>0</v>
      </c>
      <c r="G70" s="52">
        <f t="shared" ref="G70:G84" si="1">F70/E70*100</f>
        <v>0</v>
      </c>
    </row>
    <row r="71" spans="1:7" ht="81" x14ac:dyDescent="0.3">
      <c r="A71" s="20">
        <v>65</v>
      </c>
      <c r="B71" s="42" t="s">
        <v>408</v>
      </c>
      <c r="C71" s="51" t="s">
        <v>409</v>
      </c>
      <c r="D71" s="52">
        <v>0</v>
      </c>
      <c r="E71" s="52">
        <v>120040000</v>
      </c>
      <c r="F71" s="52">
        <v>0</v>
      </c>
      <c r="G71" s="52">
        <f t="shared" si="1"/>
        <v>0</v>
      </c>
    </row>
    <row r="72" spans="1:7" ht="60.75" x14ac:dyDescent="0.3">
      <c r="A72" s="20">
        <v>66</v>
      </c>
      <c r="B72" s="42" t="s">
        <v>410</v>
      </c>
      <c r="C72" s="51" t="s">
        <v>411</v>
      </c>
      <c r="D72" s="52">
        <v>7713161.9000000004</v>
      </c>
      <c r="E72" s="52">
        <v>7713161.9000000004</v>
      </c>
      <c r="F72" s="52">
        <v>4669037</v>
      </c>
      <c r="G72" s="52">
        <f t="shared" si="1"/>
        <v>60.533372182943545</v>
      </c>
    </row>
    <row r="73" spans="1:7" ht="81" x14ac:dyDescent="0.3">
      <c r="A73" s="20">
        <v>67</v>
      </c>
      <c r="B73" s="42" t="s">
        <v>412</v>
      </c>
      <c r="C73" s="51" t="s">
        <v>413</v>
      </c>
      <c r="D73" s="52">
        <v>3976700</v>
      </c>
      <c r="E73" s="52">
        <v>3976700</v>
      </c>
      <c r="F73" s="52">
        <v>795340</v>
      </c>
      <c r="G73" s="52">
        <f t="shared" si="1"/>
        <v>20</v>
      </c>
    </row>
    <row r="74" spans="1:7" ht="60.75" x14ac:dyDescent="0.3">
      <c r="A74" s="20">
        <v>68</v>
      </c>
      <c r="B74" s="42" t="s">
        <v>414</v>
      </c>
      <c r="C74" s="51" t="s">
        <v>415</v>
      </c>
      <c r="D74" s="52">
        <v>11710000</v>
      </c>
      <c r="E74" s="52">
        <v>11710000</v>
      </c>
      <c r="F74" s="52">
        <v>0</v>
      </c>
      <c r="G74" s="52">
        <f t="shared" si="1"/>
        <v>0</v>
      </c>
    </row>
    <row r="75" spans="1:7" ht="60.75" x14ac:dyDescent="0.3">
      <c r="A75" s="20">
        <v>69</v>
      </c>
      <c r="B75" s="42" t="s">
        <v>416</v>
      </c>
      <c r="C75" s="51" t="s">
        <v>417</v>
      </c>
      <c r="D75" s="52">
        <v>288300</v>
      </c>
      <c r="E75" s="52">
        <v>288300</v>
      </c>
      <c r="F75" s="52">
        <v>0</v>
      </c>
      <c r="G75" s="52">
        <f t="shared" si="1"/>
        <v>0</v>
      </c>
    </row>
    <row r="76" spans="1:7" ht="60.75" x14ac:dyDescent="0.3">
      <c r="A76" s="20">
        <v>70</v>
      </c>
      <c r="B76" s="42" t="s">
        <v>418</v>
      </c>
      <c r="C76" s="51" t="s">
        <v>419</v>
      </c>
      <c r="D76" s="52">
        <v>1550000</v>
      </c>
      <c r="E76" s="52">
        <v>1550000</v>
      </c>
      <c r="F76" s="52">
        <v>1550000</v>
      </c>
      <c r="G76" s="52">
        <f t="shared" si="1"/>
        <v>100</v>
      </c>
    </row>
    <row r="77" spans="1:7" ht="101.25" x14ac:dyDescent="0.3">
      <c r="A77" s="20">
        <v>71</v>
      </c>
      <c r="B77" s="42" t="s">
        <v>420</v>
      </c>
      <c r="C77" s="51" t="s">
        <v>421</v>
      </c>
      <c r="D77" s="52">
        <v>12868676</v>
      </c>
      <c r="E77" s="52">
        <v>12868676</v>
      </c>
      <c r="F77" s="52">
        <v>11270984.98</v>
      </c>
      <c r="G77" s="52">
        <f t="shared" si="1"/>
        <v>87.584651132719486</v>
      </c>
    </row>
    <row r="78" spans="1:7" ht="40.5" x14ac:dyDescent="0.3">
      <c r="A78" s="20">
        <v>72</v>
      </c>
      <c r="B78" s="42" t="s">
        <v>422</v>
      </c>
      <c r="C78" s="51" t="s">
        <v>423</v>
      </c>
      <c r="D78" s="52">
        <v>283185463.92000002</v>
      </c>
      <c r="E78" s="52">
        <v>283185463.92000002</v>
      </c>
      <c r="F78" s="52">
        <v>170215009.30000001</v>
      </c>
      <c r="G78" s="52">
        <f t="shared" si="1"/>
        <v>60.107255133718937</v>
      </c>
    </row>
    <row r="79" spans="1:7" ht="60.75" x14ac:dyDescent="0.3">
      <c r="A79" s="20">
        <v>73</v>
      </c>
      <c r="B79" s="42" t="s">
        <v>424</v>
      </c>
      <c r="C79" s="51" t="s">
        <v>425</v>
      </c>
      <c r="D79" s="52">
        <v>0</v>
      </c>
      <c r="E79" s="52">
        <v>2405100</v>
      </c>
      <c r="F79" s="52">
        <v>0</v>
      </c>
      <c r="G79" s="52">
        <f t="shared" si="1"/>
        <v>0</v>
      </c>
    </row>
    <row r="80" spans="1:7" ht="40.5" x14ac:dyDescent="0.3">
      <c r="A80" s="20">
        <v>74</v>
      </c>
      <c r="B80" s="42" t="s">
        <v>426</v>
      </c>
      <c r="C80" s="51" t="s">
        <v>427</v>
      </c>
      <c r="D80" s="52">
        <v>862522783.50999999</v>
      </c>
      <c r="E80" s="52">
        <v>874308609.55999994</v>
      </c>
      <c r="F80" s="52">
        <v>266946628.53</v>
      </c>
      <c r="G80" s="52">
        <f t="shared" si="1"/>
        <v>30.532311544357572</v>
      </c>
    </row>
    <row r="81" spans="1:7" ht="101.25" x14ac:dyDescent="0.3">
      <c r="A81" s="20">
        <v>75</v>
      </c>
      <c r="B81" s="42" t="s">
        <v>428</v>
      </c>
      <c r="C81" s="51" t="s">
        <v>429</v>
      </c>
      <c r="D81" s="52">
        <v>48001316.490000002</v>
      </c>
      <c r="E81" s="52">
        <v>58657340.130000003</v>
      </c>
      <c r="F81" s="52">
        <v>12201453.810000001</v>
      </c>
      <c r="G81" s="52">
        <f t="shared" si="1"/>
        <v>20.801239508914637</v>
      </c>
    </row>
    <row r="82" spans="1:7" ht="60.75" x14ac:dyDescent="0.3">
      <c r="A82" s="20">
        <v>76</v>
      </c>
      <c r="B82" s="42" t="s">
        <v>430</v>
      </c>
      <c r="C82" s="51" t="s">
        <v>431</v>
      </c>
      <c r="D82" s="52">
        <v>0</v>
      </c>
      <c r="E82" s="52">
        <v>124603350.31</v>
      </c>
      <c r="F82" s="52">
        <v>0</v>
      </c>
      <c r="G82" s="52">
        <f t="shared" si="1"/>
        <v>0</v>
      </c>
    </row>
    <row r="83" spans="1:7" ht="40.5" x14ac:dyDescent="0.3">
      <c r="A83" s="20">
        <v>77</v>
      </c>
      <c r="B83" s="43" t="s">
        <v>432</v>
      </c>
      <c r="C83" s="53" t="s">
        <v>433</v>
      </c>
      <c r="D83" s="54">
        <v>0</v>
      </c>
      <c r="E83" s="54">
        <v>124871784.54000001</v>
      </c>
      <c r="F83" s="54">
        <v>36524710.229999997</v>
      </c>
      <c r="G83" s="54">
        <f t="shared" si="1"/>
        <v>29.249770366099064</v>
      </c>
    </row>
    <row r="84" spans="1:7" ht="24" customHeight="1" x14ac:dyDescent="0.3">
      <c r="A84" s="22" t="s">
        <v>434</v>
      </c>
      <c r="B84" s="22"/>
      <c r="C84" s="22"/>
      <c r="D84" s="40">
        <v>5996928311.75</v>
      </c>
      <c r="E84" s="40">
        <v>7863206558.3800001</v>
      </c>
      <c r="F84" s="40">
        <v>3140367667.1900001</v>
      </c>
      <c r="G84" s="41">
        <f t="shared" si="1"/>
        <v>39.937494250907577</v>
      </c>
    </row>
    <row r="85" spans="1:7" ht="12.75" customHeight="1" x14ac:dyDescent="0.25">
      <c r="B85" s="19"/>
      <c r="C85" s="19"/>
      <c r="D85" s="19"/>
      <c r="E85" s="19"/>
      <c r="F85" s="19"/>
      <c r="G85" s="19"/>
    </row>
    <row r="86" spans="1:7" x14ac:dyDescent="0.25">
      <c r="B86" s="23"/>
      <c r="C86" s="24"/>
      <c r="D86" s="24"/>
      <c r="E86" s="24"/>
      <c r="F86" s="21"/>
      <c r="G86" s="19"/>
    </row>
  </sheetData>
  <mergeCells count="13">
    <mergeCell ref="G5:G6"/>
    <mergeCell ref="A84:C84"/>
    <mergeCell ref="B86:E86"/>
    <mergeCell ref="B1:G1"/>
    <mergeCell ref="B2:G2"/>
    <mergeCell ref="B3:F3"/>
    <mergeCell ref="B4:G4"/>
    <mergeCell ref="A5:A6"/>
    <mergeCell ref="B5:B6"/>
    <mergeCell ref="C5:C6"/>
    <mergeCell ref="D5:D6"/>
    <mergeCell ref="E5:E6"/>
    <mergeCell ref="F5:F6"/>
  </mergeCells>
  <pageMargins left="0.59027779999999996" right="0.59027779999999996" top="0.59027779999999996" bottom="0.59027779999999996" header="0.39374999999999999" footer="0.39374999999999999"/>
  <pageSetup paperSize="9" scale="54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76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3750100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3750100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3750100</v>
      </c>
      <c r="E9" s="10">
        <v>3750100</v>
      </c>
      <c r="F9" s="11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3750100</v>
      </c>
      <c r="E10" s="13">
        <v>3750100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2" t="s">
        <v>64</v>
      </c>
      <c r="B11" s="33"/>
      <c r="C11" s="15">
        <v>3750100</v>
      </c>
      <c r="D11" s="15">
        <v>3750100</v>
      </c>
      <c r="E11" s="16">
        <v>3750100</v>
      </c>
      <c r="F11" s="17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481927</v>
      </c>
      <c r="D7" s="10">
        <v>0</v>
      </c>
      <c r="E7" s="10">
        <v>0</v>
      </c>
      <c r="F7" s="11">
        <f t="shared" ref="F7:F19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481927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38</v>
      </c>
      <c r="C9" s="10">
        <v>0</v>
      </c>
      <c r="D9" s="10">
        <v>120481.72</v>
      </c>
      <c r="E9" s="10">
        <v>120481.72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39</v>
      </c>
      <c r="C10" s="13">
        <v>0</v>
      </c>
      <c r="D10" s="13">
        <v>120481.72</v>
      </c>
      <c r="E10" s="13">
        <v>120481.72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40</v>
      </c>
      <c r="C11" s="10">
        <v>0</v>
      </c>
      <c r="D11" s="10">
        <v>120481.76</v>
      </c>
      <c r="E11" s="10">
        <v>120481.76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41</v>
      </c>
      <c r="C12" s="13">
        <v>0</v>
      </c>
      <c r="D12" s="13">
        <v>120481.76</v>
      </c>
      <c r="E12" s="13">
        <v>120481.76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42</v>
      </c>
      <c r="C13" s="10">
        <v>0</v>
      </c>
      <c r="D13" s="10">
        <v>120481.76</v>
      </c>
      <c r="E13" s="10">
        <v>120481.76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43</v>
      </c>
      <c r="C14" s="13">
        <v>0</v>
      </c>
      <c r="D14" s="13">
        <v>120481.76</v>
      </c>
      <c r="E14" s="13">
        <v>120481.76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46</v>
      </c>
      <c r="C15" s="10">
        <v>0</v>
      </c>
      <c r="D15" s="10">
        <v>60240.88</v>
      </c>
      <c r="E15" s="10">
        <v>60240.88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47</v>
      </c>
      <c r="C16" s="13">
        <v>0</v>
      </c>
      <c r="D16" s="13">
        <v>60240.88</v>
      </c>
      <c r="E16" s="13">
        <v>60240.88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48</v>
      </c>
      <c r="C17" s="10">
        <v>0</v>
      </c>
      <c r="D17" s="10">
        <v>60240.88</v>
      </c>
      <c r="E17" s="10">
        <v>60240.88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49</v>
      </c>
      <c r="C18" s="13">
        <v>0</v>
      </c>
      <c r="D18" s="13">
        <v>60240.88</v>
      </c>
      <c r="E18" s="13">
        <v>60240.88</v>
      </c>
      <c r="F18" s="14">
        <f t="shared" ca="1" si="0"/>
        <v>1</v>
      </c>
      <c r="G18" s="3"/>
    </row>
    <row r="19" spans="1:7" ht="15" customHeight="1" x14ac:dyDescent="0.25">
      <c r="A19" s="32" t="s">
        <v>64</v>
      </c>
      <c r="B19" s="33"/>
      <c r="C19" s="15">
        <v>481927</v>
      </c>
      <c r="D19" s="15">
        <v>481927</v>
      </c>
      <c r="E19" s="16">
        <v>481927</v>
      </c>
      <c r="F19" s="17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zoomScaleSheetLayoutView="100" workbookViewId="0">
      <pane ySplit="6" topLeftCell="A28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78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1566265</v>
      </c>
      <c r="D7" s="10">
        <v>0</v>
      </c>
      <c r="E7" s="10">
        <v>0</v>
      </c>
      <c r="F7" s="11">
        <f t="shared" ref="F7:F3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1566265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120481.92</v>
      </c>
      <c r="E9" s="10">
        <v>120481.92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21</v>
      </c>
      <c r="C10" s="13">
        <v>0</v>
      </c>
      <c r="D10" s="13">
        <v>120481.92</v>
      </c>
      <c r="E10" s="13">
        <v>120481.92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24</v>
      </c>
      <c r="C11" s="10">
        <v>0</v>
      </c>
      <c r="D11" s="10">
        <v>120481.92</v>
      </c>
      <c r="E11" s="10">
        <v>120481.92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25</v>
      </c>
      <c r="C12" s="13">
        <v>0</v>
      </c>
      <c r="D12" s="13">
        <v>120481.92</v>
      </c>
      <c r="E12" s="13">
        <v>120481.92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32</v>
      </c>
      <c r="C13" s="10">
        <v>0</v>
      </c>
      <c r="D13" s="10">
        <v>120481.92</v>
      </c>
      <c r="E13" s="10">
        <v>120481.92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33</v>
      </c>
      <c r="C14" s="13">
        <v>0</v>
      </c>
      <c r="D14" s="13">
        <v>120481.92</v>
      </c>
      <c r="E14" s="13">
        <v>120481.92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34</v>
      </c>
      <c r="C15" s="10">
        <v>0</v>
      </c>
      <c r="D15" s="10">
        <v>120481.92</v>
      </c>
      <c r="E15" s="10">
        <v>120481.92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35</v>
      </c>
      <c r="C16" s="13">
        <v>0</v>
      </c>
      <c r="D16" s="13">
        <v>120481.92</v>
      </c>
      <c r="E16" s="13">
        <v>120481.92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38</v>
      </c>
      <c r="C17" s="10">
        <v>0</v>
      </c>
      <c r="D17" s="10">
        <v>120481.96</v>
      </c>
      <c r="E17" s="10">
        <v>120481.96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39</v>
      </c>
      <c r="C18" s="13">
        <v>0</v>
      </c>
      <c r="D18" s="13">
        <v>120481.96</v>
      </c>
      <c r="E18" s="13">
        <v>120481.96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40</v>
      </c>
      <c r="C19" s="10">
        <v>0</v>
      </c>
      <c r="D19" s="10">
        <v>120481.92</v>
      </c>
      <c r="E19" s="10">
        <v>120481.92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41</v>
      </c>
      <c r="C20" s="13">
        <v>0</v>
      </c>
      <c r="D20" s="13">
        <v>120481.92</v>
      </c>
      <c r="E20" s="13">
        <v>120481.92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42</v>
      </c>
      <c r="C21" s="10">
        <v>0</v>
      </c>
      <c r="D21" s="10">
        <v>120481.92</v>
      </c>
      <c r="E21" s="10">
        <v>120481.92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43</v>
      </c>
      <c r="C22" s="13">
        <v>0</v>
      </c>
      <c r="D22" s="13">
        <v>120481.92</v>
      </c>
      <c r="E22" s="13">
        <v>120481.92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44</v>
      </c>
      <c r="C23" s="10">
        <v>0</v>
      </c>
      <c r="D23" s="10">
        <v>120481.92</v>
      </c>
      <c r="E23" s="10">
        <v>120481.92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45</v>
      </c>
      <c r="C24" s="13">
        <v>0</v>
      </c>
      <c r="D24" s="13">
        <v>120481.92</v>
      </c>
      <c r="E24" s="13">
        <v>120481.92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46</v>
      </c>
      <c r="C25" s="10">
        <v>0</v>
      </c>
      <c r="D25" s="10">
        <v>120481.92</v>
      </c>
      <c r="E25" s="10">
        <v>120481.92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47</v>
      </c>
      <c r="C26" s="13">
        <v>0</v>
      </c>
      <c r="D26" s="13">
        <v>120481.92</v>
      </c>
      <c r="E26" s="13">
        <v>120481.92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48</v>
      </c>
      <c r="C27" s="10">
        <v>0</v>
      </c>
      <c r="D27" s="10">
        <v>120481.92</v>
      </c>
      <c r="E27" s="10">
        <v>120481.92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49</v>
      </c>
      <c r="C28" s="13">
        <v>0</v>
      </c>
      <c r="D28" s="13">
        <v>120481.92</v>
      </c>
      <c r="E28" s="13">
        <v>120481.92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52</v>
      </c>
      <c r="C29" s="10">
        <v>0</v>
      </c>
      <c r="D29" s="10">
        <v>120481.92</v>
      </c>
      <c r="E29" s="10">
        <v>120481.92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53</v>
      </c>
      <c r="C30" s="13">
        <v>0</v>
      </c>
      <c r="D30" s="13">
        <v>120481.92</v>
      </c>
      <c r="E30" s="13">
        <v>120481.92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58</v>
      </c>
      <c r="C31" s="10">
        <v>0</v>
      </c>
      <c r="D31" s="10">
        <v>120481.92</v>
      </c>
      <c r="E31" s="10">
        <v>120481.92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59</v>
      </c>
      <c r="C32" s="13">
        <v>0</v>
      </c>
      <c r="D32" s="13">
        <v>120481.92</v>
      </c>
      <c r="E32" s="13">
        <v>120481.92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60</v>
      </c>
      <c r="C33" s="10">
        <v>0</v>
      </c>
      <c r="D33" s="10">
        <v>120481.92</v>
      </c>
      <c r="E33" s="10">
        <v>120481.92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61</v>
      </c>
      <c r="C34" s="13">
        <v>0</v>
      </c>
      <c r="D34" s="13">
        <v>120481.92</v>
      </c>
      <c r="E34" s="13">
        <v>120481.92</v>
      </c>
      <c r="F34" s="14">
        <f t="shared" ca="1" si="0"/>
        <v>1</v>
      </c>
      <c r="G34" s="3"/>
    </row>
    <row r="35" spans="1:7" ht="15" customHeight="1" x14ac:dyDescent="0.25">
      <c r="A35" s="32" t="s">
        <v>64</v>
      </c>
      <c r="B35" s="33"/>
      <c r="C35" s="15">
        <v>1566265</v>
      </c>
      <c r="D35" s="15">
        <v>1566265</v>
      </c>
      <c r="E35" s="16">
        <v>1566265</v>
      </c>
      <c r="F35" s="17">
        <f t="shared" ca="1" si="0"/>
        <v>1</v>
      </c>
      <c r="G35" s="3"/>
    </row>
  </sheetData>
  <mergeCells count="8">
    <mergeCell ref="A35:B3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79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4639170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4639170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22</v>
      </c>
      <c r="C9" s="10">
        <v>0</v>
      </c>
      <c r="D9" s="10">
        <v>1030927</v>
      </c>
      <c r="E9" s="10">
        <v>1030927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23</v>
      </c>
      <c r="C10" s="13">
        <v>0</v>
      </c>
      <c r="D10" s="13">
        <v>1030927</v>
      </c>
      <c r="E10" s="13">
        <v>1030927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24</v>
      </c>
      <c r="C11" s="10">
        <v>0</v>
      </c>
      <c r="D11" s="10">
        <v>1030927</v>
      </c>
      <c r="E11" s="10">
        <v>1030927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25</v>
      </c>
      <c r="C12" s="13">
        <v>0</v>
      </c>
      <c r="D12" s="13">
        <v>1030927</v>
      </c>
      <c r="E12" s="13">
        <v>1030927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54</v>
      </c>
      <c r="C13" s="10">
        <v>0</v>
      </c>
      <c r="D13" s="10">
        <v>2577316</v>
      </c>
      <c r="E13" s="10">
        <v>2577316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55</v>
      </c>
      <c r="C14" s="13">
        <v>0</v>
      </c>
      <c r="D14" s="13">
        <v>2577316</v>
      </c>
      <c r="E14" s="13">
        <v>2577316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4639170</v>
      </c>
      <c r="D15" s="15">
        <v>4639170</v>
      </c>
      <c r="E15" s="16">
        <v>4639170</v>
      </c>
      <c r="F15" s="17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19617470</v>
      </c>
      <c r="D7" s="10">
        <v>0</v>
      </c>
      <c r="E7" s="10">
        <v>0</v>
      </c>
      <c r="F7" s="11">
        <f t="shared" ref="F7:F5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19617470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400000</v>
      </c>
      <c r="E9" s="10">
        <v>400000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400000</v>
      </c>
      <c r="E10" s="13">
        <v>400000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450000</v>
      </c>
      <c r="E11" s="10">
        <v>450000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450000</v>
      </c>
      <c r="E12" s="13">
        <v>450000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900000</v>
      </c>
      <c r="E13" s="10">
        <v>900000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900000</v>
      </c>
      <c r="E14" s="13">
        <v>900000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1400000</v>
      </c>
      <c r="E15" s="10">
        <v>1399999.99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23</v>
      </c>
      <c r="C16" s="13">
        <v>0</v>
      </c>
      <c r="D16" s="13">
        <v>1400000</v>
      </c>
      <c r="E16" s="13">
        <v>1399999.99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24</v>
      </c>
      <c r="C17" s="10">
        <v>0</v>
      </c>
      <c r="D17" s="10">
        <v>600000</v>
      </c>
      <c r="E17" s="10">
        <v>600000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25</v>
      </c>
      <c r="C18" s="13">
        <v>0</v>
      </c>
      <c r="D18" s="13">
        <v>600000</v>
      </c>
      <c r="E18" s="13">
        <v>600000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28</v>
      </c>
      <c r="C19" s="10">
        <v>0</v>
      </c>
      <c r="D19" s="10">
        <v>400000</v>
      </c>
      <c r="E19" s="10">
        <v>400000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29</v>
      </c>
      <c r="C20" s="13">
        <v>0</v>
      </c>
      <c r="D20" s="13">
        <v>400000</v>
      </c>
      <c r="E20" s="13">
        <v>400000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30</v>
      </c>
      <c r="C21" s="10">
        <v>0</v>
      </c>
      <c r="D21" s="10">
        <v>1200000</v>
      </c>
      <c r="E21" s="10">
        <v>1200000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31</v>
      </c>
      <c r="C22" s="13">
        <v>0</v>
      </c>
      <c r="D22" s="13">
        <v>1200000</v>
      </c>
      <c r="E22" s="13">
        <v>1200000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34</v>
      </c>
      <c r="C23" s="10">
        <v>0</v>
      </c>
      <c r="D23" s="10">
        <v>1000000</v>
      </c>
      <c r="E23" s="10">
        <v>1000000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35</v>
      </c>
      <c r="C24" s="13">
        <v>0</v>
      </c>
      <c r="D24" s="13">
        <v>1000000</v>
      </c>
      <c r="E24" s="13">
        <v>1000000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38</v>
      </c>
      <c r="C25" s="10">
        <v>0</v>
      </c>
      <c r="D25" s="10">
        <v>900000</v>
      </c>
      <c r="E25" s="10">
        <v>900000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39</v>
      </c>
      <c r="C26" s="13">
        <v>0</v>
      </c>
      <c r="D26" s="13">
        <v>900000</v>
      </c>
      <c r="E26" s="13">
        <v>900000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40</v>
      </c>
      <c r="C27" s="10">
        <v>0</v>
      </c>
      <c r="D27" s="10">
        <v>653096</v>
      </c>
      <c r="E27" s="10">
        <v>653096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41</v>
      </c>
      <c r="C28" s="13">
        <v>0</v>
      </c>
      <c r="D28" s="13">
        <v>319567</v>
      </c>
      <c r="E28" s="13">
        <v>319567</v>
      </c>
      <c r="F28" s="14">
        <f t="shared" ca="1" si="0"/>
        <v>1</v>
      </c>
      <c r="G28" s="3"/>
    </row>
    <row r="29" spans="1:7" ht="30" outlineLevel="3" x14ac:dyDescent="0.25">
      <c r="A29" s="12"/>
      <c r="B29" s="12" t="s">
        <v>81</v>
      </c>
      <c r="C29" s="13">
        <v>0</v>
      </c>
      <c r="D29" s="13">
        <v>333529</v>
      </c>
      <c r="E29" s="13">
        <v>333529</v>
      </c>
      <c r="F29" s="14">
        <f t="shared" ca="1" si="0"/>
        <v>1</v>
      </c>
      <c r="G29" s="3"/>
    </row>
    <row r="30" spans="1:7" outlineLevel="2" x14ac:dyDescent="0.25">
      <c r="A30" s="9">
        <f ca="1">IF(INDIRECT("R[-2]C[0]", FALSE)="№",1,ROW()-6-INDIRECT("R[-2]C[0]", FALSE))</f>
        <v>24</v>
      </c>
      <c r="B30" s="9" t="s">
        <v>42</v>
      </c>
      <c r="C30" s="10">
        <v>0</v>
      </c>
      <c r="D30" s="10">
        <v>450000</v>
      </c>
      <c r="E30" s="10">
        <v>450000</v>
      </c>
      <c r="F30" s="11">
        <f t="shared" ca="1" si="0"/>
        <v>1</v>
      </c>
      <c r="G30" s="3"/>
    </row>
    <row r="31" spans="1:7" ht="30" outlineLevel="3" x14ac:dyDescent="0.25">
      <c r="A31" s="12"/>
      <c r="B31" s="12" t="s">
        <v>43</v>
      </c>
      <c r="C31" s="13">
        <v>0</v>
      </c>
      <c r="D31" s="13">
        <v>450000</v>
      </c>
      <c r="E31" s="13">
        <v>450000</v>
      </c>
      <c r="F31" s="14">
        <f t="shared" ca="1" si="0"/>
        <v>1</v>
      </c>
      <c r="G31" s="3"/>
    </row>
    <row r="32" spans="1:7" outlineLevel="2" x14ac:dyDescent="0.25">
      <c r="A32" s="9">
        <f ca="1">IF(INDIRECT("R[-2]C[0]", FALSE)="№",1,ROW()-6-INDIRECT("R[-2]C[0]", FALSE))</f>
        <v>2</v>
      </c>
      <c r="B32" s="9" t="s">
        <v>71</v>
      </c>
      <c r="C32" s="10">
        <v>0</v>
      </c>
      <c r="D32" s="10">
        <v>1000000</v>
      </c>
      <c r="E32" s="10">
        <v>1000000</v>
      </c>
      <c r="F32" s="11">
        <f t="shared" ca="1" si="0"/>
        <v>1</v>
      </c>
      <c r="G32" s="3"/>
    </row>
    <row r="33" spans="1:7" ht="30" outlineLevel="3" x14ac:dyDescent="0.25">
      <c r="A33" s="12"/>
      <c r="B33" s="12" t="s">
        <v>72</v>
      </c>
      <c r="C33" s="13">
        <v>0</v>
      </c>
      <c r="D33" s="13">
        <v>1000000</v>
      </c>
      <c r="E33" s="13">
        <v>1000000</v>
      </c>
      <c r="F33" s="14">
        <f t="shared" ca="1" si="0"/>
        <v>1</v>
      </c>
      <c r="G33" s="3"/>
    </row>
    <row r="34" spans="1:7" outlineLevel="2" x14ac:dyDescent="0.25">
      <c r="A34" s="9">
        <f ca="1">IF(INDIRECT("R[-2]C[0]", FALSE)="№",1,ROW()-6-INDIRECT("R[-2]C[0]", FALSE))</f>
        <v>26</v>
      </c>
      <c r="B34" s="9" t="s">
        <v>44</v>
      </c>
      <c r="C34" s="10">
        <v>0</v>
      </c>
      <c r="D34" s="10">
        <v>1100000</v>
      </c>
      <c r="E34" s="10">
        <v>1100000</v>
      </c>
      <c r="F34" s="11">
        <f t="shared" ca="1" si="0"/>
        <v>1</v>
      </c>
      <c r="G34" s="3"/>
    </row>
    <row r="35" spans="1:7" ht="30" outlineLevel="3" x14ac:dyDescent="0.25">
      <c r="A35" s="12"/>
      <c r="B35" s="12" t="s">
        <v>45</v>
      </c>
      <c r="C35" s="13">
        <v>0</v>
      </c>
      <c r="D35" s="13">
        <v>1100000</v>
      </c>
      <c r="E35" s="13">
        <v>1100000</v>
      </c>
      <c r="F35" s="14">
        <f t="shared" ca="1" si="0"/>
        <v>1</v>
      </c>
      <c r="G35" s="3"/>
    </row>
    <row r="36" spans="1:7" outlineLevel="2" x14ac:dyDescent="0.25">
      <c r="A36" s="9">
        <f ca="1">IF(INDIRECT("R[-2]C[0]", FALSE)="№",1,ROW()-6-INDIRECT("R[-2]C[0]", FALSE))</f>
        <v>4</v>
      </c>
      <c r="B36" s="9" t="s">
        <v>46</v>
      </c>
      <c r="C36" s="10">
        <v>0</v>
      </c>
      <c r="D36" s="10">
        <v>1200000</v>
      </c>
      <c r="E36" s="10">
        <v>1200000</v>
      </c>
      <c r="F36" s="11">
        <f t="shared" ca="1" si="0"/>
        <v>1</v>
      </c>
      <c r="G36" s="3"/>
    </row>
    <row r="37" spans="1:7" ht="30" outlineLevel="3" x14ac:dyDescent="0.25">
      <c r="A37" s="12"/>
      <c r="B37" s="12" t="s">
        <v>47</v>
      </c>
      <c r="C37" s="13">
        <v>0</v>
      </c>
      <c r="D37" s="13">
        <v>1200000</v>
      </c>
      <c r="E37" s="13">
        <v>1200000</v>
      </c>
      <c r="F37" s="14">
        <f t="shared" ca="1" si="0"/>
        <v>1</v>
      </c>
      <c r="G37" s="3"/>
    </row>
    <row r="38" spans="1:7" outlineLevel="2" x14ac:dyDescent="0.25">
      <c r="A38" s="9">
        <f ca="1">IF(INDIRECT("R[-2]C[0]", FALSE)="№",1,ROW()-6-INDIRECT("R[-2]C[0]", FALSE))</f>
        <v>28</v>
      </c>
      <c r="B38" s="9" t="s">
        <v>82</v>
      </c>
      <c r="C38" s="10">
        <v>0</v>
      </c>
      <c r="D38" s="10">
        <v>654374</v>
      </c>
      <c r="E38" s="10">
        <v>654374</v>
      </c>
      <c r="F38" s="11">
        <f t="shared" ca="1" si="0"/>
        <v>1</v>
      </c>
      <c r="G38" s="3"/>
    </row>
    <row r="39" spans="1:7" ht="30" outlineLevel="3" x14ac:dyDescent="0.25">
      <c r="A39" s="12"/>
      <c r="B39" s="12" t="s">
        <v>83</v>
      </c>
      <c r="C39" s="13">
        <v>0</v>
      </c>
      <c r="D39" s="13">
        <v>654374</v>
      </c>
      <c r="E39" s="13">
        <v>654374</v>
      </c>
      <c r="F39" s="14">
        <f t="shared" ca="1" si="0"/>
        <v>1</v>
      </c>
      <c r="G39" s="3"/>
    </row>
    <row r="40" spans="1:7" outlineLevel="2" x14ac:dyDescent="0.25">
      <c r="A40" s="9">
        <f ca="1">IF(INDIRECT("R[-2]C[0]", FALSE)="№",1,ROW()-6-INDIRECT("R[-2]C[0]", FALSE))</f>
        <v>6</v>
      </c>
      <c r="B40" s="9" t="s">
        <v>48</v>
      </c>
      <c r="C40" s="10">
        <v>0</v>
      </c>
      <c r="D40" s="10">
        <v>660000</v>
      </c>
      <c r="E40" s="10">
        <v>660000</v>
      </c>
      <c r="F40" s="11">
        <f t="shared" ca="1" si="0"/>
        <v>1</v>
      </c>
      <c r="G40" s="3"/>
    </row>
    <row r="41" spans="1:7" ht="30" outlineLevel="3" x14ac:dyDescent="0.25">
      <c r="A41" s="12"/>
      <c r="B41" s="12" t="s">
        <v>49</v>
      </c>
      <c r="C41" s="13">
        <v>0</v>
      </c>
      <c r="D41" s="13">
        <v>660000</v>
      </c>
      <c r="E41" s="13">
        <v>660000</v>
      </c>
      <c r="F41" s="14">
        <f t="shared" ca="1" si="0"/>
        <v>1</v>
      </c>
      <c r="G41" s="3"/>
    </row>
    <row r="42" spans="1:7" outlineLevel="2" x14ac:dyDescent="0.25">
      <c r="A42" s="9">
        <f ca="1">IF(INDIRECT("R[-2]C[0]", FALSE)="№",1,ROW()-6-INDIRECT("R[-2]C[0]", FALSE))</f>
        <v>30</v>
      </c>
      <c r="B42" s="9" t="s">
        <v>52</v>
      </c>
      <c r="C42" s="10">
        <v>0</v>
      </c>
      <c r="D42" s="10">
        <v>1700000</v>
      </c>
      <c r="E42" s="10">
        <v>1700000</v>
      </c>
      <c r="F42" s="11">
        <f t="shared" ca="1" si="0"/>
        <v>1</v>
      </c>
      <c r="G42" s="3"/>
    </row>
    <row r="43" spans="1:7" ht="30" outlineLevel="3" x14ac:dyDescent="0.25">
      <c r="A43" s="12"/>
      <c r="B43" s="12" t="s">
        <v>53</v>
      </c>
      <c r="C43" s="13">
        <v>0</v>
      </c>
      <c r="D43" s="13">
        <v>1700000</v>
      </c>
      <c r="E43" s="13">
        <v>1700000</v>
      </c>
      <c r="F43" s="14">
        <f t="shared" ca="1" si="0"/>
        <v>1</v>
      </c>
      <c r="G43" s="3"/>
    </row>
    <row r="44" spans="1:7" outlineLevel="2" x14ac:dyDescent="0.25">
      <c r="A44" s="9">
        <f ca="1">IF(INDIRECT("R[-2]C[0]", FALSE)="№",1,ROW()-6-INDIRECT("R[-2]C[0]", FALSE))</f>
        <v>8</v>
      </c>
      <c r="B44" s="9" t="s">
        <v>54</v>
      </c>
      <c r="C44" s="10">
        <v>0</v>
      </c>
      <c r="D44" s="10">
        <v>300000</v>
      </c>
      <c r="E44" s="10">
        <v>300000</v>
      </c>
      <c r="F44" s="11">
        <f t="shared" ca="1" si="0"/>
        <v>1</v>
      </c>
      <c r="G44" s="3"/>
    </row>
    <row r="45" spans="1:7" ht="30" outlineLevel="3" x14ac:dyDescent="0.25">
      <c r="A45" s="12"/>
      <c r="B45" s="12" t="s">
        <v>55</v>
      </c>
      <c r="C45" s="13">
        <v>0</v>
      </c>
      <c r="D45" s="13">
        <v>300000</v>
      </c>
      <c r="E45" s="13">
        <v>300000</v>
      </c>
      <c r="F45" s="14">
        <f t="shared" ca="1" si="0"/>
        <v>1</v>
      </c>
      <c r="G45" s="3"/>
    </row>
    <row r="46" spans="1:7" outlineLevel="2" x14ac:dyDescent="0.25">
      <c r="A46" s="9">
        <f ca="1">IF(INDIRECT("R[-2]C[0]", FALSE)="№",1,ROW()-6-INDIRECT("R[-2]C[0]", FALSE))</f>
        <v>32</v>
      </c>
      <c r="B46" s="9" t="s">
        <v>58</v>
      </c>
      <c r="C46" s="10">
        <v>0</v>
      </c>
      <c r="D46" s="10">
        <v>1500000</v>
      </c>
      <c r="E46" s="10">
        <v>1500000</v>
      </c>
      <c r="F46" s="11">
        <f t="shared" ca="1" si="0"/>
        <v>1</v>
      </c>
      <c r="G46" s="3"/>
    </row>
    <row r="47" spans="1:7" ht="30" outlineLevel="3" x14ac:dyDescent="0.25">
      <c r="A47" s="12"/>
      <c r="B47" s="12" t="s">
        <v>59</v>
      </c>
      <c r="C47" s="13">
        <v>0</v>
      </c>
      <c r="D47" s="13">
        <v>1500000</v>
      </c>
      <c r="E47" s="13">
        <v>1500000</v>
      </c>
      <c r="F47" s="14">
        <f t="shared" ca="1" si="0"/>
        <v>1</v>
      </c>
      <c r="G47" s="3"/>
    </row>
    <row r="48" spans="1:7" outlineLevel="2" x14ac:dyDescent="0.25">
      <c r="A48" s="9">
        <f ca="1">IF(INDIRECT("R[-2]C[0]", FALSE)="№",1,ROW()-6-INDIRECT("R[-2]C[0]", FALSE))</f>
        <v>10</v>
      </c>
      <c r="B48" s="9" t="s">
        <v>60</v>
      </c>
      <c r="C48" s="10">
        <v>0</v>
      </c>
      <c r="D48" s="10">
        <v>1700000</v>
      </c>
      <c r="E48" s="10">
        <v>1700000</v>
      </c>
      <c r="F48" s="11">
        <f t="shared" ca="1" si="0"/>
        <v>1</v>
      </c>
      <c r="G48" s="3"/>
    </row>
    <row r="49" spans="1:7" ht="30" outlineLevel="3" x14ac:dyDescent="0.25">
      <c r="A49" s="12"/>
      <c r="B49" s="12" t="s">
        <v>61</v>
      </c>
      <c r="C49" s="13">
        <v>0</v>
      </c>
      <c r="D49" s="13">
        <v>1700000</v>
      </c>
      <c r="E49" s="13">
        <v>1700000</v>
      </c>
      <c r="F49" s="14">
        <f t="shared" ca="1" si="0"/>
        <v>1</v>
      </c>
      <c r="G49" s="3"/>
    </row>
    <row r="50" spans="1:7" outlineLevel="2" x14ac:dyDescent="0.25">
      <c r="A50" s="9">
        <f ca="1">IF(INDIRECT("R[-2]C[0]", FALSE)="№",1,ROW()-6-INDIRECT("R[-2]C[0]", FALSE))</f>
        <v>34</v>
      </c>
      <c r="B50" s="9" t="s">
        <v>62</v>
      </c>
      <c r="C50" s="10">
        <v>0</v>
      </c>
      <c r="D50" s="10">
        <v>1450000</v>
      </c>
      <c r="E50" s="10">
        <v>1450000</v>
      </c>
      <c r="F50" s="11">
        <f t="shared" ca="1" si="0"/>
        <v>1</v>
      </c>
      <c r="G50" s="3"/>
    </row>
    <row r="51" spans="1:7" ht="30" outlineLevel="3" x14ac:dyDescent="0.25">
      <c r="A51" s="12"/>
      <c r="B51" s="12" t="s">
        <v>84</v>
      </c>
      <c r="C51" s="13">
        <v>0</v>
      </c>
      <c r="D51" s="13">
        <v>350000</v>
      </c>
      <c r="E51" s="13">
        <v>350000</v>
      </c>
      <c r="F51" s="14">
        <f t="shared" ca="1" si="0"/>
        <v>1</v>
      </c>
      <c r="G51" s="3"/>
    </row>
    <row r="52" spans="1:7" ht="30" outlineLevel="3" x14ac:dyDescent="0.25">
      <c r="A52" s="12"/>
      <c r="B52" s="12" t="s">
        <v>63</v>
      </c>
      <c r="C52" s="13">
        <v>0</v>
      </c>
      <c r="D52" s="13">
        <v>1100000</v>
      </c>
      <c r="E52" s="13">
        <v>1100000</v>
      </c>
      <c r="F52" s="14">
        <f t="shared" ca="1" si="0"/>
        <v>1</v>
      </c>
      <c r="G52" s="3"/>
    </row>
    <row r="53" spans="1:7" ht="15" customHeight="1" x14ac:dyDescent="0.25">
      <c r="A53" s="32" t="s">
        <v>64</v>
      </c>
      <c r="B53" s="33"/>
      <c r="C53" s="15">
        <v>19617470</v>
      </c>
      <c r="D53" s="15">
        <v>19617470</v>
      </c>
      <c r="E53" s="16">
        <v>19617469.989999998</v>
      </c>
      <c r="F53" s="17">
        <f t="shared" ca="1" si="0"/>
        <v>1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2499040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2499040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27448</v>
      </c>
      <c r="E9" s="10">
        <v>27448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27448</v>
      </c>
      <c r="E10" s="13">
        <v>27448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10768</v>
      </c>
      <c r="E11" s="10">
        <v>10768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10768</v>
      </c>
      <c r="E12" s="13">
        <v>10768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29754</v>
      </c>
      <c r="E13" s="10">
        <v>29754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29754</v>
      </c>
      <c r="E14" s="13">
        <v>29754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66762</v>
      </c>
      <c r="E15" s="10">
        <v>66762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23</v>
      </c>
      <c r="C16" s="13">
        <v>0</v>
      </c>
      <c r="D16" s="13">
        <v>66762</v>
      </c>
      <c r="E16" s="13">
        <v>66762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24</v>
      </c>
      <c r="C17" s="10">
        <v>0</v>
      </c>
      <c r="D17" s="10">
        <v>38495</v>
      </c>
      <c r="E17" s="10">
        <v>38495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25</v>
      </c>
      <c r="C18" s="13">
        <v>0</v>
      </c>
      <c r="D18" s="13">
        <v>38495</v>
      </c>
      <c r="E18" s="13">
        <v>38495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26</v>
      </c>
      <c r="C19" s="10">
        <v>0</v>
      </c>
      <c r="D19" s="10">
        <v>32684</v>
      </c>
      <c r="E19" s="10">
        <v>32684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27</v>
      </c>
      <c r="C20" s="13">
        <v>0</v>
      </c>
      <c r="D20" s="13">
        <v>32684</v>
      </c>
      <c r="E20" s="13">
        <v>32684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86</v>
      </c>
      <c r="C21" s="10">
        <v>0</v>
      </c>
      <c r="D21" s="10">
        <v>15155</v>
      </c>
      <c r="E21" s="10">
        <v>15155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87</v>
      </c>
      <c r="C22" s="13">
        <v>0</v>
      </c>
      <c r="D22" s="13">
        <v>15155</v>
      </c>
      <c r="E22" s="13">
        <v>15155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28</v>
      </c>
      <c r="C23" s="10">
        <v>0</v>
      </c>
      <c r="D23" s="10">
        <v>32958</v>
      </c>
      <c r="E23" s="10">
        <v>32958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29</v>
      </c>
      <c r="C24" s="13">
        <v>0</v>
      </c>
      <c r="D24" s="13">
        <v>32958</v>
      </c>
      <c r="E24" s="13">
        <v>32958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30</v>
      </c>
      <c r="C25" s="10">
        <v>0</v>
      </c>
      <c r="D25" s="10">
        <v>31599</v>
      </c>
      <c r="E25" s="10">
        <v>31599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31</v>
      </c>
      <c r="C26" s="13">
        <v>0</v>
      </c>
      <c r="D26" s="13">
        <v>31599</v>
      </c>
      <c r="E26" s="13">
        <v>31599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32</v>
      </c>
      <c r="C27" s="10">
        <v>0</v>
      </c>
      <c r="D27" s="10">
        <v>23256</v>
      </c>
      <c r="E27" s="10">
        <v>23256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33</v>
      </c>
      <c r="C28" s="13">
        <v>0</v>
      </c>
      <c r="D28" s="13">
        <v>23256</v>
      </c>
      <c r="E28" s="13">
        <v>23256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34</v>
      </c>
      <c r="C29" s="10">
        <v>0</v>
      </c>
      <c r="D29" s="10">
        <v>23527</v>
      </c>
      <c r="E29" s="10">
        <v>23527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35</v>
      </c>
      <c r="C30" s="13">
        <v>0</v>
      </c>
      <c r="D30" s="13">
        <v>23527</v>
      </c>
      <c r="E30" s="13">
        <v>23527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36</v>
      </c>
      <c r="C31" s="10">
        <v>0</v>
      </c>
      <c r="D31" s="10">
        <v>77834</v>
      </c>
      <c r="E31" s="10">
        <v>77834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37</v>
      </c>
      <c r="C32" s="13">
        <v>0</v>
      </c>
      <c r="D32" s="13">
        <v>77834</v>
      </c>
      <c r="E32" s="13">
        <v>77834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38</v>
      </c>
      <c r="C33" s="10">
        <v>0</v>
      </c>
      <c r="D33" s="10">
        <v>59524</v>
      </c>
      <c r="E33" s="10">
        <v>59524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39</v>
      </c>
      <c r="C34" s="13">
        <v>0</v>
      </c>
      <c r="D34" s="13">
        <v>59524</v>
      </c>
      <c r="E34" s="13">
        <v>59524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40</v>
      </c>
      <c r="C35" s="10">
        <v>0</v>
      </c>
      <c r="D35" s="10">
        <v>166539</v>
      </c>
      <c r="E35" s="10">
        <v>166539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41</v>
      </c>
      <c r="C36" s="13">
        <v>0</v>
      </c>
      <c r="D36" s="13">
        <v>166539</v>
      </c>
      <c r="E36" s="13">
        <v>166539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42</v>
      </c>
      <c r="C37" s="10">
        <v>0</v>
      </c>
      <c r="D37" s="10">
        <v>36213</v>
      </c>
      <c r="E37" s="10">
        <v>36213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43</v>
      </c>
      <c r="C38" s="13">
        <v>0</v>
      </c>
      <c r="D38" s="13">
        <v>36213</v>
      </c>
      <c r="E38" s="13">
        <v>36213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71</v>
      </c>
      <c r="C39" s="10">
        <v>0</v>
      </c>
      <c r="D39" s="10">
        <v>15087</v>
      </c>
      <c r="E39" s="10">
        <v>15087</v>
      </c>
      <c r="F39" s="11">
        <f t="shared" ref="F39:F63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72</v>
      </c>
      <c r="C40" s="13">
        <v>0</v>
      </c>
      <c r="D40" s="13">
        <v>15087</v>
      </c>
      <c r="E40" s="13">
        <v>15087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44</v>
      </c>
      <c r="C41" s="10">
        <v>0</v>
      </c>
      <c r="D41" s="10">
        <v>19214</v>
      </c>
      <c r="E41" s="10">
        <v>19214</v>
      </c>
      <c r="F41" s="11">
        <f t="shared" ca="1" si="1"/>
        <v>1</v>
      </c>
      <c r="G41" s="3"/>
    </row>
    <row r="42" spans="1:7" ht="30" outlineLevel="3" x14ac:dyDescent="0.25">
      <c r="A42" s="12"/>
      <c r="B42" s="12" t="s">
        <v>45</v>
      </c>
      <c r="C42" s="13">
        <v>0</v>
      </c>
      <c r="D42" s="13">
        <v>19214</v>
      </c>
      <c r="E42" s="13">
        <v>19214</v>
      </c>
      <c r="F42" s="14">
        <f t="shared" ca="1" si="1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46</v>
      </c>
      <c r="C43" s="10">
        <v>0</v>
      </c>
      <c r="D43" s="10">
        <v>20288</v>
      </c>
      <c r="E43" s="10">
        <v>20288</v>
      </c>
      <c r="F43" s="11">
        <f t="shared" ca="1" si="1"/>
        <v>1</v>
      </c>
      <c r="G43" s="3"/>
    </row>
    <row r="44" spans="1:7" ht="30" outlineLevel="3" x14ac:dyDescent="0.25">
      <c r="A44" s="12"/>
      <c r="B44" s="12" t="s">
        <v>47</v>
      </c>
      <c r="C44" s="13">
        <v>0</v>
      </c>
      <c r="D44" s="13">
        <v>20288</v>
      </c>
      <c r="E44" s="13">
        <v>20288</v>
      </c>
      <c r="F44" s="14">
        <f t="shared" ca="1" si="1"/>
        <v>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82</v>
      </c>
      <c r="C45" s="10">
        <v>0</v>
      </c>
      <c r="D45" s="10">
        <v>23831</v>
      </c>
      <c r="E45" s="10">
        <v>23831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83</v>
      </c>
      <c r="C46" s="13">
        <v>0</v>
      </c>
      <c r="D46" s="13">
        <v>23831</v>
      </c>
      <c r="E46" s="13">
        <v>23831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48</v>
      </c>
      <c r="C47" s="10">
        <v>0</v>
      </c>
      <c r="D47" s="10">
        <v>23736</v>
      </c>
      <c r="E47" s="10">
        <v>23736</v>
      </c>
      <c r="F47" s="11">
        <f t="shared" ca="1" si="1"/>
        <v>1</v>
      </c>
      <c r="G47" s="3"/>
    </row>
    <row r="48" spans="1:7" ht="30" outlineLevel="3" x14ac:dyDescent="0.25">
      <c r="A48" s="12"/>
      <c r="B48" s="12" t="s">
        <v>49</v>
      </c>
      <c r="C48" s="13">
        <v>0</v>
      </c>
      <c r="D48" s="13">
        <v>23736</v>
      </c>
      <c r="E48" s="13">
        <v>23736</v>
      </c>
      <c r="F48" s="14">
        <f t="shared" ca="1" si="1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50</v>
      </c>
      <c r="C49" s="10">
        <v>0</v>
      </c>
      <c r="D49" s="10">
        <v>868629</v>
      </c>
      <c r="E49" s="10">
        <v>868629</v>
      </c>
      <c r="F49" s="11">
        <f t="shared" ca="1" si="1"/>
        <v>1</v>
      </c>
      <c r="G49" s="3"/>
    </row>
    <row r="50" spans="1:7" ht="30" outlineLevel="3" x14ac:dyDescent="0.25">
      <c r="A50" s="12"/>
      <c r="B50" s="12" t="s">
        <v>51</v>
      </c>
      <c r="C50" s="13">
        <v>0</v>
      </c>
      <c r="D50" s="13">
        <v>868629</v>
      </c>
      <c r="E50" s="13">
        <v>868629</v>
      </c>
      <c r="F50" s="14">
        <f t="shared" ca="1" si="1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52</v>
      </c>
      <c r="C51" s="10">
        <v>0</v>
      </c>
      <c r="D51" s="10">
        <v>200387</v>
      </c>
      <c r="E51" s="10">
        <v>200387</v>
      </c>
      <c r="F51" s="11">
        <f t="shared" ca="1" si="1"/>
        <v>1</v>
      </c>
      <c r="G51" s="3"/>
    </row>
    <row r="52" spans="1:7" ht="30" outlineLevel="3" x14ac:dyDescent="0.25">
      <c r="A52" s="12"/>
      <c r="B52" s="12" t="s">
        <v>53</v>
      </c>
      <c r="C52" s="13">
        <v>0</v>
      </c>
      <c r="D52" s="13">
        <v>200387</v>
      </c>
      <c r="E52" s="13">
        <v>200387</v>
      </c>
      <c r="F52" s="14">
        <f t="shared" ca="1" si="1"/>
        <v>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54</v>
      </c>
      <c r="C53" s="10">
        <v>0</v>
      </c>
      <c r="D53" s="10">
        <v>119869</v>
      </c>
      <c r="E53" s="10">
        <v>119869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55</v>
      </c>
      <c r="C54" s="13">
        <v>0</v>
      </c>
      <c r="D54" s="13">
        <v>119869</v>
      </c>
      <c r="E54" s="13">
        <v>119869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56</v>
      </c>
      <c r="C55" s="10">
        <v>0</v>
      </c>
      <c r="D55" s="10">
        <v>73477</v>
      </c>
      <c r="E55" s="10">
        <v>73477</v>
      </c>
      <c r="F55" s="11">
        <f t="shared" ca="1" si="1"/>
        <v>1</v>
      </c>
      <c r="G55" s="3"/>
    </row>
    <row r="56" spans="1:7" ht="30" outlineLevel="3" x14ac:dyDescent="0.25">
      <c r="A56" s="12"/>
      <c r="B56" s="12" t="s">
        <v>57</v>
      </c>
      <c r="C56" s="13">
        <v>0</v>
      </c>
      <c r="D56" s="13">
        <v>73477</v>
      </c>
      <c r="E56" s="13">
        <v>73477</v>
      </c>
      <c r="F56" s="14">
        <f t="shared" ca="1" si="1"/>
        <v>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58</v>
      </c>
      <c r="C57" s="10">
        <v>0</v>
      </c>
      <c r="D57" s="10">
        <v>179011</v>
      </c>
      <c r="E57" s="10">
        <v>179011</v>
      </c>
      <c r="F57" s="11">
        <f t="shared" ca="1" si="1"/>
        <v>1</v>
      </c>
      <c r="G57" s="3"/>
    </row>
    <row r="58" spans="1:7" ht="30" outlineLevel="3" x14ac:dyDescent="0.25">
      <c r="A58" s="12"/>
      <c r="B58" s="12" t="s">
        <v>59</v>
      </c>
      <c r="C58" s="13">
        <v>0</v>
      </c>
      <c r="D58" s="13">
        <v>179011</v>
      </c>
      <c r="E58" s="13">
        <v>179011</v>
      </c>
      <c r="F58" s="14">
        <f t="shared" ca="1" si="1"/>
        <v>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60</v>
      </c>
      <c r="C59" s="10">
        <v>0</v>
      </c>
      <c r="D59" s="10">
        <v>149178</v>
      </c>
      <c r="E59" s="10">
        <v>149178</v>
      </c>
      <c r="F59" s="11">
        <f t="shared" ca="1" si="1"/>
        <v>1</v>
      </c>
      <c r="G59" s="3"/>
    </row>
    <row r="60" spans="1:7" ht="30" outlineLevel="3" x14ac:dyDescent="0.25">
      <c r="A60" s="12"/>
      <c r="B60" s="12" t="s">
        <v>61</v>
      </c>
      <c r="C60" s="13">
        <v>0</v>
      </c>
      <c r="D60" s="13">
        <v>149178</v>
      </c>
      <c r="E60" s="13">
        <v>149178</v>
      </c>
      <c r="F60" s="14">
        <f t="shared" ca="1" si="1"/>
        <v>1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62</v>
      </c>
      <c r="C61" s="10">
        <v>0</v>
      </c>
      <c r="D61" s="10">
        <v>133817</v>
      </c>
      <c r="E61" s="10">
        <v>133817</v>
      </c>
      <c r="F61" s="11">
        <f t="shared" ca="1" si="1"/>
        <v>1</v>
      </c>
      <c r="G61" s="3"/>
    </row>
    <row r="62" spans="1:7" ht="30" outlineLevel="3" x14ac:dyDescent="0.25">
      <c r="A62" s="12"/>
      <c r="B62" s="12" t="s">
        <v>63</v>
      </c>
      <c r="C62" s="13">
        <v>0</v>
      </c>
      <c r="D62" s="13">
        <v>133817</v>
      </c>
      <c r="E62" s="13">
        <v>133817</v>
      </c>
      <c r="F62" s="14">
        <f t="shared" ca="1" si="1"/>
        <v>1</v>
      </c>
      <c r="G62" s="3"/>
    </row>
    <row r="63" spans="1:7" ht="15" customHeight="1" x14ac:dyDescent="0.25">
      <c r="A63" s="32" t="s">
        <v>64</v>
      </c>
      <c r="B63" s="33"/>
      <c r="C63" s="15">
        <v>2499040</v>
      </c>
      <c r="D63" s="15">
        <v>2499040</v>
      </c>
      <c r="E63" s="16">
        <v>2499040</v>
      </c>
      <c r="F63" s="17">
        <f t="shared" ca="1" si="1"/>
        <v>1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88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26</v>
      </c>
      <c r="C7" s="10">
        <v>0</v>
      </c>
      <c r="D7" s="10">
        <v>6000000</v>
      </c>
      <c r="E7" s="10">
        <v>6000000</v>
      </c>
      <c r="F7" s="11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27</v>
      </c>
      <c r="C8" s="13">
        <v>0</v>
      </c>
      <c r="D8" s="13">
        <v>6000000</v>
      </c>
      <c r="E8" s="13">
        <v>6000000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86</v>
      </c>
      <c r="C9" s="10">
        <v>0</v>
      </c>
      <c r="D9" s="10">
        <v>1000000</v>
      </c>
      <c r="E9" s="10">
        <v>1000000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87</v>
      </c>
      <c r="C10" s="13">
        <v>0</v>
      </c>
      <c r="D10" s="13">
        <v>1000000</v>
      </c>
      <c r="E10" s="13">
        <v>1000000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30</v>
      </c>
      <c r="C11" s="10">
        <v>0</v>
      </c>
      <c r="D11" s="10">
        <v>3300000</v>
      </c>
      <c r="E11" s="10">
        <v>3300000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31</v>
      </c>
      <c r="C12" s="13">
        <v>0</v>
      </c>
      <c r="D12" s="13">
        <v>3300000</v>
      </c>
      <c r="E12" s="13">
        <v>3300000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38</v>
      </c>
      <c r="C13" s="10">
        <v>0</v>
      </c>
      <c r="D13" s="10">
        <v>3334483.36</v>
      </c>
      <c r="E13" s="10">
        <v>3334483.36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39</v>
      </c>
      <c r="C14" s="13">
        <v>0</v>
      </c>
      <c r="D14" s="13">
        <v>3334483.36</v>
      </c>
      <c r="E14" s="13">
        <v>3334483.36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40</v>
      </c>
      <c r="C15" s="10">
        <v>0</v>
      </c>
      <c r="D15" s="10">
        <v>3104000</v>
      </c>
      <c r="E15" s="10">
        <v>3104000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41</v>
      </c>
      <c r="C16" s="13">
        <v>0</v>
      </c>
      <c r="D16" s="13">
        <v>3104000</v>
      </c>
      <c r="E16" s="13">
        <v>3104000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46</v>
      </c>
      <c r="C17" s="10">
        <v>0</v>
      </c>
      <c r="D17" s="10">
        <v>5989134.1399999997</v>
      </c>
      <c r="E17" s="10">
        <v>5989134.1399999997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47</v>
      </c>
      <c r="C18" s="13">
        <v>0</v>
      </c>
      <c r="D18" s="13">
        <v>5989134.1399999997</v>
      </c>
      <c r="E18" s="13">
        <v>5989134.1399999997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58</v>
      </c>
      <c r="C19" s="10">
        <v>0</v>
      </c>
      <c r="D19" s="10">
        <v>4000000</v>
      </c>
      <c r="E19" s="10">
        <v>4000000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59</v>
      </c>
      <c r="C20" s="13">
        <v>0</v>
      </c>
      <c r="D20" s="13">
        <v>4000000</v>
      </c>
      <c r="E20" s="13">
        <v>4000000</v>
      </c>
      <c r="F20" s="14">
        <f t="shared" ca="1" si="0"/>
        <v>1</v>
      </c>
      <c r="G20" s="3"/>
    </row>
    <row r="21" spans="1:7" ht="15" customHeight="1" x14ac:dyDescent="0.25">
      <c r="A21" s="32" t="s">
        <v>64</v>
      </c>
      <c r="B21" s="33"/>
      <c r="C21" s="15">
        <v>0</v>
      </c>
      <c r="D21" s="15">
        <v>26727617.5</v>
      </c>
      <c r="E21" s="16">
        <v>26727617.5</v>
      </c>
      <c r="F21" s="17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89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30</v>
      </c>
      <c r="C7" s="10">
        <v>0</v>
      </c>
      <c r="D7" s="10">
        <v>700000</v>
      </c>
      <c r="E7" s="10">
        <v>700000</v>
      </c>
      <c r="F7" s="11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31</v>
      </c>
      <c r="C8" s="13">
        <v>0</v>
      </c>
      <c r="D8" s="13">
        <v>700000</v>
      </c>
      <c r="E8" s="13">
        <v>700000</v>
      </c>
      <c r="F8" s="14">
        <f ca="1">IF(INDIRECT("R[0]C[-2]", FALSE)=0,0,ROUND(INDIRECT("R[0]C[-1]", FALSE)/INDIRECT("R[0]C[-2]", FALSE),4))</f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50</v>
      </c>
      <c r="C9" s="10">
        <v>0</v>
      </c>
      <c r="D9" s="10">
        <v>2597365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51</v>
      </c>
      <c r="C10" s="13">
        <v>0</v>
      </c>
      <c r="D10" s="13">
        <v>2597365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2" t="s">
        <v>64</v>
      </c>
      <c r="B11" s="33"/>
      <c r="C11" s="15">
        <v>0</v>
      </c>
      <c r="D11" s="15">
        <v>3297365</v>
      </c>
      <c r="E11" s="16">
        <v>700000</v>
      </c>
      <c r="F11" s="17">
        <f ca="1">IF(INDIRECT("R[0]C[-2]", FALSE)=0,0,ROUND(INDIRECT("R[0]C[-1]", FALSE)/INDIRECT("R[0]C[-2]", FALSE),4))</f>
        <v>0.21229999999999999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zoomScaleSheetLayoutView="100" workbookViewId="0">
      <pane ySplit="6" topLeftCell="A3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61181100</v>
      </c>
      <c r="D7" s="10">
        <v>0</v>
      </c>
      <c r="E7" s="10">
        <v>0</v>
      </c>
      <c r="F7" s="11">
        <f t="shared" ref="F7:F4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61181100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18</v>
      </c>
      <c r="C9" s="10">
        <v>0</v>
      </c>
      <c r="D9" s="10">
        <v>1536237.63</v>
      </c>
      <c r="E9" s="10">
        <v>1536237.63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19</v>
      </c>
      <c r="C10" s="13">
        <v>0</v>
      </c>
      <c r="D10" s="13">
        <v>1536237.63</v>
      </c>
      <c r="E10" s="13">
        <v>1536237.63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20</v>
      </c>
      <c r="C11" s="10">
        <v>0</v>
      </c>
      <c r="D11" s="10">
        <v>2914713.66</v>
      </c>
      <c r="E11" s="10">
        <v>2582240.7599999998</v>
      </c>
      <c r="F11" s="11">
        <f t="shared" ca="1" si="0"/>
        <v>0.88590000000000002</v>
      </c>
      <c r="G11" s="3"/>
    </row>
    <row r="12" spans="1:7" ht="30" outlineLevel="3" x14ac:dyDescent="0.25">
      <c r="A12" s="12"/>
      <c r="B12" s="12" t="s">
        <v>21</v>
      </c>
      <c r="C12" s="13">
        <v>0</v>
      </c>
      <c r="D12" s="13">
        <v>2914713.66</v>
      </c>
      <c r="E12" s="13">
        <v>2582240.7599999998</v>
      </c>
      <c r="F12" s="14">
        <f t="shared" ca="1" si="0"/>
        <v>0.88590000000000002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22</v>
      </c>
      <c r="C13" s="10">
        <v>0</v>
      </c>
      <c r="D13" s="10">
        <v>5341727.7300000004</v>
      </c>
      <c r="E13" s="10">
        <v>5341727.7300000004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23</v>
      </c>
      <c r="C14" s="13">
        <v>0</v>
      </c>
      <c r="D14" s="13">
        <v>5341727.7300000004</v>
      </c>
      <c r="E14" s="13">
        <v>5341727.7300000004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24</v>
      </c>
      <c r="C15" s="10">
        <v>0</v>
      </c>
      <c r="D15" s="10">
        <v>1457356.81</v>
      </c>
      <c r="E15" s="10">
        <v>1291409.17</v>
      </c>
      <c r="F15" s="11">
        <f t="shared" ca="1" si="0"/>
        <v>0.8861</v>
      </c>
      <c r="G15" s="3"/>
    </row>
    <row r="16" spans="1:7" ht="30" outlineLevel="3" x14ac:dyDescent="0.25">
      <c r="A16" s="12"/>
      <c r="B16" s="12" t="s">
        <v>25</v>
      </c>
      <c r="C16" s="13">
        <v>0</v>
      </c>
      <c r="D16" s="13">
        <v>1457356.81</v>
      </c>
      <c r="E16" s="13">
        <v>1291409.17</v>
      </c>
      <c r="F16" s="14">
        <f t="shared" ca="1" si="0"/>
        <v>0.8861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26</v>
      </c>
      <c r="C17" s="10">
        <v>0</v>
      </c>
      <c r="D17" s="10">
        <v>1780575.91</v>
      </c>
      <c r="E17" s="10">
        <v>1780575.91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27</v>
      </c>
      <c r="C18" s="13">
        <v>0</v>
      </c>
      <c r="D18" s="13">
        <v>1780575.91</v>
      </c>
      <c r="E18" s="13">
        <v>1780575.91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86</v>
      </c>
      <c r="C19" s="10">
        <v>0</v>
      </c>
      <c r="D19" s="10">
        <v>1457356.81</v>
      </c>
      <c r="E19" s="10">
        <v>1457356.81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87</v>
      </c>
      <c r="C20" s="13">
        <v>0</v>
      </c>
      <c r="D20" s="13">
        <v>1457356.81</v>
      </c>
      <c r="E20" s="13">
        <v>1457356.81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28</v>
      </c>
      <c r="C21" s="10">
        <v>0</v>
      </c>
      <c r="D21" s="10">
        <v>1457356.81</v>
      </c>
      <c r="E21" s="10">
        <v>1457356.81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29</v>
      </c>
      <c r="C22" s="13">
        <v>0</v>
      </c>
      <c r="D22" s="13">
        <v>1457356.81</v>
      </c>
      <c r="E22" s="13">
        <v>1457356.81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34</v>
      </c>
      <c r="C23" s="10">
        <v>0</v>
      </c>
      <c r="D23" s="10">
        <v>2914713.64</v>
      </c>
      <c r="E23" s="10">
        <v>2019062.66</v>
      </c>
      <c r="F23" s="11">
        <f t="shared" ca="1" si="0"/>
        <v>0.69269999999999998</v>
      </c>
      <c r="G23" s="3"/>
    </row>
    <row r="24" spans="1:7" ht="30" outlineLevel="3" x14ac:dyDescent="0.25">
      <c r="A24" s="12"/>
      <c r="B24" s="12" t="s">
        <v>35</v>
      </c>
      <c r="C24" s="13">
        <v>0</v>
      </c>
      <c r="D24" s="13">
        <v>2914713.64</v>
      </c>
      <c r="E24" s="13">
        <v>2019062.66</v>
      </c>
      <c r="F24" s="14">
        <f t="shared" ca="1" si="0"/>
        <v>0.69269999999999998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36</v>
      </c>
      <c r="C25" s="10">
        <v>0</v>
      </c>
      <c r="D25" s="10">
        <v>3072475.26</v>
      </c>
      <c r="E25" s="10">
        <v>2685097.56</v>
      </c>
      <c r="F25" s="11">
        <f t="shared" ca="1" si="0"/>
        <v>0.87390000000000001</v>
      </c>
      <c r="G25" s="3"/>
    </row>
    <row r="26" spans="1:7" ht="30" outlineLevel="3" x14ac:dyDescent="0.25">
      <c r="A26" s="12"/>
      <c r="B26" s="12" t="s">
        <v>37</v>
      </c>
      <c r="C26" s="13">
        <v>0</v>
      </c>
      <c r="D26" s="13">
        <v>3072475.26</v>
      </c>
      <c r="E26" s="13">
        <v>2685097.56</v>
      </c>
      <c r="F26" s="14">
        <f t="shared" ca="1" si="0"/>
        <v>0.87390000000000001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38</v>
      </c>
      <c r="C27" s="10">
        <v>0</v>
      </c>
      <c r="D27" s="10">
        <v>1536237.63</v>
      </c>
      <c r="E27" s="10">
        <v>1536237.63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39</v>
      </c>
      <c r="C28" s="13">
        <v>0</v>
      </c>
      <c r="D28" s="13">
        <v>1536237.63</v>
      </c>
      <c r="E28" s="13">
        <v>1536237.63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40</v>
      </c>
      <c r="C29" s="10">
        <v>0</v>
      </c>
      <c r="D29" s="10">
        <v>6066069.7000000002</v>
      </c>
      <c r="E29" s="10">
        <v>5343271.59</v>
      </c>
      <c r="F29" s="11">
        <f t="shared" ca="1" si="0"/>
        <v>0.88080000000000003</v>
      </c>
      <c r="G29" s="3"/>
    </row>
    <row r="30" spans="1:7" ht="30" outlineLevel="3" x14ac:dyDescent="0.25">
      <c r="A30" s="12"/>
      <c r="B30" s="12" t="s">
        <v>41</v>
      </c>
      <c r="C30" s="13">
        <v>0</v>
      </c>
      <c r="D30" s="13">
        <v>6066069.7000000002</v>
      </c>
      <c r="E30" s="13">
        <v>5343271.59</v>
      </c>
      <c r="F30" s="14">
        <f t="shared" ca="1" si="0"/>
        <v>0.88080000000000003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71</v>
      </c>
      <c r="C31" s="10">
        <v>0</v>
      </c>
      <c r="D31" s="10">
        <v>1780575.91</v>
      </c>
      <c r="E31" s="10">
        <v>1606333.97</v>
      </c>
      <c r="F31" s="11">
        <f t="shared" ca="1" si="0"/>
        <v>0.90210000000000001</v>
      </c>
      <c r="G31" s="3"/>
    </row>
    <row r="32" spans="1:7" ht="30" outlineLevel="3" x14ac:dyDescent="0.25">
      <c r="A32" s="12"/>
      <c r="B32" s="12" t="s">
        <v>72</v>
      </c>
      <c r="C32" s="13">
        <v>0</v>
      </c>
      <c r="D32" s="13">
        <v>1780575.91</v>
      </c>
      <c r="E32" s="13">
        <v>1606333.97</v>
      </c>
      <c r="F32" s="14">
        <f t="shared" ca="1" si="0"/>
        <v>0.90210000000000001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82</v>
      </c>
      <c r="C33" s="10">
        <v>0</v>
      </c>
      <c r="D33" s="10">
        <v>4372070.46</v>
      </c>
      <c r="E33" s="10">
        <v>3874227.54</v>
      </c>
      <c r="F33" s="11">
        <f t="shared" ca="1" si="0"/>
        <v>0.8861</v>
      </c>
      <c r="G33" s="3"/>
    </row>
    <row r="34" spans="1:7" ht="30" outlineLevel="3" x14ac:dyDescent="0.25">
      <c r="A34" s="12"/>
      <c r="B34" s="12" t="s">
        <v>83</v>
      </c>
      <c r="C34" s="13">
        <v>0</v>
      </c>
      <c r="D34" s="13">
        <v>4372070.46</v>
      </c>
      <c r="E34" s="13">
        <v>3874227.54</v>
      </c>
      <c r="F34" s="14">
        <f t="shared" ca="1" si="0"/>
        <v>0.8861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54</v>
      </c>
      <c r="C35" s="10">
        <v>0</v>
      </c>
      <c r="D35" s="10">
        <v>4450951.2699999996</v>
      </c>
      <c r="E35" s="10">
        <v>4450951.2699999996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55</v>
      </c>
      <c r="C36" s="13">
        <v>0</v>
      </c>
      <c r="D36" s="13">
        <v>4450951.2699999996</v>
      </c>
      <c r="E36" s="13">
        <v>4450951.2699999996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56</v>
      </c>
      <c r="C37" s="10">
        <v>0</v>
      </c>
      <c r="D37" s="10">
        <v>1780575.92</v>
      </c>
      <c r="E37" s="10">
        <v>1606637.75</v>
      </c>
      <c r="F37" s="11">
        <f t="shared" ca="1" si="0"/>
        <v>0.90229999999999999</v>
      </c>
      <c r="G37" s="3"/>
    </row>
    <row r="38" spans="1:7" ht="30" outlineLevel="3" x14ac:dyDescent="0.25">
      <c r="A38" s="12"/>
      <c r="B38" s="12" t="s">
        <v>57</v>
      </c>
      <c r="C38" s="13">
        <v>0</v>
      </c>
      <c r="D38" s="13">
        <v>1780575.92</v>
      </c>
      <c r="E38" s="13">
        <v>1606637.75</v>
      </c>
      <c r="F38" s="14">
        <f t="shared" ca="1" si="0"/>
        <v>0.90229999999999999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58</v>
      </c>
      <c r="C39" s="10">
        <v>0</v>
      </c>
      <c r="D39" s="10">
        <v>7610003.1500000004</v>
      </c>
      <c r="E39" s="10">
        <v>6874241.9900000002</v>
      </c>
      <c r="F39" s="11">
        <f t="shared" ca="1" si="0"/>
        <v>0.90329999999999999</v>
      </c>
      <c r="G39" s="3"/>
    </row>
    <row r="40" spans="1:7" ht="30" outlineLevel="3" x14ac:dyDescent="0.25">
      <c r="A40" s="12"/>
      <c r="B40" s="12" t="s">
        <v>59</v>
      </c>
      <c r="C40" s="13">
        <v>0</v>
      </c>
      <c r="D40" s="13">
        <v>7610003.1500000004</v>
      </c>
      <c r="E40" s="13">
        <v>6874241.9900000002</v>
      </c>
      <c r="F40" s="14">
        <f t="shared" ca="1" si="0"/>
        <v>0.90329999999999999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60</v>
      </c>
      <c r="C41" s="10">
        <v>0</v>
      </c>
      <c r="D41" s="10">
        <v>5097389.4400000004</v>
      </c>
      <c r="E41" s="10">
        <v>4555520.25</v>
      </c>
      <c r="F41" s="11">
        <f t="shared" ca="1" si="0"/>
        <v>0.89370000000000005</v>
      </c>
      <c r="G41" s="3"/>
    </row>
    <row r="42" spans="1:7" ht="30" outlineLevel="3" x14ac:dyDescent="0.25">
      <c r="A42" s="12"/>
      <c r="B42" s="12" t="s">
        <v>61</v>
      </c>
      <c r="C42" s="13">
        <v>0</v>
      </c>
      <c r="D42" s="13">
        <v>5097389.4400000004</v>
      </c>
      <c r="E42" s="13">
        <v>4555520.25</v>
      </c>
      <c r="F42" s="14">
        <f t="shared" ca="1" si="0"/>
        <v>0.89370000000000005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62</v>
      </c>
      <c r="C43" s="10">
        <v>0</v>
      </c>
      <c r="D43" s="10">
        <v>5097389.4400000004</v>
      </c>
      <c r="E43" s="10">
        <v>4554987.91</v>
      </c>
      <c r="F43" s="11">
        <f t="shared" ca="1" si="0"/>
        <v>0.89359999999999995</v>
      </c>
      <c r="G43" s="3"/>
    </row>
    <row r="44" spans="1:7" ht="30" outlineLevel="3" x14ac:dyDescent="0.25">
      <c r="A44" s="12"/>
      <c r="B44" s="12" t="s">
        <v>63</v>
      </c>
      <c r="C44" s="13">
        <v>0</v>
      </c>
      <c r="D44" s="13">
        <v>5097389.4400000004</v>
      </c>
      <c r="E44" s="13">
        <v>4554987.91</v>
      </c>
      <c r="F44" s="14">
        <f t="shared" ca="1" si="0"/>
        <v>0.89359999999999995</v>
      </c>
      <c r="G44" s="3"/>
    </row>
    <row r="45" spans="1:7" ht="15" customHeight="1" x14ac:dyDescent="0.25">
      <c r="A45" s="32" t="s">
        <v>64</v>
      </c>
      <c r="B45" s="33"/>
      <c r="C45" s="15">
        <v>61181100</v>
      </c>
      <c r="D45" s="15">
        <v>59723777.18</v>
      </c>
      <c r="E45" s="16">
        <v>54553474.939999998</v>
      </c>
      <c r="F45" s="17">
        <f t="shared" ca="1" si="0"/>
        <v>0.91339999999999999</v>
      </c>
      <c r="G45" s="3"/>
    </row>
  </sheetData>
  <mergeCells count="8">
    <mergeCell ref="A45:B4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21444200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21444200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52</v>
      </c>
      <c r="C9" s="10">
        <v>0</v>
      </c>
      <c r="D9" s="10">
        <v>21444226.800000001</v>
      </c>
      <c r="E9" s="10">
        <v>21444226.800000001</v>
      </c>
      <c r="F9" s="11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2"/>
      <c r="B10" s="12" t="s">
        <v>53</v>
      </c>
      <c r="C10" s="13">
        <v>0</v>
      </c>
      <c r="D10" s="13">
        <v>21444226.800000001</v>
      </c>
      <c r="E10" s="13">
        <v>21444226.800000001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2" t="s">
        <v>64</v>
      </c>
      <c r="B11" s="33"/>
      <c r="C11" s="15">
        <v>21444200</v>
      </c>
      <c r="D11" s="15">
        <v>21444226.800000001</v>
      </c>
      <c r="E11" s="16">
        <v>21444226.800000001</v>
      </c>
      <c r="F11" s="17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18430500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15</v>
      </c>
      <c r="C8" s="13">
        <v>18430500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479262.47</v>
      </c>
      <c r="E9" s="10">
        <v>479262.47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479262.47</v>
      </c>
      <c r="E10" s="13">
        <v>479262.47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422540.1</v>
      </c>
      <c r="E11" s="10">
        <v>422540.1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422540.1</v>
      </c>
      <c r="E12" s="13">
        <v>422540.1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479262.47</v>
      </c>
      <c r="E13" s="10">
        <v>479262.47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479262.47</v>
      </c>
      <c r="E14" s="13">
        <v>479262.47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679949.59</v>
      </c>
      <c r="E15" s="10">
        <v>679949.59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23</v>
      </c>
      <c r="C16" s="13">
        <v>0</v>
      </c>
      <c r="D16" s="13">
        <v>679949.59</v>
      </c>
      <c r="E16" s="13">
        <v>679949.59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24</v>
      </c>
      <c r="C17" s="10">
        <v>0</v>
      </c>
      <c r="D17" s="10">
        <v>313262.49</v>
      </c>
      <c r="E17" s="10">
        <v>313262.49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25</v>
      </c>
      <c r="C18" s="13">
        <v>0</v>
      </c>
      <c r="D18" s="13">
        <v>313262.49</v>
      </c>
      <c r="E18" s="13">
        <v>313262.49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26</v>
      </c>
      <c r="C19" s="10">
        <v>0</v>
      </c>
      <c r="D19" s="10">
        <v>294644.83</v>
      </c>
      <c r="E19" s="10">
        <v>294644.83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27</v>
      </c>
      <c r="C20" s="13">
        <v>0</v>
      </c>
      <c r="D20" s="13">
        <v>294644.83</v>
      </c>
      <c r="E20" s="13">
        <v>294644.83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28</v>
      </c>
      <c r="C21" s="10">
        <v>0</v>
      </c>
      <c r="D21" s="10">
        <v>591556.15</v>
      </c>
      <c r="E21" s="10">
        <v>591556.15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29</v>
      </c>
      <c r="C22" s="13">
        <v>0</v>
      </c>
      <c r="D22" s="13">
        <v>591556.15</v>
      </c>
      <c r="E22" s="13">
        <v>591556.15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30</v>
      </c>
      <c r="C23" s="10">
        <v>0</v>
      </c>
      <c r="D23" s="10">
        <v>796512.38</v>
      </c>
      <c r="E23" s="10">
        <v>796512.38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31</v>
      </c>
      <c r="C24" s="13">
        <v>0</v>
      </c>
      <c r="D24" s="13">
        <v>796512.38</v>
      </c>
      <c r="E24" s="13">
        <v>796512.38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32</v>
      </c>
      <c r="C25" s="10">
        <v>0</v>
      </c>
      <c r="D25" s="10">
        <v>524532.55000000005</v>
      </c>
      <c r="E25" s="10">
        <v>524532.55000000005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33</v>
      </c>
      <c r="C26" s="13">
        <v>0</v>
      </c>
      <c r="D26" s="13">
        <v>524532.55000000005</v>
      </c>
      <c r="E26" s="13">
        <v>524532.55000000005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34</v>
      </c>
      <c r="C27" s="10">
        <v>0</v>
      </c>
      <c r="D27" s="10">
        <v>639016.63</v>
      </c>
      <c r="E27" s="10">
        <v>639016.63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35</v>
      </c>
      <c r="C28" s="13">
        <v>0</v>
      </c>
      <c r="D28" s="13">
        <v>639016.63</v>
      </c>
      <c r="E28" s="13">
        <v>639016.63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36</v>
      </c>
      <c r="C29" s="10">
        <v>0</v>
      </c>
      <c r="D29" s="10">
        <v>443667.11</v>
      </c>
      <c r="E29" s="10">
        <v>443667.11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37</v>
      </c>
      <c r="C30" s="13">
        <v>0</v>
      </c>
      <c r="D30" s="13">
        <v>443667.11</v>
      </c>
      <c r="E30" s="13">
        <v>443667.11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38</v>
      </c>
      <c r="C31" s="10">
        <v>0</v>
      </c>
      <c r="D31" s="10">
        <v>534246.11</v>
      </c>
      <c r="E31" s="10">
        <v>534246.11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39</v>
      </c>
      <c r="C32" s="13">
        <v>0</v>
      </c>
      <c r="D32" s="13">
        <v>534246.11</v>
      </c>
      <c r="E32" s="13">
        <v>534246.11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40</v>
      </c>
      <c r="C33" s="10">
        <v>0</v>
      </c>
      <c r="D33" s="10">
        <v>670333.16</v>
      </c>
      <c r="E33" s="10">
        <v>670333.16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41</v>
      </c>
      <c r="C34" s="13">
        <v>0</v>
      </c>
      <c r="D34" s="13">
        <v>670333.16</v>
      </c>
      <c r="E34" s="13">
        <v>670333.16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42</v>
      </c>
      <c r="C35" s="10">
        <v>0</v>
      </c>
      <c r="D35" s="10">
        <v>798770.79</v>
      </c>
      <c r="E35" s="10">
        <v>798770.79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43</v>
      </c>
      <c r="C36" s="13">
        <v>0</v>
      </c>
      <c r="D36" s="13">
        <v>798770.79</v>
      </c>
      <c r="E36" s="13">
        <v>798770.79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44</v>
      </c>
      <c r="C37" s="10">
        <v>0</v>
      </c>
      <c r="D37" s="10">
        <v>356973.54</v>
      </c>
      <c r="E37" s="10">
        <v>356973.54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45</v>
      </c>
      <c r="C38" s="13">
        <v>0</v>
      </c>
      <c r="D38" s="13">
        <v>356973.54</v>
      </c>
      <c r="E38" s="13">
        <v>356973.54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46</v>
      </c>
      <c r="C39" s="10">
        <v>0</v>
      </c>
      <c r="D39" s="10">
        <v>603455.27</v>
      </c>
      <c r="E39" s="10">
        <v>603455.27</v>
      </c>
      <c r="F39" s="11">
        <f t="shared" ref="F39:F57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47</v>
      </c>
      <c r="C40" s="13">
        <v>0</v>
      </c>
      <c r="D40" s="13">
        <v>603455.27</v>
      </c>
      <c r="E40" s="13">
        <v>603455.27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48</v>
      </c>
      <c r="C41" s="10">
        <v>0</v>
      </c>
      <c r="D41" s="10">
        <v>591556.15</v>
      </c>
      <c r="E41" s="10">
        <v>591556.15</v>
      </c>
      <c r="F41" s="11">
        <f t="shared" ca="1" si="1"/>
        <v>1</v>
      </c>
      <c r="G41" s="3"/>
    </row>
    <row r="42" spans="1:7" ht="30" outlineLevel="3" x14ac:dyDescent="0.25">
      <c r="A42" s="12"/>
      <c r="B42" s="12" t="s">
        <v>49</v>
      </c>
      <c r="C42" s="13">
        <v>0</v>
      </c>
      <c r="D42" s="13">
        <v>591556.15</v>
      </c>
      <c r="E42" s="13">
        <v>591556.15</v>
      </c>
      <c r="F42" s="14">
        <f t="shared" ca="1" si="1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50</v>
      </c>
      <c r="C43" s="10">
        <v>0</v>
      </c>
      <c r="D43" s="10">
        <v>2848915.95</v>
      </c>
      <c r="E43" s="10">
        <v>2848915.95</v>
      </c>
      <c r="F43" s="11">
        <f t="shared" ca="1" si="1"/>
        <v>1</v>
      </c>
      <c r="G43" s="3"/>
    </row>
    <row r="44" spans="1:7" ht="30" outlineLevel="3" x14ac:dyDescent="0.25">
      <c r="A44" s="12"/>
      <c r="B44" s="12" t="s">
        <v>51</v>
      </c>
      <c r="C44" s="13">
        <v>0</v>
      </c>
      <c r="D44" s="13">
        <v>2848915.95</v>
      </c>
      <c r="E44" s="13">
        <v>2848915.95</v>
      </c>
      <c r="F44" s="14">
        <f t="shared" ca="1" si="1"/>
        <v>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52</v>
      </c>
      <c r="C45" s="10">
        <v>0</v>
      </c>
      <c r="D45" s="10">
        <v>1437787.41</v>
      </c>
      <c r="E45" s="10">
        <v>1437787.41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53</v>
      </c>
      <c r="C46" s="13">
        <v>0</v>
      </c>
      <c r="D46" s="13">
        <v>1437787.41</v>
      </c>
      <c r="E46" s="13">
        <v>1437787.41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54</v>
      </c>
      <c r="C47" s="10">
        <v>0</v>
      </c>
      <c r="D47" s="10">
        <v>837916.46</v>
      </c>
      <c r="E47" s="10">
        <v>837916.46</v>
      </c>
      <c r="F47" s="11">
        <f t="shared" ca="1" si="1"/>
        <v>1</v>
      </c>
      <c r="G47" s="3"/>
    </row>
    <row r="48" spans="1:7" ht="30" outlineLevel="3" x14ac:dyDescent="0.25">
      <c r="A48" s="12"/>
      <c r="B48" s="12" t="s">
        <v>55</v>
      </c>
      <c r="C48" s="13">
        <v>0</v>
      </c>
      <c r="D48" s="13">
        <v>837916.46</v>
      </c>
      <c r="E48" s="13">
        <v>837916.46</v>
      </c>
      <c r="F48" s="14">
        <f t="shared" ca="1" si="1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56</v>
      </c>
      <c r="C49" s="10">
        <v>0</v>
      </c>
      <c r="D49" s="10">
        <v>391027.68</v>
      </c>
      <c r="E49" s="10">
        <v>391027.68</v>
      </c>
      <c r="F49" s="11">
        <f t="shared" ca="1" si="1"/>
        <v>1</v>
      </c>
      <c r="G49" s="3"/>
    </row>
    <row r="50" spans="1:7" ht="30" outlineLevel="3" x14ac:dyDescent="0.25">
      <c r="A50" s="12"/>
      <c r="B50" s="12" t="s">
        <v>57</v>
      </c>
      <c r="C50" s="13">
        <v>0</v>
      </c>
      <c r="D50" s="13">
        <v>391027.68</v>
      </c>
      <c r="E50" s="13">
        <v>391027.68</v>
      </c>
      <c r="F50" s="14">
        <f t="shared" ca="1" si="1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58</v>
      </c>
      <c r="C51" s="10">
        <v>0</v>
      </c>
      <c r="D51" s="10">
        <v>798770.79</v>
      </c>
      <c r="E51" s="10">
        <v>798770.79</v>
      </c>
      <c r="F51" s="11">
        <f t="shared" ca="1" si="1"/>
        <v>1</v>
      </c>
      <c r="G51" s="3"/>
    </row>
    <row r="52" spans="1:7" ht="30" outlineLevel="3" x14ac:dyDescent="0.25">
      <c r="A52" s="12"/>
      <c r="B52" s="12" t="s">
        <v>59</v>
      </c>
      <c r="C52" s="13">
        <v>0</v>
      </c>
      <c r="D52" s="13">
        <v>798770.79</v>
      </c>
      <c r="E52" s="13">
        <v>798770.79</v>
      </c>
      <c r="F52" s="14">
        <f t="shared" ca="1" si="1"/>
        <v>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60</v>
      </c>
      <c r="C53" s="10">
        <v>0</v>
      </c>
      <c r="D53" s="10">
        <v>1810547.11</v>
      </c>
      <c r="E53" s="10">
        <v>1810547.11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61</v>
      </c>
      <c r="C54" s="13">
        <v>0</v>
      </c>
      <c r="D54" s="13">
        <v>1810547.11</v>
      </c>
      <c r="E54" s="13">
        <v>1810547.11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62</v>
      </c>
      <c r="C55" s="10">
        <v>0</v>
      </c>
      <c r="D55" s="10">
        <v>1085992.81</v>
      </c>
      <c r="E55" s="10">
        <v>1073429.06</v>
      </c>
      <c r="F55" s="11">
        <f t="shared" ca="1" si="1"/>
        <v>0.98839999999999995</v>
      </c>
      <c r="G55" s="3"/>
    </row>
    <row r="56" spans="1:7" ht="30" outlineLevel="3" x14ac:dyDescent="0.25">
      <c r="A56" s="12"/>
      <c r="B56" s="12" t="s">
        <v>63</v>
      </c>
      <c r="C56" s="13">
        <v>0</v>
      </c>
      <c r="D56" s="13">
        <v>1085992.81</v>
      </c>
      <c r="E56" s="13">
        <v>1073429.06</v>
      </c>
      <c r="F56" s="14">
        <f t="shared" ca="1" si="1"/>
        <v>0.98839999999999995</v>
      </c>
      <c r="G56" s="3"/>
    </row>
    <row r="57" spans="1:7" ht="15" customHeight="1" x14ac:dyDescent="0.25">
      <c r="A57" s="32" t="s">
        <v>64</v>
      </c>
      <c r="B57" s="33"/>
      <c r="C57" s="15">
        <v>18430500</v>
      </c>
      <c r="D57" s="15">
        <v>18430500</v>
      </c>
      <c r="E57" s="16">
        <v>18417936.25</v>
      </c>
      <c r="F57" s="17">
        <f t="shared" ca="1" si="1"/>
        <v>0.99929999999999997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7354200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7354200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50</v>
      </c>
      <c r="C9" s="10">
        <v>0</v>
      </c>
      <c r="D9" s="10">
        <v>3041283</v>
      </c>
      <c r="E9" s="10">
        <v>3041283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51</v>
      </c>
      <c r="C10" s="13">
        <v>0</v>
      </c>
      <c r="D10" s="13">
        <v>3041283</v>
      </c>
      <c r="E10" s="13">
        <v>3041283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52</v>
      </c>
      <c r="C11" s="10">
        <v>0</v>
      </c>
      <c r="D11" s="10">
        <v>4312917</v>
      </c>
      <c r="E11" s="10">
        <v>4312917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53</v>
      </c>
      <c r="C12" s="13">
        <v>0</v>
      </c>
      <c r="D12" s="13">
        <v>4312917</v>
      </c>
      <c r="E12" s="13">
        <v>4312917</v>
      </c>
      <c r="F12" s="14">
        <f t="shared" ca="1" si="0"/>
        <v>1</v>
      </c>
      <c r="G12" s="3"/>
    </row>
    <row r="13" spans="1:7" ht="15" customHeight="1" x14ac:dyDescent="0.25">
      <c r="A13" s="32" t="s">
        <v>64</v>
      </c>
      <c r="B13" s="33"/>
      <c r="C13" s="15">
        <v>7354200</v>
      </c>
      <c r="D13" s="15">
        <v>7354200</v>
      </c>
      <c r="E13" s="16">
        <v>7354200</v>
      </c>
      <c r="F13" s="17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6720000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6720000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140000</v>
      </c>
      <c r="E9" s="10">
        <v>140000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140000</v>
      </c>
      <c r="E10" s="13">
        <v>140000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163334</v>
      </c>
      <c r="E11" s="10">
        <v>140000</v>
      </c>
      <c r="F11" s="11">
        <f t="shared" ca="1" si="0"/>
        <v>0.85709999999999997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163334</v>
      </c>
      <c r="E12" s="13">
        <v>140000</v>
      </c>
      <c r="F12" s="14">
        <f t="shared" ca="1" si="0"/>
        <v>0.85709999999999997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256667</v>
      </c>
      <c r="E13" s="10">
        <v>179585.9</v>
      </c>
      <c r="F13" s="11">
        <f t="shared" ca="1" si="0"/>
        <v>0.69969999999999999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256667</v>
      </c>
      <c r="E14" s="13">
        <v>179585.9</v>
      </c>
      <c r="F14" s="14">
        <f t="shared" ca="1" si="0"/>
        <v>0.69969999999999999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350000</v>
      </c>
      <c r="E15" s="10">
        <v>350000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23</v>
      </c>
      <c r="C16" s="13">
        <v>0</v>
      </c>
      <c r="D16" s="13">
        <v>350000</v>
      </c>
      <c r="E16" s="13">
        <v>350000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24</v>
      </c>
      <c r="C17" s="10">
        <v>0</v>
      </c>
      <c r="D17" s="10">
        <v>233334</v>
      </c>
      <c r="E17" s="10">
        <v>45785.919999999998</v>
      </c>
      <c r="F17" s="11">
        <f t="shared" ca="1" si="0"/>
        <v>0.19620000000000001</v>
      </c>
      <c r="G17" s="3"/>
    </row>
    <row r="18" spans="1:7" ht="30" outlineLevel="3" x14ac:dyDescent="0.25">
      <c r="A18" s="12"/>
      <c r="B18" s="12" t="s">
        <v>25</v>
      </c>
      <c r="C18" s="13">
        <v>0</v>
      </c>
      <c r="D18" s="13">
        <v>233334</v>
      </c>
      <c r="E18" s="13">
        <v>45785.919999999998</v>
      </c>
      <c r="F18" s="14">
        <f t="shared" ca="1" si="0"/>
        <v>0.19620000000000001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26</v>
      </c>
      <c r="C19" s="10">
        <v>0</v>
      </c>
      <c r="D19" s="10">
        <v>163333</v>
      </c>
      <c r="E19" s="10">
        <v>163333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27</v>
      </c>
      <c r="C20" s="13">
        <v>0</v>
      </c>
      <c r="D20" s="13">
        <v>163333</v>
      </c>
      <c r="E20" s="13">
        <v>163333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86</v>
      </c>
      <c r="C21" s="10">
        <v>0</v>
      </c>
      <c r="D21" s="10">
        <v>163333</v>
      </c>
      <c r="E21" s="10">
        <v>86818.83</v>
      </c>
      <c r="F21" s="11">
        <f t="shared" ca="1" si="0"/>
        <v>0.53149999999999997</v>
      </c>
      <c r="G21" s="3"/>
    </row>
    <row r="22" spans="1:7" ht="30" outlineLevel="3" x14ac:dyDescent="0.25">
      <c r="A22" s="12"/>
      <c r="B22" s="12" t="s">
        <v>87</v>
      </c>
      <c r="C22" s="13">
        <v>0</v>
      </c>
      <c r="D22" s="13">
        <v>163333</v>
      </c>
      <c r="E22" s="13">
        <v>86818.83</v>
      </c>
      <c r="F22" s="14">
        <f t="shared" ca="1" si="0"/>
        <v>0.53149999999999997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28</v>
      </c>
      <c r="C23" s="10">
        <v>0</v>
      </c>
      <c r="D23" s="10">
        <v>163333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29</v>
      </c>
      <c r="C24" s="13">
        <v>0</v>
      </c>
      <c r="D24" s="13">
        <v>163333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30</v>
      </c>
      <c r="C25" s="10">
        <v>0</v>
      </c>
      <c r="D25" s="10">
        <v>210000</v>
      </c>
      <c r="E25" s="10">
        <v>104385.56</v>
      </c>
      <c r="F25" s="11">
        <f t="shared" ca="1" si="0"/>
        <v>0.49709999999999999</v>
      </c>
      <c r="G25" s="3"/>
    </row>
    <row r="26" spans="1:7" ht="30" outlineLevel="3" x14ac:dyDescent="0.25">
      <c r="A26" s="12"/>
      <c r="B26" s="12" t="s">
        <v>31</v>
      </c>
      <c r="C26" s="13">
        <v>0</v>
      </c>
      <c r="D26" s="13">
        <v>210000</v>
      </c>
      <c r="E26" s="13">
        <v>104385.56</v>
      </c>
      <c r="F26" s="14">
        <f t="shared" ca="1" si="0"/>
        <v>0.49709999999999999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32</v>
      </c>
      <c r="C27" s="10">
        <v>0</v>
      </c>
      <c r="D27" s="10">
        <v>140000</v>
      </c>
      <c r="E27" s="10">
        <v>140000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33</v>
      </c>
      <c r="C28" s="13">
        <v>0</v>
      </c>
      <c r="D28" s="13">
        <v>140000</v>
      </c>
      <c r="E28" s="13">
        <v>140000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34</v>
      </c>
      <c r="C29" s="10">
        <v>0</v>
      </c>
      <c r="D29" s="10">
        <v>186667</v>
      </c>
      <c r="E29" s="10">
        <v>138778.91</v>
      </c>
      <c r="F29" s="11">
        <f t="shared" ca="1" si="0"/>
        <v>0.74350000000000005</v>
      </c>
      <c r="G29" s="3"/>
    </row>
    <row r="30" spans="1:7" ht="30" outlineLevel="3" x14ac:dyDescent="0.25">
      <c r="A30" s="12"/>
      <c r="B30" s="12" t="s">
        <v>35</v>
      </c>
      <c r="C30" s="13">
        <v>0</v>
      </c>
      <c r="D30" s="13">
        <v>186667</v>
      </c>
      <c r="E30" s="13">
        <v>138778.91</v>
      </c>
      <c r="F30" s="14">
        <f t="shared" ca="1" si="0"/>
        <v>0.74350000000000005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36</v>
      </c>
      <c r="C31" s="10">
        <v>0</v>
      </c>
      <c r="D31" s="10">
        <v>326667</v>
      </c>
      <c r="E31" s="10">
        <v>303333.51</v>
      </c>
      <c r="F31" s="11">
        <f t="shared" ca="1" si="0"/>
        <v>0.92859999999999998</v>
      </c>
      <c r="G31" s="3"/>
    </row>
    <row r="32" spans="1:7" ht="30" outlineLevel="3" x14ac:dyDescent="0.25">
      <c r="A32" s="12"/>
      <c r="B32" s="12" t="s">
        <v>37</v>
      </c>
      <c r="C32" s="13">
        <v>0</v>
      </c>
      <c r="D32" s="13">
        <v>326667</v>
      </c>
      <c r="E32" s="13">
        <v>303333.51</v>
      </c>
      <c r="F32" s="14">
        <f t="shared" ca="1" si="0"/>
        <v>0.92859999999999998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38</v>
      </c>
      <c r="C33" s="10">
        <v>0</v>
      </c>
      <c r="D33" s="10">
        <v>233333</v>
      </c>
      <c r="E33" s="10">
        <v>233333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39</v>
      </c>
      <c r="C34" s="13">
        <v>0</v>
      </c>
      <c r="D34" s="13">
        <v>233333</v>
      </c>
      <c r="E34" s="13">
        <v>233333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40</v>
      </c>
      <c r="C35" s="10">
        <v>0</v>
      </c>
      <c r="D35" s="10">
        <v>513333</v>
      </c>
      <c r="E35" s="10">
        <v>23333.25</v>
      </c>
      <c r="F35" s="11">
        <f t="shared" ca="1" si="0"/>
        <v>4.5499999999999999E-2</v>
      </c>
      <c r="G35" s="3"/>
    </row>
    <row r="36" spans="1:7" ht="30" outlineLevel="3" x14ac:dyDescent="0.25">
      <c r="A36" s="12"/>
      <c r="B36" s="12" t="s">
        <v>41</v>
      </c>
      <c r="C36" s="13">
        <v>0</v>
      </c>
      <c r="D36" s="13">
        <v>513333</v>
      </c>
      <c r="E36" s="13">
        <v>23333.25</v>
      </c>
      <c r="F36" s="14">
        <f t="shared" ca="1" si="0"/>
        <v>4.5499999999999999E-2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42</v>
      </c>
      <c r="C37" s="10">
        <v>0</v>
      </c>
      <c r="D37" s="10">
        <v>210000</v>
      </c>
      <c r="E37" s="10">
        <v>190447.86</v>
      </c>
      <c r="F37" s="11">
        <f t="shared" ca="1" si="0"/>
        <v>0.90690000000000004</v>
      </c>
      <c r="G37" s="3"/>
    </row>
    <row r="38" spans="1:7" ht="30" outlineLevel="3" x14ac:dyDescent="0.25">
      <c r="A38" s="12"/>
      <c r="B38" s="12" t="s">
        <v>43</v>
      </c>
      <c r="C38" s="13">
        <v>0</v>
      </c>
      <c r="D38" s="13">
        <v>210000</v>
      </c>
      <c r="E38" s="13">
        <v>190447.86</v>
      </c>
      <c r="F38" s="14">
        <f t="shared" ca="1" si="0"/>
        <v>0.90690000000000004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71</v>
      </c>
      <c r="C39" s="10">
        <v>0</v>
      </c>
      <c r="D39" s="10">
        <v>233333</v>
      </c>
      <c r="E39" s="10">
        <v>233332.99</v>
      </c>
      <c r="F39" s="11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72</v>
      </c>
      <c r="C40" s="13">
        <v>0</v>
      </c>
      <c r="D40" s="13">
        <v>233333</v>
      </c>
      <c r="E40" s="13">
        <v>233332.99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44</v>
      </c>
      <c r="C41" s="10">
        <v>0</v>
      </c>
      <c r="D41" s="10">
        <v>140000</v>
      </c>
      <c r="E41" s="10">
        <v>140000</v>
      </c>
      <c r="F41" s="11">
        <f t="shared" ca="1" si="1"/>
        <v>1</v>
      </c>
      <c r="G41" s="3"/>
    </row>
    <row r="42" spans="1:7" ht="30" outlineLevel="3" x14ac:dyDescent="0.25">
      <c r="A42" s="12"/>
      <c r="B42" s="12" t="s">
        <v>45</v>
      </c>
      <c r="C42" s="13">
        <v>0</v>
      </c>
      <c r="D42" s="13">
        <v>140000</v>
      </c>
      <c r="E42" s="13">
        <v>140000</v>
      </c>
      <c r="F42" s="14">
        <f t="shared" ca="1" si="1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46</v>
      </c>
      <c r="C43" s="10">
        <v>0</v>
      </c>
      <c r="D43" s="10">
        <v>140000</v>
      </c>
      <c r="E43" s="10">
        <v>140000</v>
      </c>
      <c r="F43" s="11">
        <f t="shared" ca="1" si="1"/>
        <v>1</v>
      </c>
      <c r="G43" s="3"/>
    </row>
    <row r="44" spans="1:7" ht="30" outlineLevel="3" x14ac:dyDescent="0.25">
      <c r="A44" s="12"/>
      <c r="B44" s="12" t="s">
        <v>47</v>
      </c>
      <c r="C44" s="13">
        <v>0</v>
      </c>
      <c r="D44" s="13">
        <v>140000</v>
      </c>
      <c r="E44" s="13">
        <v>140000</v>
      </c>
      <c r="F44" s="14">
        <f t="shared" ca="1" si="1"/>
        <v>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82</v>
      </c>
      <c r="C45" s="10">
        <v>0</v>
      </c>
      <c r="D45" s="10">
        <v>210000</v>
      </c>
      <c r="E45" s="10">
        <v>210000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83</v>
      </c>
      <c r="C46" s="13">
        <v>0</v>
      </c>
      <c r="D46" s="13">
        <v>210000</v>
      </c>
      <c r="E46" s="13">
        <v>210000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48</v>
      </c>
      <c r="C47" s="10">
        <v>0</v>
      </c>
      <c r="D47" s="10">
        <v>280000</v>
      </c>
      <c r="E47" s="10">
        <v>280000</v>
      </c>
      <c r="F47" s="11">
        <f t="shared" ca="1" si="1"/>
        <v>1</v>
      </c>
      <c r="G47" s="3"/>
    </row>
    <row r="48" spans="1:7" ht="30" outlineLevel="3" x14ac:dyDescent="0.25">
      <c r="A48" s="12"/>
      <c r="B48" s="12" t="s">
        <v>49</v>
      </c>
      <c r="C48" s="13">
        <v>0</v>
      </c>
      <c r="D48" s="13">
        <v>280000</v>
      </c>
      <c r="E48" s="13">
        <v>280000</v>
      </c>
      <c r="F48" s="14">
        <f t="shared" ca="1" si="1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52</v>
      </c>
      <c r="C49" s="10">
        <v>0</v>
      </c>
      <c r="D49" s="10">
        <v>280000</v>
      </c>
      <c r="E49" s="10">
        <v>280000</v>
      </c>
      <c r="F49" s="11">
        <f t="shared" ca="1" si="1"/>
        <v>1</v>
      </c>
      <c r="G49" s="3"/>
    </row>
    <row r="50" spans="1:7" ht="30" outlineLevel="3" x14ac:dyDescent="0.25">
      <c r="A50" s="12"/>
      <c r="B50" s="12" t="s">
        <v>53</v>
      </c>
      <c r="C50" s="13">
        <v>0</v>
      </c>
      <c r="D50" s="13">
        <v>280000</v>
      </c>
      <c r="E50" s="13">
        <v>280000</v>
      </c>
      <c r="F50" s="14">
        <f t="shared" ca="1" si="1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54</v>
      </c>
      <c r="C51" s="10">
        <v>0</v>
      </c>
      <c r="D51" s="10">
        <v>420000</v>
      </c>
      <c r="E51" s="10">
        <v>420000</v>
      </c>
      <c r="F51" s="11">
        <f t="shared" ca="1" si="1"/>
        <v>1</v>
      </c>
      <c r="G51" s="3"/>
    </row>
    <row r="52" spans="1:7" ht="30" outlineLevel="3" x14ac:dyDescent="0.25">
      <c r="A52" s="12"/>
      <c r="B52" s="12" t="s">
        <v>55</v>
      </c>
      <c r="C52" s="13">
        <v>0</v>
      </c>
      <c r="D52" s="13">
        <v>420000</v>
      </c>
      <c r="E52" s="13">
        <v>420000</v>
      </c>
      <c r="F52" s="14">
        <f t="shared" ca="1" si="1"/>
        <v>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56</v>
      </c>
      <c r="C53" s="10">
        <v>0</v>
      </c>
      <c r="D53" s="10">
        <v>233333</v>
      </c>
      <c r="E53" s="10">
        <v>233333</v>
      </c>
      <c r="F53" s="11">
        <f t="shared" ca="1" si="1"/>
        <v>1</v>
      </c>
      <c r="G53" s="3"/>
    </row>
    <row r="54" spans="1:7" ht="30" outlineLevel="3" x14ac:dyDescent="0.25">
      <c r="A54" s="12"/>
      <c r="B54" s="12" t="s">
        <v>57</v>
      </c>
      <c r="C54" s="13">
        <v>0</v>
      </c>
      <c r="D54" s="13">
        <v>233333</v>
      </c>
      <c r="E54" s="13">
        <v>233333</v>
      </c>
      <c r="F54" s="14">
        <f t="shared" ca="1" si="1"/>
        <v>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58</v>
      </c>
      <c r="C55" s="10">
        <v>0</v>
      </c>
      <c r="D55" s="10">
        <v>606667</v>
      </c>
      <c r="E55" s="10">
        <v>606667</v>
      </c>
      <c r="F55" s="11">
        <f t="shared" ca="1" si="1"/>
        <v>1</v>
      </c>
      <c r="G55" s="3"/>
    </row>
    <row r="56" spans="1:7" ht="30" outlineLevel="3" x14ac:dyDescent="0.25">
      <c r="A56" s="12"/>
      <c r="B56" s="12" t="s">
        <v>59</v>
      </c>
      <c r="C56" s="13">
        <v>0</v>
      </c>
      <c r="D56" s="13">
        <v>606667</v>
      </c>
      <c r="E56" s="13">
        <v>606667</v>
      </c>
      <c r="F56" s="14">
        <f t="shared" ca="1" si="1"/>
        <v>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60</v>
      </c>
      <c r="C57" s="10">
        <v>0</v>
      </c>
      <c r="D57" s="10">
        <v>280000</v>
      </c>
      <c r="E57" s="10">
        <v>280000</v>
      </c>
      <c r="F57" s="11">
        <f t="shared" ca="1" si="1"/>
        <v>1</v>
      </c>
      <c r="G57" s="3"/>
    </row>
    <row r="58" spans="1:7" ht="30" outlineLevel="3" x14ac:dyDescent="0.25">
      <c r="A58" s="12"/>
      <c r="B58" s="12" t="s">
        <v>61</v>
      </c>
      <c r="C58" s="13">
        <v>0</v>
      </c>
      <c r="D58" s="13">
        <v>280000</v>
      </c>
      <c r="E58" s="13">
        <v>280000</v>
      </c>
      <c r="F58" s="14">
        <f t="shared" ca="1" si="1"/>
        <v>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62</v>
      </c>
      <c r="C59" s="10">
        <v>0</v>
      </c>
      <c r="D59" s="10">
        <v>420000</v>
      </c>
      <c r="E59" s="10">
        <v>420000</v>
      </c>
      <c r="F59" s="11">
        <f t="shared" ca="1" si="1"/>
        <v>1</v>
      </c>
      <c r="G59" s="3"/>
    </row>
    <row r="60" spans="1:7" ht="30" outlineLevel="3" x14ac:dyDescent="0.25">
      <c r="A60" s="12"/>
      <c r="B60" s="12" t="s">
        <v>63</v>
      </c>
      <c r="C60" s="13">
        <v>0</v>
      </c>
      <c r="D60" s="13">
        <v>420000</v>
      </c>
      <c r="E60" s="13">
        <v>420000</v>
      </c>
      <c r="F60" s="14">
        <f t="shared" ca="1" si="1"/>
        <v>1</v>
      </c>
      <c r="G60" s="3"/>
    </row>
    <row r="61" spans="1:7" ht="15" customHeight="1" x14ac:dyDescent="0.25">
      <c r="A61" s="32" t="s">
        <v>64</v>
      </c>
      <c r="B61" s="33"/>
      <c r="C61" s="15">
        <v>6720000</v>
      </c>
      <c r="D61" s="15">
        <v>6696667</v>
      </c>
      <c r="E61" s="16">
        <v>5482468.7300000004</v>
      </c>
      <c r="F61" s="17">
        <f t="shared" ca="1" si="1"/>
        <v>0.81869999999999998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7576701.0300000003</v>
      </c>
      <c r="D7" s="10">
        <v>0</v>
      </c>
      <c r="E7" s="10">
        <v>0</v>
      </c>
      <c r="F7" s="11">
        <f t="shared" ref="F7:F2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7576701.0300000003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1081268.04</v>
      </c>
      <c r="E9" s="10">
        <v>1081268.04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1081268.04</v>
      </c>
      <c r="E10" s="13">
        <v>1081268.04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20</v>
      </c>
      <c r="C11" s="10">
        <v>0</v>
      </c>
      <c r="D11" s="10">
        <v>1081268.04</v>
      </c>
      <c r="E11" s="10">
        <v>1081268.04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21</v>
      </c>
      <c r="C12" s="13">
        <v>0</v>
      </c>
      <c r="D12" s="13">
        <v>1081268.04</v>
      </c>
      <c r="E12" s="13">
        <v>1081268.04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22</v>
      </c>
      <c r="C13" s="10">
        <v>0</v>
      </c>
      <c r="D13" s="10">
        <v>1081268.04</v>
      </c>
      <c r="E13" s="10">
        <v>1081268.04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23</v>
      </c>
      <c r="C14" s="13">
        <v>0</v>
      </c>
      <c r="D14" s="13">
        <v>1081268.04</v>
      </c>
      <c r="E14" s="13">
        <v>1081268.04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30</v>
      </c>
      <c r="C15" s="10">
        <v>0</v>
      </c>
      <c r="D15" s="10">
        <v>1081268.04</v>
      </c>
      <c r="E15" s="10">
        <v>1081268.04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31</v>
      </c>
      <c r="C16" s="13">
        <v>0</v>
      </c>
      <c r="D16" s="13">
        <v>1081268.04</v>
      </c>
      <c r="E16" s="13">
        <v>1081268.04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36</v>
      </c>
      <c r="C17" s="10">
        <v>0</v>
      </c>
      <c r="D17" s="10">
        <v>363030.93</v>
      </c>
      <c r="E17" s="10">
        <v>363030.93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37</v>
      </c>
      <c r="C18" s="13">
        <v>0</v>
      </c>
      <c r="D18" s="13">
        <v>363030.93</v>
      </c>
      <c r="E18" s="13">
        <v>363030.93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48</v>
      </c>
      <c r="C19" s="10">
        <v>0</v>
      </c>
      <c r="D19" s="10">
        <v>363030.93</v>
      </c>
      <c r="E19" s="10">
        <v>363030.93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49</v>
      </c>
      <c r="C20" s="13">
        <v>0</v>
      </c>
      <c r="D20" s="13">
        <v>363030.93</v>
      </c>
      <c r="E20" s="13">
        <v>363030.93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52</v>
      </c>
      <c r="C21" s="10">
        <v>0</v>
      </c>
      <c r="D21" s="10">
        <v>1444298.97</v>
      </c>
      <c r="E21" s="10">
        <v>1444298.97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53</v>
      </c>
      <c r="C22" s="13">
        <v>0</v>
      </c>
      <c r="D22" s="13">
        <v>1444298.97</v>
      </c>
      <c r="E22" s="13">
        <v>1444298.97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62</v>
      </c>
      <c r="C23" s="10">
        <v>0</v>
      </c>
      <c r="D23" s="10">
        <v>1081268.04</v>
      </c>
      <c r="E23" s="10">
        <v>1081268.04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63</v>
      </c>
      <c r="C24" s="13">
        <v>0</v>
      </c>
      <c r="D24" s="13">
        <v>1081268.04</v>
      </c>
      <c r="E24" s="13">
        <v>1081268.04</v>
      </c>
      <c r="F24" s="14">
        <f t="shared" ca="1" si="0"/>
        <v>1</v>
      </c>
      <c r="G24" s="3"/>
    </row>
    <row r="25" spans="1:7" ht="15" customHeight="1" x14ac:dyDescent="0.25">
      <c r="A25" s="32" t="s">
        <v>64</v>
      </c>
      <c r="B25" s="33"/>
      <c r="C25" s="15">
        <v>7576701.0300000003</v>
      </c>
      <c r="D25" s="15">
        <v>7576701.0300000003</v>
      </c>
      <c r="E25" s="16">
        <v>7576701.0300000003</v>
      </c>
      <c r="F25" s="17">
        <f t="shared" ca="1" si="0"/>
        <v>1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4912600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4912600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40</v>
      </c>
      <c r="C9" s="10">
        <v>0</v>
      </c>
      <c r="D9" s="10">
        <v>2450132.6800000002</v>
      </c>
      <c r="E9" s="10">
        <v>2450132.6800000002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41</v>
      </c>
      <c r="C10" s="13">
        <v>0</v>
      </c>
      <c r="D10" s="13">
        <v>2450132.6800000002</v>
      </c>
      <c r="E10" s="13">
        <v>2450132.6800000002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50</v>
      </c>
      <c r="C11" s="10">
        <v>0</v>
      </c>
      <c r="D11" s="10">
        <v>2462444.62</v>
      </c>
      <c r="E11" s="10">
        <v>2462444.62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51</v>
      </c>
      <c r="C12" s="13">
        <v>0</v>
      </c>
      <c r="D12" s="13">
        <v>2462444.62</v>
      </c>
      <c r="E12" s="13">
        <v>2462444.62</v>
      </c>
      <c r="F12" s="14">
        <f t="shared" ca="1" si="0"/>
        <v>1</v>
      </c>
      <c r="G12" s="3"/>
    </row>
    <row r="13" spans="1:7" ht="15" customHeight="1" x14ac:dyDescent="0.25">
      <c r="A13" s="32" t="s">
        <v>64</v>
      </c>
      <c r="B13" s="33"/>
      <c r="C13" s="15">
        <v>4912600</v>
      </c>
      <c r="D13" s="15">
        <v>4912577.3</v>
      </c>
      <c r="E13" s="16">
        <v>4912577.3</v>
      </c>
      <c r="F13" s="17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26</v>
      </c>
      <c r="C7" s="10">
        <v>0</v>
      </c>
      <c r="D7" s="10">
        <v>632287.97</v>
      </c>
      <c r="E7" s="10">
        <v>632287.96</v>
      </c>
      <c r="F7" s="11">
        <f t="shared" ref="F7:F1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27</v>
      </c>
      <c r="C8" s="13">
        <v>0</v>
      </c>
      <c r="D8" s="13">
        <v>632287.97</v>
      </c>
      <c r="E8" s="13">
        <v>632287.96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86</v>
      </c>
      <c r="C9" s="10">
        <v>0</v>
      </c>
      <c r="D9" s="10">
        <v>622729.74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87</v>
      </c>
      <c r="C10" s="13">
        <v>0</v>
      </c>
      <c r="D10" s="13">
        <v>622729.74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60</v>
      </c>
      <c r="C11" s="10">
        <v>0</v>
      </c>
      <c r="D11" s="10">
        <v>2700436.65</v>
      </c>
      <c r="E11" s="10">
        <v>2700436.65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61</v>
      </c>
      <c r="C12" s="13">
        <v>0</v>
      </c>
      <c r="D12" s="13">
        <v>2700436.65</v>
      </c>
      <c r="E12" s="13">
        <v>2700436.65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62</v>
      </c>
      <c r="C13" s="10">
        <v>0</v>
      </c>
      <c r="D13" s="10">
        <v>3723380.19</v>
      </c>
      <c r="E13" s="10">
        <v>3723380.19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63</v>
      </c>
      <c r="C14" s="13">
        <v>0</v>
      </c>
      <c r="D14" s="13">
        <v>3723380.19</v>
      </c>
      <c r="E14" s="13">
        <v>3723380.19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0</v>
      </c>
      <c r="D15" s="15">
        <v>7678834.5499999998</v>
      </c>
      <c r="E15" s="16">
        <v>7056104.7999999998</v>
      </c>
      <c r="F15" s="17">
        <f t="shared" ca="1" si="0"/>
        <v>0.91890000000000005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26</v>
      </c>
      <c r="C7" s="10">
        <v>0</v>
      </c>
      <c r="D7" s="10">
        <v>12648795.18</v>
      </c>
      <c r="E7" s="10">
        <v>12648795.17</v>
      </c>
      <c r="F7" s="11">
        <f t="shared" ref="F7:F1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27</v>
      </c>
      <c r="C8" s="13">
        <v>0</v>
      </c>
      <c r="D8" s="13">
        <v>12648795.18</v>
      </c>
      <c r="E8" s="13">
        <v>12648795.17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86</v>
      </c>
      <c r="C9" s="10">
        <v>0</v>
      </c>
      <c r="D9" s="10">
        <v>17132698.800000001</v>
      </c>
      <c r="E9" s="10">
        <v>6230993.8499999996</v>
      </c>
      <c r="F9" s="11">
        <f t="shared" ca="1" si="0"/>
        <v>0.36370000000000002</v>
      </c>
      <c r="G9" s="3"/>
    </row>
    <row r="10" spans="1:7" ht="30" outlineLevel="3" x14ac:dyDescent="0.25">
      <c r="A10" s="12"/>
      <c r="B10" s="12" t="s">
        <v>87</v>
      </c>
      <c r="C10" s="13">
        <v>0</v>
      </c>
      <c r="D10" s="13">
        <v>17132698.800000001</v>
      </c>
      <c r="E10" s="13">
        <v>6230993.8499999996</v>
      </c>
      <c r="F10" s="14">
        <f t="shared" ca="1" si="0"/>
        <v>0.36370000000000002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60</v>
      </c>
      <c r="C11" s="10">
        <v>0</v>
      </c>
      <c r="D11" s="10">
        <v>31083747</v>
      </c>
      <c r="E11" s="10">
        <v>31083746.989999998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61</v>
      </c>
      <c r="C12" s="13">
        <v>0</v>
      </c>
      <c r="D12" s="13">
        <v>31083747</v>
      </c>
      <c r="E12" s="13">
        <v>31083746.989999998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62</v>
      </c>
      <c r="C13" s="10">
        <v>0</v>
      </c>
      <c r="D13" s="10">
        <v>76631518.079999998</v>
      </c>
      <c r="E13" s="10">
        <v>64816196.710000001</v>
      </c>
      <c r="F13" s="11">
        <f t="shared" ca="1" si="0"/>
        <v>0.8458</v>
      </c>
      <c r="G13" s="3"/>
    </row>
    <row r="14" spans="1:7" ht="30" outlineLevel="3" x14ac:dyDescent="0.25">
      <c r="A14" s="12"/>
      <c r="B14" s="12" t="s">
        <v>63</v>
      </c>
      <c r="C14" s="13">
        <v>0</v>
      </c>
      <c r="D14" s="13">
        <v>76631518.079999998</v>
      </c>
      <c r="E14" s="13">
        <v>64816196.710000001</v>
      </c>
      <c r="F14" s="14">
        <f t="shared" ca="1" si="0"/>
        <v>0.8458</v>
      </c>
      <c r="G14" s="3"/>
    </row>
    <row r="15" spans="1:7" ht="15" customHeight="1" x14ac:dyDescent="0.25">
      <c r="A15" s="32" t="s">
        <v>64</v>
      </c>
      <c r="B15" s="33"/>
      <c r="C15" s="15">
        <v>0</v>
      </c>
      <c r="D15" s="15">
        <v>137496759.06</v>
      </c>
      <c r="E15" s="16">
        <v>114779732.72</v>
      </c>
      <c r="F15" s="17">
        <f t="shared" ca="1" si="0"/>
        <v>0.83479999999999999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18</v>
      </c>
      <c r="C7" s="10">
        <v>0</v>
      </c>
      <c r="D7" s="10">
        <v>897671.95</v>
      </c>
      <c r="E7" s="10">
        <v>897671.95</v>
      </c>
      <c r="F7" s="11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19</v>
      </c>
      <c r="C8" s="13">
        <v>0</v>
      </c>
      <c r="D8" s="13">
        <v>897671.95</v>
      </c>
      <c r="E8" s="13">
        <v>897671.95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30</v>
      </c>
      <c r="C9" s="10">
        <v>0</v>
      </c>
      <c r="D9" s="10">
        <v>400000</v>
      </c>
      <c r="E9" s="10">
        <v>400000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31</v>
      </c>
      <c r="C10" s="13">
        <v>0</v>
      </c>
      <c r="D10" s="13">
        <v>400000</v>
      </c>
      <c r="E10" s="13">
        <v>400000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40</v>
      </c>
      <c r="C11" s="10">
        <v>0</v>
      </c>
      <c r="D11" s="10">
        <v>1450000</v>
      </c>
      <c r="E11" s="10">
        <v>1450000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41</v>
      </c>
      <c r="C12" s="13">
        <v>0</v>
      </c>
      <c r="D12" s="13">
        <v>1450000</v>
      </c>
      <c r="E12" s="13">
        <v>1450000</v>
      </c>
      <c r="F12" s="14">
        <f t="shared" ca="1" si="0"/>
        <v>1</v>
      </c>
      <c r="G12" s="3"/>
    </row>
    <row r="13" spans="1:7" ht="15" customHeight="1" x14ac:dyDescent="0.25">
      <c r="A13" s="32" t="s">
        <v>64</v>
      </c>
      <c r="B13" s="33"/>
      <c r="C13" s="15">
        <v>0</v>
      </c>
      <c r="D13" s="15">
        <v>2747671.95</v>
      </c>
      <c r="E13" s="16">
        <v>2747671.95</v>
      </c>
      <c r="F13" s="17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98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18</v>
      </c>
      <c r="C7" s="10">
        <v>0</v>
      </c>
      <c r="D7" s="10">
        <v>4602328.05</v>
      </c>
      <c r="E7" s="10">
        <v>4385596.0999999996</v>
      </c>
      <c r="F7" s="11">
        <f t="shared" ref="F7:F27" ca="1" si="0">IF(INDIRECT("R[0]C[-2]", FALSE)=0,0,ROUND(INDIRECT("R[0]C[-1]", FALSE)/INDIRECT("R[0]C[-2]", FALSE),4))</f>
        <v>0.95289999999999997</v>
      </c>
      <c r="G7" s="3"/>
    </row>
    <row r="8" spans="1:7" ht="30" outlineLevel="3" x14ac:dyDescent="0.25">
      <c r="A8" s="12"/>
      <c r="B8" s="12" t="s">
        <v>19</v>
      </c>
      <c r="C8" s="13">
        <v>0</v>
      </c>
      <c r="D8" s="13">
        <v>4602328.05</v>
      </c>
      <c r="E8" s="13">
        <v>4385596.0999999996</v>
      </c>
      <c r="F8" s="14">
        <f t="shared" ca="1" si="0"/>
        <v>0.95289999999999997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26</v>
      </c>
      <c r="C9" s="10">
        <v>0</v>
      </c>
      <c r="D9" s="10">
        <v>2000000</v>
      </c>
      <c r="E9" s="10">
        <v>2000000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27</v>
      </c>
      <c r="C10" s="13">
        <v>0</v>
      </c>
      <c r="D10" s="13">
        <v>2000000</v>
      </c>
      <c r="E10" s="13">
        <v>2000000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86</v>
      </c>
      <c r="C11" s="10">
        <v>0</v>
      </c>
      <c r="D11" s="10">
        <v>2500000</v>
      </c>
      <c r="E11" s="10">
        <v>2500000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87</v>
      </c>
      <c r="C12" s="13">
        <v>0</v>
      </c>
      <c r="D12" s="13">
        <v>2500000</v>
      </c>
      <c r="E12" s="13">
        <v>2500000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30</v>
      </c>
      <c r="C13" s="10">
        <v>0</v>
      </c>
      <c r="D13" s="10">
        <v>1400000</v>
      </c>
      <c r="E13" s="10">
        <v>1400000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31</v>
      </c>
      <c r="C14" s="13">
        <v>0</v>
      </c>
      <c r="D14" s="13">
        <v>1400000</v>
      </c>
      <c r="E14" s="13">
        <v>1400000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32</v>
      </c>
      <c r="C15" s="10">
        <v>0</v>
      </c>
      <c r="D15" s="10">
        <v>1000000</v>
      </c>
      <c r="E15" s="10">
        <v>1000000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33</v>
      </c>
      <c r="C16" s="13">
        <v>0</v>
      </c>
      <c r="D16" s="13">
        <v>1000000</v>
      </c>
      <c r="E16" s="13">
        <v>1000000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40</v>
      </c>
      <c r="C17" s="10">
        <v>0</v>
      </c>
      <c r="D17" s="10">
        <v>19646000</v>
      </c>
      <c r="E17" s="10">
        <v>19646000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41</v>
      </c>
      <c r="C18" s="13">
        <v>0</v>
      </c>
      <c r="D18" s="13">
        <v>19646000</v>
      </c>
      <c r="E18" s="13">
        <v>19646000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46</v>
      </c>
      <c r="C19" s="10">
        <v>0</v>
      </c>
      <c r="D19" s="10">
        <v>6300000</v>
      </c>
      <c r="E19" s="10">
        <v>6300000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47</v>
      </c>
      <c r="C20" s="13">
        <v>0</v>
      </c>
      <c r="D20" s="13">
        <v>6300000</v>
      </c>
      <c r="E20" s="13">
        <v>6300000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48</v>
      </c>
      <c r="C21" s="10">
        <v>0</v>
      </c>
      <c r="D21" s="10">
        <v>7000000</v>
      </c>
      <c r="E21" s="10">
        <v>7000000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49</v>
      </c>
      <c r="C22" s="13">
        <v>0</v>
      </c>
      <c r="D22" s="13">
        <v>7000000</v>
      </c>
      <c r="E22" s="13">
        <v>7000000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52</v>
      </c>
      <c r="C23" s="10">
        <v>0</v>
      </c>
      <c r="D23" s="10">
        <v>34875180</v>
      </c>
      <c r="E23" s="10">
        <v>34875180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53</v>
      </c>
      <c r="C24" s="13">
        <v>0</v>
      </c>
      <c r="D24" s="13">
        <v>34875180</v>
      </c>
      <c r="E24" s="13">
        <v>34875180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62</v>
      </c>
      <c r="C25" s="10">
        <v>0</v>
      </c>
      <c r="D25" s="10">
        <v>2702120</v>
      </c>
      <c r="E25" s="10">
        <v>2702120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63</v>
      </c>
      <c r="C26" s="13">
        <v>0</v>
      </c>
      <c r="D26" s="13">
        <v>2702120</v>
      </c>
      <c r="E26" s="13">
        <v>2702120</v>
      </c>
      <c r="F26" s="14">
        <f t="shared" ca="1" si="0"/>
        <v>1</v>
      </c>
      <c r="G26" s="3"/>
    </row>
    <row r="27" spans="1:7" ht="15" customHeight="1" x14ac:dyDescent="0.25">
      <c r="A27" s="32" t="s">
        <v>64</v>
      </c>
      <c r="B27" s="33"/>
      <c r="C27" s="15">
        <v>0</v>
      </c>
      <c r="D27" s="15">
        <v>82025628.049999997</v>
      </c>
      <c r="E27" s="16">
        <v>81808896.099999994</v>
      </c>
      <c r="F27" s="17">
        <f t="shared" ca="1" si="0"/>
        <v>0.99739999999999995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99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441889543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441889543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4375693</v>
      </c>
      <c r="E9" s="10">
        <v>2743913.84</v>
      </c>
      <c r="F9" s="11">
        <f t="shared" ca="1" si="0"/>
        <v>0.62709999999999999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4375693</v>
      </c>
      <c r="E10" s="13">
        <v>2743913.84</v>
      </c>
      <c r="F10" s="14">
        <f t="shared" ca="1" si="0"/>
        <v>0.62709999999999999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1422380</v>
      </c>
      <c r="E11" s="10">
        <v>743491.59</v>
      </c>
      <c r="F11" s="11">
        <f t="shared" ca="1" si="0"/>
        <v>0.52270000000000005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1422380</v>
      </c>
      <c r="E12" s="13">
        <v>743491.59</v>
      </c>
      <c r="F12" s="14">
        <f t="shared" ca="1" si="0"/>
        <v>0.52270000000000005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4882605</v>
      </c>
      <c r="E13" s="10">
        <v>2863386.08</v>
      </c>
      <c r="F13" s="11">
        <f t="shared" ca="1" si="0"/>
        <v>0.58640000000000003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4882605</v>
      </c>
      <c r="E14" s="13">
        <v>2863386.08</v>
      </c>
      <c r="F14" s="14">
        <f t="shared" ca="1" si="0"/>
        <v>0.58640000000000003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11417197</v>
      </c>
      <c r="E15" s="10">
        <v>6012770.3200000003</v>
      </c>
      <c r="F15" s="11">
        <f t="shared" ca="1" si="0"/>
        <v>0.52659999999999996</v>
      </c>
      <c r="G15" s="3"/>
    </row>
    <row r="16" spans="1:7" ht="30" outlineLevel="3" x14ac:dyDescent="0.25">
      <c r="A16" s="12"/>
      <c r="B16" s="12" t="s">
        <v>23</v>
      </c>
      <c r="C16" s="13">
        <v>0</v>
      </c>
      <c r="D16" s="13">
        <v>11417197</v>
      </c>
      <c r="E16" s="13">
        <v>6012770.3200000003</v>
      </c>
      <c r="F16" s="14">
        <f t="shared" ca="1" si="0"/>
        <v>0.52659999999999996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24</v>
      </c>
      <c r="C17" s="10">
        <v>0</v>
      </c>
      <c r="D17" s="10">
        <v>4729314</v>
      </c>
      <c r="E17" s="10">
        <v>2868997.54</v>
      </c>
      <c r="F17" s="11">
        <f t="shared" ca="1" si="0"/>
        <v>0.60660000000000003</v>
      </c>
      <c r="G17" s="3"/>
    </row>
    <row r="18" spans="1:7" ht="30" outlineLevel="3" x14ac:dyDescent="0.25">
      <c r="A18" s="12"/>
      <c r="B18" s="12" t="s">
        <v>25</v>
      </c>
      <c r="C18" s="13">
        <v>0</v>
      </c>
      <c r="D18" s="13">
        <v>4729314</v>
      </c>
      <c r="E18" s="13">
        <v>2868997.54</v>
      </c>
      <c r="F18" s="14">
        <f t="shared" ca="1" si="0"/>
        <v>0.60660000000000003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26</v>
      </c>
      <c r="C19" s="10">
        <v>0</v>
      </c>
      <c r="D19" s="10">
        <v>4191481</v>
      </c>
      <c r="E19" s="10">
        <v>2632489.85</v>
      </c>
      <c r="F19" s="11">
        <f t="shared" ca="1" si="0"/>
        <v>0.62809999999999999</v>
      </c>
      <c r="G19" s="3"/>
    </row>
    <row r="20" spans="1:7" ht="30" outlineLevel="3" x14ac:dyDescent="0.25">
      <c r="A20" s="12"/>
      <c r="B20" s="12" t="s">
        <v>27</v>
      </c>
      <c r="C20" s="13">
        <v>0</v>
      </c>
      <c r="D20" s="13">
        <v>4191481</v>
      </c>
      <c r="E20" s="13">
        <v>2632489.85</v>
      </c>
      <c r="F20" s="14">
        <f t="shared" ca="1" si="0"/>
        <v>0.62809999999999999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86</v>
      </c>
      <c r="C21" s="10">
        <v>0</v>
      </c>
      <c r="D21" s="10">
        <v>2086201</v>
      </c>
      <c r="E21" s="10">
        <v>1123100.08</v>
      </c>
      <c r="F21" s="11">
        <f t="shared" ca="1" si="0"/>
        <v>0.5383</v>
      </c>
      <c r="G21" s="3"/>
    </row>
    <row r="22" spans="1:7" ht="30" outlineLevel="3" x14ac:dyDescent="0.25">
      <c r="A22" s="12"/>
      <c r="B22" s="12" t="s">
        <v>87</v>
      </c>
      <c r="C22" s="13">
        <v>0</v>
      </c>
      <c r="D22" s="13">
        <v>2086201</v>
      </c>
      <c r="E22" s="13">
        <v>1123100.08</v>
      </c>
      <c r="F22" s="14">
        <f t="shared" ca="1" si="0"/>
        <v>0.5383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28</v>
      </c>
      <c r="C23" s="10">
        <v>0</v>
      </c>
      <c r="D23" s="10">
        <v>4383588</v>
      </c>
      <c r="E23" s="10">
        <v>1801808.88</v>
      </c>
      <c r="F23" s="11">
        <f t="shared" ca="1" si="0"/>
        <v>0.41099999999999998</v>
      </c>
      <c r="G23" s="3"/>
    </row>
    <row r="24" spans="1:7" ht="30" outlineLevel="3" x14ac:dyDescent="0.25">
      <c r="A24" s="12"/>
      <c r="B24" s="12" t="s">
        <v>29</v>
      </c>
      <c r="C24" s="13">
        <v>0</v>
      </c>
      <c r="D24" s="13">
        <v>4383588</v>
      </c>
      <c r="E24" s="13">
        <v>1801808.88</v>
      </c>
      <c r="F24" s="14">
        <f t="shared" ca="1" si="0"/>
        <v>0.41099999999999998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30</v>
      </c>
      <c r="C25" s="10">
        <v>0</v>
      </c>
      <c r="D25" s="10">
        <v>3955953</v>
      </c>
      <c r="E25" s="10">
        <v>2508661.91</v>
      </c>
      <c r="F25" s="11">
        <f t="shared" ca="1" si="0"/>
        <v>0.6341</v>
      </c>
      <c r="G25" s="3"/>
    </row>
    <row r="26" spans="1:7" ht="30" outlineLevel="3" x14ac:dyDescent="0.25">
      <c r="A26" s="12"/>
      <c r="B26" s="12" t="s">
        <v>31</v>
      </c>
      <c r="C26" s="13">
        <v>0</v>
      </c>
      <c r="D26" s="13">
        <v>3955953</v>
      </c>
      <c r="E26" s="13">
        <v>2508661.91</v>
      </c>
      <c r="F26" s="14">
        <f t="shared" ca="1" si="0"/>
        <v>0.6341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32</v>
      </c>
      <c r="C27" s="10">
        <v>0</v>
      </c>
      <c r="D27" s="10">
        <v>2883247</v>
      </c>
      <c r="E27" s="10">
        <v>1800792.21</v>
      </c>
      <c r="F27" s="11">
        <f t="shared" ca="1" si="0"/>
        <v>0.62460000000000004</v>
      </c>
      <c r="G27" s="3"/>
    </row>
    <row r="28" spans="1:7" ht="30" outlineLevel="3" x14ac:dyDescent="0.25">
      <c r="A28" s="12"/>
      <c r="B28" s="12" t="s">
        <v>33</v>
      </c>
      <c r="C28" s="13">
        <v>0</v>
      </c>
      <c r="D28" s="13">
        <v>2883247</v>
      </c>
      <c r="E28" s="13">
        <v>1800792.21</v>
      </c>
      <c r="F28" s="14">
        <f t="shared" ca="1" si="0"/>
        <v>0.62460000000000004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34</v>
      </c>
      <c r="C29" s="10">
        <v>0</v>
      </c>
      <c r="D29" s="10">
        <v>2454625</v>
      </c>
      <c r="E29" s="10">
        <v>1055650.8500000001</v>
      </c>
      <c r="F29" s="11">
        <f t="shared" ca="1" si="0"/>
        <v>0.43009999999999998</v>
      </c>
      <c r="G29" s="3"/>
    </row>
    <row r="30" spans="1:7" ht="30" outlineLevel="3" x14ac:dyDescent="0.25">
      <c r="A30" s="12"/>
      <c r="B30" s="12" t="s">
        <v>35</v>
      </c>
      <c r="C30" s="13">
        <v>0</v>
      </c>
      <c r="D30" s="13">
        <v>2454625</v>
      </c>
      <c r="E30" s="13">
        <v>1055650.8500000001</v>
      </c>
      <c r="F30" s="14">
        <f t="shared" ca="1" si="0"/>
        <v>0.43009999999999998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36</v>
      </c>
      <c r="C31" s="10">
        <v>0</v>
      </c>
      <c r="D31" s="10">
        <v>11180024</v>
      </c>
      <c r="E31" s="10">
        <v>7027008.1100000003</v>
      </c>
      <c r="F31" s="11">
        <f t="shared" ca="1" si="0"/>
        <v>0.62849999999999995</v>
      </c>
      <c r="G31" s="3"/>
    </row>
    <row r="32" spans="1:7" ht="30" outlineLevel="3" x14ac:dyDescent="0.25">
      <c r="A32" s="12"/>
      <c r="B32" s="12" t="s">
        <v>37</v>
      </c>
      <c r="C32" s="13">
        <v>0</v>
      </c>
      <c r="D32" s="13">
        <v>11180024</v>
      </c>
      <c r="E32" s="13">
        <v>7027008.1100000003</v>
      </c>
      <c r="F32" s="14">
        <f t="shared" ca="1" si="0"/>
        <v>0.62849999999999995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38</v>
      </c>
      <c r="C33" s="10">
        <v>0</v>
      </c>
      <c r="D33" s="10">
        <v>7658285</v>
      </c>
      <c r="E33" s="10">
        <v>4494298.93</v>
      </c>
      <c r="F33" s="11">
        <f t="shared" ca="1" si="0"/>
        <v>0.58689999999999998</v>
      </c>
      <c r="G33" s="3"/>
    </row>
    <row r="34" spans="1:7" ht="30" outlineLevel="3" x14ac:dyDescent="0.25">
      <c r="A34" s="12"/>
      <c r="B34" s="12" t="s">
        <v>39</v>
      </c>
      <c r="C34" s="13">
        <v>0</v>
      </c>
      <c r="D34" s="13">
        <v>7658285</v>
      </c>
      <c r="E34" s="13">
        <v>4494298.93</v>
      </c>
      <c r="F34" s="14">
        <f t="shared" ca="1" si="0"/>
        <v>0.58689999999999998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40</v>
      </c>
      <c r="C35" s="10">
        <v>0</v>
      </c>
      <c r="D35" s="10">
        <v>22440969</v>
      </c>
      <c r="E35" s="10">
        <v>13955448.32</v>
      </c>
      <c r="F35" s="11">
        <f t="shared" ca="1" si="0"/>
        <v>0.62190000000000001</v>
      </c>
      <c r="G35" s="3"/>
    </row>
    <row r="36" spans="1:7" ht="30" outlineLevel="3" x14ac:dyDescent="0.25">
      <c r="A36" s="12"/>
      <c r="B36" s="12" t="s">
        <v>41</v>
      </c>
      <c r="C36" s="13">
        <v>0</v>
      </c>
      <c r="D36" s="13">
        <v>22440969</v>
      </c>
      <c r="E36" s="13">
        <v>13955448.32</v>
      </c>
      <c r="F36" s="14">
        <f t="shared" ca="1" si="0"/>
        <v>0.62190000000000001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42</v>
      </c>
      <c r="C37" s="10">
        <v>0</v>
      </c>
      <c r="D37" s="10">
        <v>5153331</v>
      </c>
      <c r="E37" s="10">
        <v>2615847</v>
      </c>
      <c r="F37" s="11">
        <f t="shared" ca="1" si="0"/>
        <v>0.50760000000000005</v>
      </c>
      <c r="G37" s="3"/>
    </row>
    <row r="38" spans="1:7" ht="30" outlineLevel="3" x14ac:dyDescent="0.25">
      <c r="A38" s="12"/>
      <c r="B38" s="12" t="s">
        <v>43</v>
      </c>
      <c r="C38" s="13">
        <v>0</v>
      </c>
      <c r="D38" s="13">
        <v>5153331</v>
      </c>
      <c r="E38" s="13">
        <v>2615847</v>
      </c>
      <c r="F38" s="14">
        <f t="shared" ca="1" si="0"/>
        <v>0.50760000000000005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71</v>
      </c>
      <c r="C39" s="10">
        <v>0</v>
      </c>
      <c r="D39" s="10">
        <v>1765146</v>
      </c>
      <c r="E39" s="10">
        <v>1095437.45</v>
      </c>
      <c r="F39" s="11">
        <f t="shared" ref="F39:F63" ca="1" si="1">IF(INDIRECT("R[0]C[-2]", FALSE)=0,0,ROUND(INDIRECT("R[0]C[-1]", FALSE)/INDIRECT("R[0]C[-2]", FALSE),4))</f>
        <v>0.62060000000000004</v>
      </c>
      <c r="G39" s="3"/>
    </row>
    <row r="40" spans="1:7" ht="30" outlineLevel="3" x14ac:dyDescent="0.25">
      <c r="A40" s="12"/>
      <c r="B40" s="12" t="s">
        <v>72</v>
      </c>
      <c r="C40" s="13">
        <v>0</v>
      </c>
      <c r="D40" s="13">
        <v>1765146</v>
      </c>
      <c r="E40" s="13">
        <v>1095437.45</v>
      </c>
      <c r="F40" s="14">
        <f t="shared" ca="1" si="1"/>
        <v>0.62060000000000004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44</v>
      </c>
      <c r="C41" s="10">
        <v>0</v>
      </c>
      <c r="D41" s="10">
        <v>3030616</v>
      </c>
      <c r="E41" s="10">
        <v>1864963.64</v>
      </c>
      <c r="F41" s="11">
        <f t="shared" ca="1" si="1"/>
        <v>0.61539999999999995</v>
      </c>
      <c r="G41" s="3"/>
    </row>
    <row r="42" spans="1:7" ht="30" outlineLevel="3" x14ac:dyDescent="0.25">
      <c r="A42" s="12"/>
      <c r="B42" s="12" t="s">
        <v>45</v>
      </c>
      <c r="C42" s="13">
        <v>0</v>
      </c>
      <c r="D42" s="13">
        <v>3030616</v>
      </c>
      <c r="E42" s="13">
        <v>1864963.64</v>
      </c>
      <c r="F42" s="14">
        <f t="shared" ca="1" si="1"/>
        <v>0.61539999999999995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46</v>
      </c>
      <c r="C43" s="10">
        <v>0</v>
      </c>
      <c r="D43" s="10">
        <v>2142780</v>
      </c>
      <c r="E43" s="10">
        <v>1225713.18</v>
      </c>
      <c r="F43" s="11">
        <f t="shared" ca="1" si="1"/>
        <v>0.57199999999999995</v>
      </c>
      <c r="G43" s="3"/>
    </row>
    <row r="44" spans="1:7" ht="30" outlineLevel="3" x14ac:dyDescent="0.25">
      <c r="A44" s="12"/>
      <c r="B44" s="12" t="s">
        <v>47</v>
      </c>
      <c r="C44" s="13">
        <v>0</v>
      </c>
      <c r="D44" s="13">
        <v>2142780</v>
      </c>
      <c r="E44" s="13">
        <v>1225713.18</v>
      </c>
      <c r="F44" s="14">
        <f t="shared" ca="1" si="1"/>
        <v>0.57199999999999995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82</v>
      </c>
      <c r="C45" s="10">
        <v>0</v>
      </c>
      <c r="D45" s="10">
        <v>3638187</v>
      </c>
      <c r="E45" s="10">
        <v>2238536.17</v>
      </c>
      <c r="F45" s="11">
        <f t="shared" ca="1" si="1"/>
        <v>0.61529999999999996</v>
      </c>
      <c r="G45" s="3"/>
    </row>
    <row r="46" spans="1:7" ht="30" outlineLevel="3" x14ac:dyDescent="0.25">
      <c r="A46" s="12"/>
      <c r="B46" s="12" t="s">
        <v>83</v>
      </c>
      <c r="C46" s="13">
        <v>0</v>
      </c>
      <c r="D46" s="13">
        <v>3638187</v>
      </c>
      <c r="E46" s="13">
        <v>2238536.17</v>
      </c>
      <c r="F46" s="14">
        <f t="shared" ca="1" si="1"/>
        <v>0.61529999999999996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48</v>
      </c>
      <c r="C47" s="10">
        <v>0</v>
      </c>
      <c r="D47" s="10">
        <v>2493441</v>
      </c>
      <c r="E47" s="10">
        <v>1364848.78</v>
      </c>
      <c r="F47" s="11">
        <f t="shared" ca="1" si="1"/>
        <v>0.5474</v>
      </c>
      <c r="G47" s="3"/>
    </row>
    <row r="48" spans="1:7" ht="30" outlineLevel="3" x14ac:dyDescent="0.25">
      <c r="A48" s="12"/>
      <c r="B48" s="12" t="s">
        <v>49</v>
      </c>
      <c r="C48" s="13">
        <v>0</v>
      </c>
      <c r="D48" s="13">
        <v>2493441</v>
      </c>
      <c r="E48" s="13">
        <v>1364848.78</v>
      </c>
      <c r="F48" s="14">
        <f t="shared" ca="1" si="1"/>
        <v>0.5474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50</v>
      </c>
      <c r="C49" s="10">
        <v>0</v>
      </c>
      <c r="D49" s="10">
        <v>180449489</v>
      </c>
      <c r="E49" s="10">
        <v>94522964.959999993</v>
      </c>
      <c r="F49" s="11">
        <f t="shared" ca="1" si="1"/>
        <v>0.52380000000000004</v>
      </c>
      <c r="G49" s="3"/>
    </row>
    <row r="50" spans="1:7" ht="30" outlineLevel="3" x14ac:dyDescent="0.25">
      <c r="A50" s="12"/>
      <c r="B50" s="12" t="s">
        <v>51</v>
      </c>
      <c r="C50" s="13">
        <v>0</v>
      </c>
      <c r="D50" s="13">
        <v>180449489</v>
      </c>
      <c r="E50" s="13">
        <v>94522964.959999993</v>
      </c>
      <c r="F50" s="14">
        <f t="shared" ca="1" si="1"/>
        <v>0.52380000000000004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52</v>
      </c>
      <c r="C51" s="10">
        <v>0</v>
      </c>
      <c r="D51" s="10">
        <v>36641740</v>
      </c>
      <c r="E51" s="10">
        <v>23439317.559999999</v>
      </c>
      <c r="F51" s="11">
        <f t="shared" ca="1" si="1"/>
        <v>0.63970000000000005</v>
      </c>
      <c r="G51" s="3"/>
    </row>
    <row r="52" spans="1:7" ht="30" outlineLevel="3" x14ac:dyDescent="0.25">
      <c r="A52" s="12"/>
      <c r="B52" s="12" t="s">
        <v>53</v>
      </c>
      <c r="C52" s="13">
        <v>0</v>
      </c>
      <c r="D52" s="13">
        <v>36641740</v>
      </c>
      <c r="E52" s="13">
        <v>23439317.559999999</v>
      </c>
      <c r="F52" s="14">
        <f t="shared" ca="1" si="1"/>
        <v>0.63970000000000005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54</v>
      </c>
      <c r="C53" s="10">
        <v>0</v>
      </c>
      <c r="D53" s="10">
        <v>21354447</v>
      </c>
      <c r="E53" s="10">
        <v>13087833.24</v>
      </c>
      <c r="F53" s="11">
        <f t="shared" ca="1" si="1"/>
        <v>0.6129</v>
      </c>
      <c r="G53" s="3"/>
    </row>
    <row r="54" spans="1:7" ht="30" outlineLevel="3" x14ac:dyDescent="0.25">
      <c r="A54" s="12"/>
      <c r="B54" s="12" t="s">
        <v>55</v>
      </c>
      <c r="C54" s="13">
        <v>0</v>
      </c>
      <c r="D54" s="13">
        <v>21354447</v>
      </c>
      <c r="E54" s="13">
        <v>13087833.24</v>
      </c>
      <c r="F54" s="14">
        <f t="shared" ca="1" si="1"/>
        <v>0.6129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56</v>
      </c>
      <c r="C55" s="10">
        <v>0</v>
      </c>
      <c r="D55" s="10">
        <v>13185961</v>
      </c>
      <c r="E55" s="10">
        <v>8110217.3700000001</v>
      </c>
      <c r="F55" s="11">
        <f t="shared" ca="1" si="1"/>
        <v>0.61509999999999998</v>
      </c>
      <c r="G55" s="3"/>
    </row>
    <row r="56" spans="1:7" ht="30" outlineLevel="3" x14ac:dyDescent="0.25">
      <c r="A56" s="12"/>
      <c r="B56" s="12" t="s">
        <v>57</v>
      </c>
      <c r="C56" s="13">
        <v>0</v>
      </c>
      <c r="D56" s="13">
        <v>13185961</v>
      </c>
      <c r="E56" s="13">
        <v>8110217.3700000001</v>
      </c>
      <c r="F56" s="14">
        <f t="shared" ca="1" si="1"/>
        <v>0.61509999999999998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58</v>
      </c>
      <c r="C57" s="10">
        <v>0</v>
      </c>
      <c r="D57" s="10">
        <v>30595442</v>
      </c>
      <c r="E57" s="10">
        <v>18627233.23</v>
      </c>
      <c r="F57" s="11">
        <f t="shared" ca="1" si="1"/>
        <v>0.60880000000000001</v>
      </c>
      <c r="G57" s="3"/>
    </row>
    <row r="58" spans="1:7" ht="30" outlineLevel="3" x14ac:dyDescent="0.25">
      <c r="A58" s="12"/>
      <c r="B58" s="12" t="s">
        <v>59</v>
      </c>
      <c r="C58" s="13">
        <v>0</v>
      </c>
      <c r="D58" s="13">
        <v>30595442</v>
      </c>
      <c r="E58" s="13">
        <v>18627233.23</v>
      </c>
      <c r="F58" s="14">
        <f t="shared" ca="1" si="1"/>
        <v>0.60880000000000001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60</v>
      </c>
      <c r="C59" s="10">
        <v>0</v>
      </c>
      <c r="D59" s="10">
        <v>30665377</v>
      </c>
      <c r="E59" s="10">
        <v>16032488.9</v>
      </c>
      <c r="F59" s="11">
        <f t="shared" ca="1" si="1"/>
        <v>0.52280000000000004</v>
      </c>
      <c r="G59" s="3"/>
    </row>
    <row r="60" spans="1:7" ht="30" outlineLevel="3" x14ac:dyDescent="0.25">
      <c r="A60" s="12"/>
      <c r="B60" s="12" t="s">
        <v>61</v>
      </c>
      <c r="C60" s="13">
        <v>0</v>
      </c>
      <c r="D60" s="13">
        <v>30665377</v>
      </c>
      <c r="E60" s="13">
        <v>16032488.9</v>
      </c>
      <c r="F60" s="14">
        <f t="shared" ca="1" si="1"/>
        <v>0.52280000000000004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62</v>
      </c>
      <c r="C61" s="10">
        <v>0</v>
      </c>
      <c r="D61" s="10">
        <v>22712024</v>
      </c>
      <c r="E61" s="10">
        <v>14145319.07</v>
      </c>
      <c r="F61" s="11">
        <f t="shared" ca="1" si="1"/>
        <v>0.62280000000000002</v>
      </c>
      <c r="G61" s="3"/>
    </row>
    <row r="62" spans="1:7" ht="30" outlineLevel="3" x14ac:dyDescent="0.25">
      <c r="A62" s="12"/>
      <c r="B62" s="12" t="s">
        <v>63</v>
      </c>
      <c r="C62" s="13">
        <v>0</v>
      </c>
      <c r="D62" s="13">
        <v>22712024</v>
      </c>
      <c r="E62" s="13">
        <v>14145319.07</v>
      </c>
      <c r="F62" s="14">
        <f t="shared" ca="1" si="1"/>
        <v>0.62280000000000002</v>
      </c>
      <c r="G62" s="3"/>
    </row>
    <row r="63" spans="1:7" ht="15" customHeight="1" x14ac:dyDescent="0.25">
      <c r="A63" s="32" t="s">
        <v>64</v>
      </c>
      <c r="B63" s="33"/>
      <c r="C63" s="15">
        <v>441889543</v>
      </c>
      <c r="D63" s="15">
        <v>441889543</v>
      </c>
      <c r="E63" s="16">
        <v>250002539.06</v>
      </c>
      <c r="F63" s="17">
        <f t="shared" ca="1" si="1"/>
        <v>0.56579999999999997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100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2663500</v>
      </c>
      <c r="D7" s="10">
        <v>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101</v>
      </c>
      <c r="C8" s="13">
        <v>2663500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26</v>
      </c>
      <c r="C9" s="10">
        <v>0</v>
      </c>
      <c r="D9" s="10">
        <v>99881</v>
      </c>
      <c r="E9" s="10">
        <v>99881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27</v>
      </c>
      <c r="C10" s="13">
        <v>0</v>
      </c>
      <c r="D10" s="13">
        <v>99881</v>
      </c>
      <c r="E10" s="13">
        <v>99881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36</v>
      </c>
      <c r="C11" s="10">
        <v>0</v>
      </c>
      <c r="D11" s="10">
        <v>189898</v>
      </c>
      <c r="E11" s="10">
        <v>189898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37</v>
      </c>
      <c r="C12" s="13">
        <v>0</v>
      </c>
      <c r="D12" s="13">
        <v>189898</v>
      </c>
      <c r="E12" s="13">
        <v>189898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50</v>
      </c>
      <c r="C13" s="10">
        <v>0</v>
      </c>
      <c r="D13" s="10">
        <v>1538911</v>
      </c>
      <c r="E13" s="10">
        <v>1538906.04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51</v>
      </c>
      <c r="C14" s="13">
        <v>0</v>
      </c>
      <c r="D14" s="13">
        <v>1538911</v>
      </c>
      <c r="E14" s="13">
        <v>1538906.04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56</v>
      </c>
      <c r="C15" s="10">
        <v>0</v>
      </c>
      <c r="D15" s="10">
        <v>151672</v>
      </c>
      <c r="E15" s="10">
        <v>151672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57</v>
      </c>
      <c r="C16" s="13">
        <v>0</v>
      </c>
      <c r="D16" s="13">
        <v>151672</v>
      </c>
      <c r="E16" s="13">
        <v>151672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58</v>
      </c>
      <c r="C17" s="10">
        <v>0</v>
      </c>
      <c r="D17" s="10">
        <v>367464</v>
      </c>
      <c r="E17" s="10">
        <v>367464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59</v>
      </c>
      <c r="C18" s="13">
        <v>0</v>
      </c>
      <c r="D18" s="13">
        <v>367464</v>
      </c>
      <c r="E18" s="13">
        <v>367464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62</v>
      </c>
      <c r="C19" s="10">
        <v>0</v>
      </c>
      <c r="D19" s="10">
        <v>315674</v>
      </c>
      <c r="E19" s="10">
        <v>315674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63</v>
      </c>
      <c r="C20" s="13">
        <v>0</v>
      </c>
      <c r="D20" s="13">
        <v>315674</v>
      </c>
      <c r="E20" s="13">
        <v>315674</v>
      </c>
      <c r="F20" s="14">
        <f t="shared" ca="1" si="0"/>
        <v>1</v>
      </c>
      <c r="G20" s="3"/>
    </row>
    <row r="21" spans="1:7" ht="15" customHeight="1" x14ac:dyDescent="0.25">
      <c r="A21" s="32" t="s">
        <v>64</v>
      </c>
      <c r="B21" s="33"/>
      <c r="C21" s="15">
        <v>2663500</v>
      </c>
      <c r="D21" s="15">
        <v>2663500</v>
      </c>
      <c r="E21" s="16">
        <v>2663495.04</v>
      </c>
      <c r="F21" s="17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65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1400000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1400000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50</v>
      </c>
      <c r="C9" s="10">
        <v>0</v>
      </c>
      <c r="D9" s="10">
        <v>1400000</v>
      </c>
      <c r="E9" s="10">
        <v>1400000</v>
      </c>
      <c r="F9" s="11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2"/>
      <c r="B10" s="12" t="s">
        <v>51</v>
      </c>
      <c r="C10" s="13">
        <v>0</v>
      </c>
      <c r="D10" s="13">
        <v>1400000</v>
      </c>
      <c r="E10" s="13">
        <v>1400000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2" t="s">
        <v>64</v>
      </c>
      <c r="B11" s="33"/>
      <c r="C11" s="15">
        <v>1400000</v>
      </c>
      <c r="D11" s="15">
        <v>1400000</v>
      </c>
      <c r="E11" s="16">
        <v>1400000</v>
      </c>
      <c r="F11" s="17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102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42</v>
      </c>
      <c r="C7" s="10">
        <v>75115880</v>
      </c>
      <c r="D7" s="10">
        <v>75115880</v>
      </c>
      <c r="E7" s="10">
        <v>46536561.799999997</v>
      </c>
      <c r="F7" s="11">
        <f ca="1">IF(INDIRECT("R[0]C[-2]", FALSE)=0,0,ROUND(INDIRECT("R[0]C[-1]", FALSE)/INDIRECT("R[0]C[-2]", FALSE),4))</f>
        <v>0.61950000000000005</v>
      </c>
      <c r="G7" s="3"/>
    </row>
    <row r="8" spans="1:7" ht="30" outlineLevel="3" x14ac:dyDescent="0.25">
      <c r="A8" s="12"/>
      <c r="B8" s="12" t="s">
        <v>43</v>
      </c>
      <c r="C8" s="13">
        <v>75115880</v>
      </c>
      <c r="D8" s="13">
        <v>75115880</v>
      </c>
      <c r="E8" s="13">
        <v>46536561.799999997</v>
      </c>
      <c r="F8" s="14">
        <f ca="1">IF(INDIRECT("R[0]C[-2]", FALSE)=0,0,ROUND(INDIRECT("R[0]C[-1]", FALSE)/INDIRECT("R[0]C[-2]", FALSE),4))</f>
        <v>0.61950000000000005</v>
      </c>
      <c r="G8" s="3"/>
    </row>
    <row r="9" spans="1:7" ht="15" customHeight="1" x14ac:dyDescent="0.25">
      <c r="A9" s="32" t="s">
        <v>64</v>
      </c>
      <c r="B9" s="33"/>
      <c r="C9" s="15">
        <v>75115880</v>
      </c>
      <c r="D9" s="15">
        <v>75115880</v>
      </c>
      <c r="E9" s="16">
        <v>46536561.799999997</v>
      </c>
      <c r="F9" s="17">
        <f ca="1">IF(INDIRECT("R[0]C[-2]", FALSE)=0,0,ROUND(INDIRECT("R[0]C[-1]", FALSE)/INDIRECT("R[0]C[-2]", FALSE),4))</f>
        <v>0.61950000000000005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103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34</v>
      </c>
      <c r="C7" s="10">
        <v>0</v>
      </c>
      <c r="D7" s="10">
        <v>2906392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35</v>
      </c>
      <c r="C8" s="13">
        <v>0</v>
      </c>
      <c r="D8" s="13">
        <v>2906392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2906392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104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3346100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101</v>
      </c>
      <c r="C8" s="13">
        <v>3346100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50</v>
      </c>
      <c r="C9" s="10">
        <v>0</v>
      </c>
      <c r="D9" s="10">
        <v>3346100</v>
      </c>
      <c r="E9" s="10">
        <v>3346097.04</v>
      </c>
      <c r="F9" s="11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2"/>
      <c r="B10" s="12" t="s">
        <v>51</v>
      </c>
      <c r="C10" s="13">
        <v>0</v>
      </c>
      <c r="D10" s="13">
        <v>3346100</v>
      </c>
      <c r="E10" s="13">
        <v>3346097.04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2" t="s">
        <v>64</v>
      </c>
      <c r="B11" s="33"/>
      <c r="C11" s="15">
        <v>3346100</v>
      </c>
      <c r="D11" s="15">
        <v>3346100</v>
      </c>
      <c r="E11" s="16">
        <v>3346097.04</v>
      </c>
      <c r="F11" s="17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105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42</v>
      </c>
      <c r="C7" s="10">
        <v>649200</v>
      </c>
      <c r="D7" s="10">
        <v>40649200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43</v>
      </c>
      <c r="C8" s="13">
        <v>649200</v>
      </c>
      <c r="D8" s="13">
        <v>40649200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649200</v>
      </c>
      <c r="D9" s="15">
        <v>40649200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106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12297400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51</v>
      </c>
      <c r="C8" s="13">
        <v>12297400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12297400</v>
      </c>
      <c r="D9" s="15">
        <v>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107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8929600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101</v>
      </c>
      <c r="C8" s="13">
        <v>8929600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8929600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21</v>
      </c>
      <c r="C10" s="13">
        <v>0</v>
      </c>
      <c r="D10" s="13">
        <v>8929600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28</v>
      </c>
      <c r="C11" s="10">
        <v>0</v>
      </c>
      <c r="D11" s="10">
        <v>6000000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29</v>
      </c>
      <c r="C12" s="13">
        <v>0</v>
      </c>
      <c r="D12" s="13">
        <v>6000000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32" t="s">
        <v>64</v>
      </c>
      <c r="B13" s="33"/>
      <c r="C13" s="15">
        <v>8929600</v>
      </c>
      <c r="D13" s="15">
        <v>14929600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108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1500000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101</v>
      </c>
      <c r="C8" s="13">
        <v>1500000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500000</v>
      </c>
      <c r="E9" s="10">
        <v>499549.92</v>
      </c>
      <c r="F9" s="11">
        <f t="shared" ca="1" si="0"/>
        <v>0.99909999999999999</v>
      </c>
      <c r="G9" s="3"/>
    </row>
    <row r="10" spans="1:7" ht="30" outlineLevel="3" x14ac:dyDescent="0.25">
      <c r="A10" s="12"/>
      <c r="B10" s="12" t="s">
        <v>21</v>
      </c>
      <c r="C10" s="13">
        <v>0</v>
      </c>
      <c r="D10" s="13">
        <v>500000</v>
      </c>
      <c r="E10" s="13">
        <v>499549.92</v>
      </c>
      <c r="F10" s="14">
        <f t="shared" ca="1" si="0"/>
        <v>0.99909999999999999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34</v>
      </c>
      <c r="C11" s="10">
        <v>0</v>
      </c>
      <c r="D11" s="10">
        <v>500000</v>
      </c>
      <c r="E11" s="10">
        <v>490752.38</v>
      </c>
      <c r="F11" s="11">
        <f t="shared" ca="1" si="0"/>
        <v>0.98150000000000004</v>
      </c>
      <c r="G11" s="3"/>
    </row>
    <row r="12" spans="1:7" ht="30" outlineLevel="3" x14ac:dyDescent="0.25">
      <c r="A12" s="12"/>
      <c r="B12" s="12" t="s">
        <v>35</v>
      </c>
      <c r="C12" s="13">
        <v>0</v>
      </c>
      <c r="D12" s="13">
        <v>500000</v>
      </c>
      <c r="E12" s="13">
        <v>490752.38</v>
      </c>
      <c r="F12" s="14">
        <f t="shared" ca="1" si="0"/>
        <v>0.98150000000000004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44</v>
      </c>
      <c r="C13" s="10">
        <v>0</v>
      </c>
      <c r="D13" s="10">
        <v>500000</v>
      </c>
      <c r="E13" s="10">
        <v>499999.49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45</v>
      </c>
      <c r="C14" s="13">
        <v>0</v>
      </c>
      <c r="D14" s="13">
        <v>500000</v>
      </c>
      <c r="E14" s="13">
        <v>499999.49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82</v>
      </c>
      <c r="C15" s="10">
        <v>0</v>
      </c>
      <c r="D15" s="10">
        <v>500000</v>
      </c>
      <c r="E15" s="10">
        <v>459536.26</v>
      </c>
      <c r="F15" s="11">
        <f t="shared" ca="1" si="0"/>
        <v>0.91910000000000003</v>
      </c>
      <c r="G15" s="3"/>
    </row>
    <row r="16" spans="1:7" ht="30" outlineLevel="3" x14ac:dyDescent="0.25">
      <c r="A16" s="12"/>
      <c r="B16" s="12" t="s">
        <v>83</v>
      </c>
      <c r="C16" s="13">
        <v>0</v>
      </c>
      <c r="D16" s="13">
        <v>500000</v>
      </c>
      <c r="E16" s="13">
        <v>459536.26</v>
      </c>
      <c r="F16" s="14">
        <f t="shared" ca="1" si="0"/>
        <v>0.91910000000000003</v>
      </c>
      <c r="G16" s="3"/>
    </row>
    <row r="17" spans="1:7" ht="15" customHeight="1" x14ac:dyDescent="0.25">
      <c r="A17" s="32" t="s">
        <v>64</v>
      </c>
      <c r="B17" s="33"/>
      <c r="C17" s="15">
        <v>1500000</v>
      </c>
      <c r="D17" s="15">
        <v>2000000</v>
      </c>
      <c r="E17" s="16">
        <v>1949838.05</v>
      </c>
      <c r="F17" s="17">
        <f t="shared" ca="1" si="0"/>
        <v>0.97489999999999999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109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52</v>
      </c>
      <c r="C7" s="10">
        <v>0</v>
      </c>
      <c r="D7" s="10">
        <v>5656604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110</v>
      </c>
      <c r="C8" s="13">
        <v>0</v>
      </c>
      <c r="D8" s="13">
        <v>5656604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5656604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111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52</v>
      </c>
      <c r="C7" s="10">
        <v>0</v>
      </c>
      <c r="D7" s="10">
        <v>31325302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53</v>
      </c>
      <c r="C8" s="13">
        <v>0</v>
      </c>
      <c r="D8" s="13">
        <v>31325302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31325302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112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20</v>
      </c>
      <c r="C7" s="10">
        <v>0</v>
      </c>
      <c r="D7" s="10">
        <v>700000</v>
      </c>
      <c r="E7" s="10">
        <v>700000</v>
      </c>
      <c r="F7" s="11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21</v>
      </c>
      <c r="C8" s="13">
        <v>0</v>
      </c>
      <c r="D8" s="13">
        <v>700000</v>
      </c>
      <c r="E8" s="13">
        <v>700000</v>
      </c>
      <c r="F8" s="14">
        <f ca="1">IF(INDIRECT("R[0]C[-2]", FALSE)=0,0,ROUND(INDIRECT("R[0]C[-1]", FALSE)/INDIRECT("R[0]C[-2]", FALSE),4))</f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52</v>
      </c>
      <c r="C9" s="10">
        <v>0</v>
      </c>
      <c r="D9" s="10">
        <v>700000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53</v>
      </c>
      <c r="C10" s="13">
        <v>0</v>
      </c>
      <c r="D10" s="13">
        <v>700000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2" t="s">
        <v>64</v>
      </c>
      <c r="B11" s="33"/>
      <c r="C11" s="15">
        <v>0</v>
      </c>
      <c r="D11" s="15">
        <v>1400000</v>
      </c>
      <c r="E11" s="16">
        <v>700000</v>
      </c>
      <c r="F11" s="17">
        <f ca="1">IF(INDIRECT("R[0]C[-2]", FALSE)=0,0,ROUND(INDIRECT("R[0]C[-1]", FALSE)/INDIRECT("R[0]C[-2]", FALSE),4))</f>
        <v>0.5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67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4709200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4709200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40</v>
      </c>
      <c r="C9" s="10">
        <v>0</v>
      </c>
      <c r="D9" s="10">
        <v>941800</v>
      </c>
      <c r="E9" s="10">
        <v>941800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41</v>
      </c>
      <c r="C10" s="13">
        <v>0</v>
      </c>
      <c r="D10" s="13">
        <v>941800</v>
      </c>
      <c r="E10" s="13">
        <v>941800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50</v>
      </c>
      <c r="C11" s="10">
        <v>0</v>
      </c>
      <c r="D11" s="10">
        <v>1883700</v>
      </c>
      <c r="E11" s="10">
        <v>1883699.99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51</v>
      </c>
      <c r="C12" s="13">
        <v>0</v>
      </c>
      <c r="D12" s="13">
        <v>1883700</v>
      </c>
      <c r="E12" s="13">
        <v>1883699.99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56</v>
      </c>
      <c r="C13" s="10">
        <v>0</v>
      </c>
      <c r="D13" s="10">
        <v>1883700</v>
      </c>
      <c r="E13" s="10">
        <v>1883700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57</v>
      </c>
      <c r="C14" s="13">
        <v>0</v>
      </c>
      <c r="D14" s="13">
        <v>1883700</v>
      </c>
      <c r="E14" s="13">
        <v>1883700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4709200</v>
      </c>
      <c r="D15" s="15">
        <v>4709200</v>
      </c>
      <c r="E15" s="16">
        <v>4709199.99</v>
      </c>
      <c r="F15" s="17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113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8517010.3200000003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114</v>
      </c>
      <c r="C8" s="13">
        <v>8517010.3200000003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18</v>
      </c>
      <c r="C9" s="10">
        <v>0</v>
      </c>
      <c r="D9" s="10">
        <v>6148711.3499999996</v>
      </c>
      <c r="E9" s="10">
        <v>3839437.3</v>
      </c>
      <c r="F9" s="11">
        <f t="shared" ca="1" si="0"/>
        <v>0.62439999999999996</v>
      </c>
      <c r="G9" s="3"/>
    </row>
    <row r="10" spans="1:7" ht="30" outlineLevel="3" x14ac:dyDescent="0.25">
      <c r="A10" s="12"/>
      <c r="B10" s="12" t="s">
        <v>115</v>
      </c>
      <c r="C10" s="13">
        <v>0</v>
      </c>
      <c r="D10" s="13">
        <v>6148711.3499999996</v>
      </c>
      <c r="E10" s="13">
        <v>3839437.3</v>
      </c>
      <c r="F10" s="14">
        <f t="shared" ca="1" si="0"/>
        <v>0.62439999999999996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20</v>
      </c>
      <c r="C11" s="10">
        <v>0</v>
      </c>
      <c r="D11" s="10">
        <v>2368298.9700000002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116</v>
      </c>
      <c r="C12" s="13">
        <v>0</v>
      </c>
      <c r="D12" s="13">
        <v>2368298.9700000002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32" t="s">
        <v>64</v>
      </c>
      <c r="B13" s="33"/>
      <c r="C13" s="15">
        <v>8517010.3200000003</v>
      </c>
      <c r="D13" s="15">
        <v>8517010.3200000003</v>
      </c>
      <c r="E13" s="16">
        <v>3839437.3</v>
      </c>
      <c r="F13" s="17">
        <f t="shared" ca="1" si="0"/>
        <v>0.45079999999999998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117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4533917.53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114</v>
      </c>
      <c r="C8" s="13">
        <v>4533917.53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18</v>
      </c>
      <c r="C9" s="10">
        <v>0</v>
      </c>
      <c r="D9" s="10">
        <v>861096</v>
      </c>
      <c r="E9" s="10">
        <v>843874.06</v>
      </c>
      <c r="F9" s="11">
        <f t="shared" ca="1" si="0"/>
        <v>0.98</v>
      </c>
      <c r="G9" s="3"/>
    </row>
    <row r="10" spans="1:7" ht="30" outlineLevel="3" x14ac:dyDescent="0.25">
      <c r="A10" s="12"/>
      <c r="B10" s="12" t="s">
        <v>19</v>
      </c>
      <c r="C10" s="13">
        <v>0</v>
      </c>
      <c r="D10" s="13">
        <v>861096</v>
      </c>
      <c r="E10" s="13">
        <v>843874.06</v>
      </c>
      <c r="F10" s="14">
        <f t="shared" ca="1" si="0"/>
        <v>0.98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20</v>
      </c>
      <c r="C11" s="10">
        <v>0</v>
      </c>
      <c r="D11" s="10">
        <v>1157382.53</v>
      </c>
      <c r="E11" s="10">
        <v>1157382.53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116</v>
      </c>
      <c r="C12" s="13">
        <v>0</v>
      </c>
      <c r="D12" s="13">
        <v>1157382.53</v>
      </c>
      <c r="E12" s="13">
        <v>1157382.53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22</v>
      </c>
      <c r="C13" s="10">
        <v>0</v>
      </c>
      <c r="D13" s="10">
        <v>610974</v>
      </c>
      <c r="E13" s="10">
        <v>202802</v>
      </c>
      <c r="F13" s="11">
        <f t="shared" ca="1" si="0"/>
        <v>0.33189999999999997</v>
      </c>
      <c r="G13" s="3"/>
    </row>
    <row r="14" spans="1:7" ht="30" outlineLevel="3" x14ac:dyDescent="0.25">
      <c r="A14" s="12"/>
      <c r="B14" s="12" t="s">
        <v>118</v>
      </c>
      <c r="C14" s="13">
        <v>0</v>
      </c>
      <c r="D14" s="13">
        <v>610974</v>
      </c>
      <c r="E14" s="13">
        <v>202802</v>
      </c>
      <c r="F14" s="14">
        <f t="shared" ca="1" si="0"/>
        <v>0.33189999999999997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62</v>
      </c>
      <c r="C15" s="10">
        <v>0</v>
      </c>
      <c r="D15" s="10">
        <v>1904465</v>
      </c>
      <c r="E15" s="10">
        <v>1904465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84</v>
      </c>
      <c r="C16" s="13">
        <v>0</v>
      </c>
      <c r="D16" s="13">
        <v>1904465</v>
      </c>
      <c r="E16" s="13">
        <v>1904465</v>
      </c>
      <c r="F16" s="14">
        <f t="shared" ca="1" si="0"/>
        <v>1</v>
      </c>
      <c r="G16" s="3"/>
    </row>
    <row r="17" spans="1:7" ht="15" customHeight="1" x14ac:dyDescent="0.25">
      <c r="A17" s="32" t="s">
        <v>64</v>
      </c>
      <c r="B17" s="33"/>
      <c r="C17" s="15">
        <v>4533917.53</v>
      </c>
      <c r="D17" s="15">
        <v>4533917.53</v>
      </c>
      <c r="E17" s="16">
        <v>4108523.59</v>
      </c>
      <c r="F17" s="17">
        <f t="shared" ca="1" si="0"/>
        <v>0.90620000000000001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119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71</v>
      </c>
      <c r="C7" s="10">
        <v>0</v>
      </c>
      <c r="D7" s="10">
        <v>6856381.6100000003</v>
      </c>
      <c r="E7" s="10">
        <v>6856381.6100000003</v>
      </c>
      <c r="F7" s="11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72</v>
      </c>
      <c r="C8" s="13">
        <v>0</v>
      </c>
      <c r="D8" s="13">
        <v>6856381.6100000003</v>
      </c>
      <c r="E8" s="13">
        <v>6856381.6100000003</v>
      </c>
      <c r="F8" s="14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6856381.6100000003</v>
      </c>
      <c r="E9" s="16">
        <v>6856381.6100000003</v>
      </c>
      <c r="F9" s="17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120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286758369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121</v>
      </c>
      <c r="C8" s="13">
        <v>286758369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36</v>
      </c>
      <c r="C9" s="10">
        <v>0</v>
      </c>
      <c r="D9" s="10">
        <v>69604585.189999998</v>
      </c>
      <c r="E9" s="10">
        <v>6595899.4500000002</v>
      </c>
      <c r="F9" s="11">
        <f t="shared" ca="1" si="0"/>
        <v>9.4799999999999995E-2</v>
      </c>
      <c r="G9" s="3"/>
    </row>
    <row r="10" spans="1:7" ht="45" outlineLevel="3" x14ac:dyDescent="0.25">
      <c r="A10" s="12"/>
      <c r="B10" s="12" t="s">
        <v>122</v>
      </c>
      <c r="C10" s="13">
        <v>0</v>
      </c>
      <c r="D10" s="13">
        <v>69604585.189999998</v>
      </c>
      <c r="E10" s="13">
        <v>6595899.4500000002</v>
      </c>
      <c r="F10" s="14">
        <f t="shared" ca="1" si="0"/>
        <v>9.4799999999999995E-2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38</v>
      </c>
      <c r="C11" s="10">
        <v>0</v>
      </c>
      <c r="D11" s="10">
        <v>43072165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123</v>
      </c>
      <c r="C12" s="13">
        <v>0</v>
      </c>
      <c r="D12" s="13">
        <v>43072165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50</v>
      </c>
      <c r="C13" s="10">
        <v>0</v>
      </c>
      <c r="D13" s="10">
        <v>103023609</v>
      </c>
      <c r="E13" s="10">
        <v>47765292.18</v>
      </c>
      <c r="F13" s="11">
        <f t="shared" ca="1" si="0"/>
        <v>0.46360000000000001</v>
      </c>
      <c r="G13" s="3"/>
    </row>
    <row r="14" spans="1:7" ht="30" outlineLevel="3" x14ac:dyDescent="0.25">
      <c r="A14" s="12"/>
      <c r="B14" s="12" t="s">
        <v>51</v>
      </c>
      <c r="C14" s="13">
        <v>0</v>
      </c>
      <c r="D14" s="13">
        <v>103023609</v>
      </c>
      <c r="E14" s="13">
        <v>47765292.18</v>
      </c>
      <c r="F14" s="14">
        <f t="shared" ca="1" si="0"/>
        <v>0.46360000000000001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52</v>
      </c>
      <c r="C15" s="10">
        <v>0</v>
      </c>
      <c r="D15" s="10">
        <v>71058009.810000002</v>
      </c>
      <c r="E15" s="10">
        <v>31905660.210000001</v>
      </c>
      <c r="F15" s="11">
        <f t="shared" ca="1" si="0"/>
        <v>0.44900000000000001</v>
      </c>
      <c r="G15" s="3"/>
    </row>
    <row r="16" spans="1:7" ht="45" outlineLevel="3" x14ac:dyDescent="0.25">
      <c r="A16" s="12"/>
      <c r="B16" s="12" t="s">
        <v>124</v>
      </c>
      <c r="C16" s="13">
        <v>0</v>
      </c>
      <c r="D16" s="13">
        <v>71058009.810000002</v>
      </c>
      <c r="E16" s="13">
        <v>31905660.210000001</v>
      </c>
      <c r="F16" s="14">
        <f t="shared" ca="1" si="0"/>
        <v>0.44900000000000001</v>
      </c>
      <c r="G16" s="3"/>
    </row>
    <row r="17" spans="1:7" ht="15" customHeight="1" x14ac:dyDescent="0.25">
      <c r="A17" s="32" t="s">
        <v>64</v>
      </c>
      <c r="B17" s="33"/>
      <c r="C17" s="15">
        <v>286758369</v>
      </c>
      <c r="D17" s="15">
        <v>286758369</v>
      </c>
      <c r="E17" s="16">
        <v>86266851.840000004</v>
      </c>
      <c r="F17" s="17">
        <f t="shared" ca="1" si="0"/>
        <v>0.30080000000000001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125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900000</v>
      </c>
      <c r="D7" s="10">
        <v>900000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51</v>
      </c>
      <c r="C8" s="13">
        <v>900000</v>
      </c>
      <c r="D8" s="13">
        <v>900000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900000</v>
      </c>
      <c r="D9" s="15">
        <v>900000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126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660000000</v>
      </c>
      <c r="D7" s="10">
        <v>660000000</v>
      </c>
      <c r="E7" s="10">
        <v>460148122.75999999</v>
      </c>
      <c r="F7" s="11">
        <f ca="1">IF(INDIRECT("R[0]C[-2]", FALSE)=0,0,ROUND(INDIRECT("R[0]C[-1]", FALSE)/INDIRECT("R[0]C[-2]", FALSE),4))</f>
        <v>0.69720000000000004</v>
      </c>
      <c r="G7" s="3"/>
    </row>
    <row r="8" spans="1:7" ht="30" outlineLevel="3" x14ac:dyDescent="0.25">
      <c r="A8" s="12"/>
      <c r="B8" s="12" t="s">
        <v>51</v>
      </c>
      <c r="C8" s="13">
        <v>660000000</v>
      </c>
      <c r="D8" s="13">
        <v>660000000</v>
      </c>
      <c r="E8" s="13">
        <v>460148122.75999999</v>
      </c>
      <c r="F8" s="14">
        <f ca="1">IF(INDIRECT("R[0]C[-2]", FALSE)=0,0,ROUND(INDIRECT("R[0]C[-1]", FALSE)/INDIRECT("R[0]C[-2]", FALSE),4))</f>
        <v>0.69720000000000004</v>
      </c>
      <c r="G8" s="3"/>
    </row>
    <row r="9" spans="1:7" ht="15" customHeight="1" x14ac:dyDescent="0.25">
      <c r="A9" s="32" t="s">
        <v>64</v>
      </c>
      <c r="B9" s="33"/>
      <c r="C9" s="15">
        <v>660000000</v>
      </c>
      <c r="D9" s="15">
        <v>660000000</v>
      </c>
      <c r="E9" s="16">
        <v>460148122.75999999</v>
      </c>
      <c r="F9" s="17">
        <f ca="1">IF(INDIRECT("R[0]C[-2]", FALSE)=0,0,ROUND(INDIRECT("R[0]C[-1]", FALSE)/INDIRECT("R[0]C[-2]", FALSE),4))</f>
        <v>0.69720000000000004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31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127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16</v>
      </c>
      <c r="C7" s="10">
        <v>0</v>
      </c>
      <c r="D7" s="10">
        <v>18281700</v>
      </c>
      <c r="E7" s="10">
        <v>18281700</v>
      </c>
      <c r="F7" s="11">
        <f t="shared" ref="F7:F3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128</v>
      </c>
      <c r="C8" s="13">
        <v>0</v>
      </c>
      <c r="D8" s="13">
        <v>18281700</v>
      </c>
      <c r="E8" s="13">
        <v>18281700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18</v>
      </c>
      <c r="C9" s="10">
        <v>0</v>
      </c>
      <c r="D9" s="10">
        <v>24975000</v>
      </c>
      <c r="E9" s="10">
        <v>24975000</v>
      </c>
      <c r="F9" s="11">
        <f t="shared" ca="1" si="0"/>
        <v>1</v>
      </c>
      <c r="G9" s="3"/>
    </row>
    <row r="10" spans="1:7" ht="45" outlineLevel="3" x14ac:dyDescent="0.25">
      <c r="A10" s="12"/>
      <c r="B10" s="12" t="s">
        <v>129</v>
      </c>
      <c r="C10" s="13">
        <v>0</v>
      </c>
      <c r="D10" s="13">
        <v>24975000</v>
      </c>
      <c r="E10" s="13">
        <v>24975000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20</v>
      </c>
      <c r="C11" s="10">
        <v>0</v>
      </c>
      <c r="D11" s="10">
        <v>20180000</v>
      </c>
      <c r="E11" s="10">
        <v>16968236.100000001</v>
      </c>
      <c r="F11" s="11">
        <f t="shared" ca="1" si="0"/>
        <v>0.84079999999999999</v>
      </c>
      <c r="G11" s="3"/>
    </row>
    <row r="12" spans="1:7" ht="45" outlineLevel="3" x14ac:dyDescent="0.25">
      <c r="A12" s="12"/>
      <c r="B12" s="12" t="s">
        <v>130</v>
      </c>
      <c r="C12" s="13">
        <v>0</v>
      </c>
      <c r="D12" s="13">
        <v>20180000</v>
      </c>
      <c r="E12" s="13">
        <v>16968236.100000001</v>
      </c>
      <c r="F12" s="14">
        <f t="shared" ca="1" si="0"/>
        <v>0.84079999999999999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24</v>
      </c>
      <c r="C13" s="10">
        <v>0</v>
      </c>
      <c r="D13" s="10">
        <v>19980000</v>
      </c>
      <c r="E13" s="10">
        <v>19625600.66</v>
      </c>
      <c r="F13" s="11">
        <f t="shared" ca="1" si="0"/>
        <v>0.98229999999999995</v>
      </c>
      <c r="G13" s="3"/>
    </row>
    <row r="14" spans="1:7" ht="45" outlineLevel="3" x14ac:dyDescent="0.25">
      <c r="A14" s="12"/>
      <c r="B14" s="12" t="s">
        <v>131</v>
      </c>
      <c r="C14" s="13">
        <v>0</v>
      </c>
      <c r="D14" s="13">
        <v>19980000</v>
      </c>
      <c r="E14" s="13">
        <v>19625600.66</v>
      </c>
      <c r="F14" s="14">
        <f t="shared" ca="1" si="0"/>
        <v>0.98229999999999995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86</v>
      </c>
      <c r="C15" s="10">
        <v>0</v>
      </c>
      <c r="D15" s="10">
        <v>19980000</v>
      </c>
      <c r="E15" s="10">
        <v>19770456.02</v>
      </c>
      <c r="F15" s="11">
        <f t="shared" ca="1" si="0"/>
        <v>0.98950000000000005</v>
      </c>
      <c r="G15" s="3"/>
    </row>
    <row r="16" spans="1:7" ht="45" outlineLevel="3" x14ac:dyDescent="0.25">
      <c r="A16" s="12"/>
      <c r="B16" s="12" t="s">
        <v>132</v>
      </c>
      <c r="C16" s="13">
        <v>0</v>
      </c>
      <c r="D16" s="13">
        <v>19980000</v>
      </c>
      <c r="E16" s="13">
        <v>19770456.02</v>
      </c>
      <c r="F16" s="14">
        <f t="shared" ca="1" si="0"/>
        <v>0.98950000000000005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30</v>
      </c>
      <c r="C17" s="10">
        <v>0</v>
      </c>
      <c r="D17" s="10">
        <v>19980000</v>
      </c>
      <c r="E17" s="10">
        <v>19775401.379999999</v>
      </c>
      <c r="F17" s="11">
        <f t="shared" ca="1" si="0"/>
        <v>0.98980000000000001</v>
      </c>
      <c r="G17" s="3"/>
    </row>
    <row r="18" spans="1:7" ht="45" outlineLevel="3" x14ac:dyDescent="0.25">
      <c r="A18" s="12"/>
      <c r="B18" s="12" t="s">
        <v>133</v>
      </c>
      <c r="C18" s="13">
        <v>0</v>
      </c>
      <c r="D18" s="13">
        <v>19980000</v>
      </c>
      <c r="E18" s="13">
        <v>19775401.379999999</v>
      </c>
      <c r="F18" s="14">
        <f t="shared" ca="1" si="0"/>
        <v>0.98980000000000001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34</v>
      </c>
      <c r="C19" s="10">
        <v>0</v>
      </c>
      <c r="D19" s="10">
        <v>24975000</v>
      </c>
      <c r="E19" s="10">
        <v>24975000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134</v>
      </c>
      <c r="C20" s="13">
        <v>0</v>
      </c>
      <c r="D20" s="13">
        <v>24975000</v>
      </c>
      <c r="E20" s="13">
        <v>24975000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38</v>
      </c>
      <c r="C21" s="10">
        <v>0</v>
      </c>
      <c r="D21" s="10">
        <v>30267600</v>
      </c>
      <c r="E21" s="10">
        <v>27571529.300000001</v>
      </c>
      <c r="F21" s="11">
        <f t="shared" ca="1" si="0"/>
        <v>0.91090000000000004</v>
      </c>
      <c r="G21" s="3"/>
    </row>
    <row r="22" spans="1:7" ht="45" outlineLevel="3" x14ac:dyDescent="0.25">
      <c r="A22" s="12"/>
      <c r="B22" s="12" t="s">
        <v>123</v>
      </c>
      <c r="C22" s="13">
        <v>0</v>
      </c>
      <c r="D22" s="13">
        <v>30267600</v>
      </c>
      <c r="E22" s="13">
        <v>27571529.300000001</v>
      </c>
      <c r="F22" s="14">
        <f t="shared" ca="1" si="0"/>
        <v>0.91090000000000004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82</v>
      </c>
      <c r="C23" s="10">
        <v>0</v>
      </c>
      <c r="D23" s="10">
        <v>19980000</v>
      </c>
      <c r="E23" s="10">
        <v>19836946.07</v>
      </c>
      <c r="F23" s="11">
        <f t="shared" ca="1" si="0"/>
        <v>0.99280000000000002</v>
      </c>
      <c r="G23" s="3"/>
    </row>
    <row r="24" spans="1:7" ht="45" outlineLevel="3" x14ac:dyDescent="0.25">
      <c r="A24" s="12"/>
      <c r="B24" s="12" t="s">
        <v>135</v>
      </c>
      <c r="C24" s="13">
        <v>0</v>
      </c>
      <c r="D24" s="13">
        <v>19980000</v>
      </c>
      <c r="E24" s="13">
        <v>19836946.07</v>
      </c>
      <c r="F24" s="14">
        <f t="shared" ca="1" si="0"/>
        <v>0.99280000000000002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52</v>
      </c>
      <c r="C25" s="10">
        <v>0</v>
      </c>
      <c r="D25" s="10">
        <v>49950000</v>
      </c>
      <c r="E25" s="10">
        <v>45594816.299999997</v>
      </c>
      <c r="F25" s="11">
        <f t="shared" ca="1" si="0"/>
        <v>0.91279999999999994</v>
      </c>
      <c r="G25" s="3"/>
    </row>
    <row r="26" spans="1:7" ht="45" outlineLevel="3" x14ac:dyDescent="0.25">
      <c r="A26" s="12"/>
      <c r="B26" s="12" t="s">
        <v>124</v>
      </c>
      <c r="C26" s="13">
        <v>0</v>
      </c>
      <c r="D26" s="13">
        <v>49950000</v>
      </c>
      <c r="E26" s="13">
        <v>45594816.299999997</v>
      </c>
      <c r="F26" s="14">
        <f t="shared" ca="1" si="0"/>
        <v>0.91279999999999994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54</v>
      </c>
      <c r="C27" s="10">
        <v>0</v>
      </c>
      <c r="D27" s="10">
        <v>19980000</v>
      </c>
      <c r="E27" s="10">
        <v>2194574.1</v>
      </c>
      <c r="F27" s="11">
        <f t="shared" ca="1" si="0"/>
        <v>0.10979999999999999</v>
      </c>
      <c r="G27" s="3"/>
    </row>
    <row r="28" spans="1:7" ht="45" outlineLevel="3" x14ac:dyDescent="0.25">
      <c r="A28" s="12"/>
      <c r="B28" s="12" t="s">
        <v>136</v>
      </c>
      <c r="C28" s="13">
        <v>0</v>
      </c>
      <c r="D28" s="13">
        <v>19980000</v>
      </c>
      <c r="E28" s="13">
        <v>2194574.1</v>
      </c>
      <c r="F28" s="14">
        <f t="shared" ca="1" si="0"/>
        <v>0.10979999999999999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56</v>
      </c>
      <c r="C29" s="10">
        <v>0</v>
      </c>
      <c r="D29" s="10">
        <v>19980000</v>
      </c>
      <c r="E29" s="10">
        <v>19503244.059999999</v>
      </c>
      <c r="F29" s="11">
        <f t="shared" ca="1" si="0"/>
        <v>0.97609999999999997</v>
      </c>
      <c r="G29" s="3"/>
    </row>
    <row r="30" spans="1:7" ht="30" outlineLevel="3" x14ac:dyDescent="0.25">
      <c r="A30" s="12"/>
      <c r="B30" s="12" t="s">
        <v>57</v>
      </c>
      <c r="C30" s="13">
        <v>0</v>
      </c>
      <c r="D30" s="13">
        <v>19980000</v>
      </c>
      <c r="E30" s="13">
        <v>19503244.059999999</v>
      </c>
      <c r="F30" s="14">
        <f t="shared" ca="1" si="0"/>
        <v>0.97609999999999997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58</v>
      </c>
      <c r="C31" s="10">
        <v>0</v>
      </c>
      <c r="D31" s="10">
        <v>69930000</v>
      </c>
      <c r="E31" s="10">
        <v>56882980.75</v>
      </c>
      <c r="F31" s="11">
        <f t="shared" ca="1" si="0"/>
        <v>0.81340000000000001</v>
      </c>
      <c r="G31" s="3"/>
    </row>
    <row r="32" spans="1:7" ht="45" outlineLevel="3" x14ac:dyDescent="0.25">
      <c r="A32" s="12"/>
      <c r="B32" s="12" t="s">
        <v>137</v>
      </c>
      <c r="C32" s="13">
        <v>0</v>
      </c>
      <c r="D32" s="13">
        <v>69930000</v>
      </c>
      <c r="E32" s="13">
        <v>56882980.75</v>
      </c>
      <c r="F32" s="14">
        <f t="shared" ca="1" si="0"/>
        <v>0.81340000000000001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60</v>
      </c>
      <c r="C33" s="10">
        <v>0</v>
      </c>
      <c r="D33" s="10">
        <v>49950000</v>
      </c>
      <c r="E33" s="10">
        <v>45442300.740000002</v>
      </c>
      <c r="F33" s="11">
        <f t="shared" ca="1" si="0"/>
        <v>0.90980000000000005</v>
      </c>
      <c r="G33" s="3"/>
    </row>
    <row r="34" spans="1:7" ht="45" outlineLevel="3" x14ac:dyDescent="0.25">
      <c r="A34" s="12"/>
      <c r="B34" s="12" t="s">
        <v>138</v>
      </c>
      <c r="C34" s="13">
        <v>0</v>
      </c>
      <c r="D34" s="13">
        <v>49950000</v>
      </c>
      <c r="E34" s="13">
        <v>45442300.740000002</v>
      </c>
      <c r="F34" s="14">
        <f t="shared" ca="1" si="0"/>
        <v>0.90980000000000005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62</v>
      </c>
      <c r="C35" s="10">
        <v>0</v>
      </c>
      <c r="D35" s="10">
        <v>64935000</v>
      </c>
      <c r="E35" s="10">
        <v>64656825.030000001</v>
      </c>
      <c r="F35" s="11">
        <f t="shared" ca="1" si="0"/>
        <v>0.99570000000000003</v>
      </c>
      <c r="G35" s="3"/>
    </row>
    <row r="36" spans="1:7" ht="45" outlineLevel="3" x14ac:dyDescent="0.25">
      <c r="A36" s="12"/>
      <c r="B36" s="12" t="s">
        <v>139</v>
      </c>
      <c r="C36" s="13">
        <v>0</v>
      </c>
      <c r="D36" s="13">
        <v>64935000</v>
      </c>
      <c r="E36" s="13">
        <v>64656825.030000001</v>
      </c>
      <c r="F36" s="14">
        <f t="shared" ca="1" si="0"/>
        <v>0.99570000000000003</v>
      </c>
      <c r="G36" s="3"/>
    </row>
    <row r="37" spans="1:7" ht="15" customHeight="1" x14ac:dyDescent="0.25">
      <c r="A37" s="32" t="s">
        <v>64</v>
      </c>
      <c r="B37" s="33"/>
      <c r="C37" s="15">
        <v>0</v>
      </c>
      <c r="D37" s="15">
        <v>473324300</v>
      </c>
      <c r="E37" s="16">
        <v>426054610.50999999</v>
      </c>
      <c r="F37" s="17">
        <f t="shared" ca="1" si="0"/>
        <v>0.90010000000000001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zoomScaleSheetLayoutView="100" workbookViewId="0">
      <pane ySplit="6" topLeftCell="A34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140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416699800</v>
      </c>
      <c r="D7" s="10">
        <v>0</v>
      </c>
      <c r="E7" s="10">
        <v>0</v>
      </c>
      <c r="F7" s="11">
        <f t="shared" ref="F7:F4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121</v>
      </c>
      <c r="C8" s="13">
        <v>416699800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5694300</v>
      </c>
      <c r="E9" s="10">
        <v>4647547.47</v>
      </c>
      <c r="F9" s="11">
        <f t="shared" ca="1" si="0"/>
        <v>0.81620000000000004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5694300</v>
      </c>
      <c r="E10" s="13">
        <v>4647547.47</v>
      </c>
      <c r="F10" s="14">
        <f t="shared" ca="1" si="0"/>
        <v>0.81620000000000004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24310376</v>
      </c>
      <c r="E11" s="10">
        <v>20644243.140000001</v>
      </c>
      <c r="F11" s="11">
        <f t="shared" ca="1" si="0"/>
        <v>0.84919999999999995</v>
      </c>
      <c r="G11" s="3"/>
    </row>
    <row r="12" spans="1:7" ht="30" outlineLevel="3" x14ac:dyDescent="0.25">
      <c r="A12" s="12"/>
      <c r="B12" s="12" t="s">
        <v>19</v>
      </c>
      <c r="C12" s="13">
        <v>0</v>
      </c>
      <c r="D12" s="13">
        <v>10936763</v>
      </c>
      <c r="E12" s="13">
        <v>7271629.1399999997</v>
      </c>
      <c r="F12" s="14">
        <f t="shared" ca="1" si="0"/>
        <v>0.66490000000000005</v>
      </c>
      <c r="G12" s="3"/>
    </row>
    <row r="13" spans="1:7" ht="30" outlineLevel="3" x14ac:dyDescent="0.25">
      <c r="A13" s="12"/>
      <c r="B13" s="12" t="s">
        <v>115</v>
      </c>
      <c r="C13" s="13">
        <v>0</v>
      </c>
      <c r="D13" s="13">
        <v>13373613</v>
      </c>
      <c r="E13" s="13">
        <v>13372614</v>
      </c>
      <c r="F13" s="14">
        <f t="shared" ca="1" si="0"/>
        <v>0.99990000000000001</v>
      </c>
      <c r="G13" s="3"/>
    </row>
    <row r="14" spans="1:7" outlineLevel="2" x14ac:dyDescent="0.25">
      <c r="A14" s="9">
        <f ca="1">IF(INDIRECT("R[-2]C[0]", FALSE)="№",1,ROW()-6-INDIRECT("R[-2]C[0]", FALSE))</f>
        <v>8</v>
      </c>
      <c r="B14" s="9" t="s">
        <v>20</v>
      </c>
      <c r="C14" s="10">
        <v>0</v>
      </c>
      <c r="D14" s="10">
        <v>24975000</v>
      </c>
      <c r="E14" s="10">
        <v>6980175.7000000002</v>
      </c>
      <c r="F14" s="11">
        <f t="shared" ca="1" si="0"/>
        <v>0.27950000000000003</v>
      </c>
      <c r="G14" s="3"/>
    </row>
    <row r="15" spans="1:7" ht="30" outlineLevel="3" x14ac:dyDescent="0.25">
      <c r="A15" s="12"/>
      <c r="B15" s="12" t="s">
        <v>21</v>
      </c>
      <c r="C15" s="13">
        <v>0</v>
      </c>
      <c r="D15" s="13">
        <v>24975000</v>
      </c>
      <c r="E15" s="13">
        <v>6980175.7000000002</v>
      </c>
      <c r="F15" s="14">
        <f t="shared" ca="1" si="0"/>
        <v>0.27950000000000003</v>
      </c>
      <c r="G15" s="3"/>
    </row>
    <row r="16" spans="1:7" outlineLevel="2" x14ac:dyDescent="0.25">
      <c r="A16" s="9">
        <f ca="1">IF(INDIRECT("R[-2]C[0]", FALSE)="№",1,ROW()-6-INDIRECT("R[-2]C[0]", FALSE))</f>
        <v>2</v>
      </c>
      <c r="B16" s="9" t="s">
        <v>24</v>
      </c>
      <c r="C16" s="10">
        <v>0</v>
      </c>
      <c r="D16" s="10">
        <v>483047</v>
      </c>
      <c r="E16" s="10">
        <v>483047</v>
      </c>
      <c r="F16" s="11">
        <f t="shared" ca="1" si="0"/>
        <v>1</v>
      </c>
      <c r="G16" s="3"/>
    </row>
    <row r="17" spans="1:7" ht="30" outlineLevel="3" x14ac:dyDescent="0.25">
      <c r="A17" s="12"/>
      <c r="B17" s="12" t="s">
        <v>25</v>
      </c>
      <c r="C17" s="13">
        <v>0</v>
      </c>
      <c r="D17" s="13">
        <v>483047</v>
      </c>
      <c r="E17" s="13">
        <v>483047</v>
      </c>
      <c r="F17" s="14">
        <f t="shared" ca="1" si="0"/>
        <v>1</v>
      </c>
      <c r="G17" s="3"/>
    </row>
    <row r="18" spans="1:7" outlineLevel="2" x14ac:dyDescent="0.25">
      <c r="A18" s="9">
        <f ca="1">IF(INDIRECT("R[-2]C[0]", FALSE)="№",1,ROW()-6-INDIRECT("R[-2]C[0]", FALSE))</f>
        <v>10</v>
      </c>
      <c r="B18" s="9" t="s">
        <v>28</v>
      </c>
      <c r="C18" s="10">
        <v>0</v>
      </c>
      <c r="D18" s="10">
        <v>14985000</v>
      </c>
      <c r="E18" s="10">
        <v>0</v>
      </c>
      <c r="F18" s="11">
        <f t="shared" ca="1" si="0"/>
        <v>0</v>
      </c>
      <c r="G18" s="3"/>
    </row>
    <row r="19" spans="1:7" ht="30" outlineLevel="3" x14ac:dyDescent="0.25">
      <c r="A19" s="12"/>
      <c r="B19" s="12" t="s">
        <v>29</v>
      </c>
      <c r="C19" s="13">
        <v>0</v>
      </c>
      <c r="D19" s="13">
        <v>14985000</v>
      </c>
      <c r="E19" s="13">
        <v>0</v>
      </c>
      <c r="F19" s="14">
        <f t="shared" ca="1" si="0"/>
        <v>0</v>
      </c>
      <c r="G19" s="3"/>
    </row>
    <row r="20" spans="1:7" outlineLevel="2" x14ac:dyDescent="0.25">
      <c r="A20" s="9">
        <f ca="1">IF(INDIRECT("R[-2]C[0]", FALSE)="№",1,ROW()-6-INDIRECT("R[-2]C[0]", FALSE))</f>
        <v>4</v>
      </c>
      <c r="B20" s="9" t="s">
        <v>30</v>
      </c>
      <c r="C20" s="10">
        <v>0</v>
      </c>
      <c r="D20" s="10">
        <v>24660100</v>
      </c>
      <c r="E20" s="10">
        <v>20422931.879999999</v>
      </c>
      <c r="F20" s="11">
        <f t="shared" ca="1" si="0"/>
        <v>0.82820000000000005</v>
      </c>
      <c r="G20" s="3"/>
    </row>
    <row r="21" spans="1:7" ht="30" outlineLevel="3" x14ac:dyDescent="0.25">
      <c r="A21" s="12"/>
      <c r="B21" s="12" t="s">
        <v>31</v>
      </c>
      <c r="C21" s="13">
        <v>0</v>
      </c>
      <c r="D21" s="13">
        <v>24660100</v>
      </c>
      <c r="E21" s="13">
        <v>20422931.879999999</v>
      </c>
      <c r="F21" s="14">
        <f t="shared" ca="1" si="0"/>
        <v>0.82820000000000005</v>
      </c>
      <c r="G21" s="3"/>
    </row>
    <row r="22" spans="1:7" outlineLevel="2" x14ac:dyDescent="0.25">
      <c r="A22" s="9">
        <f ca="1">IF(INDIRECT("R[-2]C[0]", FALSE)="№",1,ROW()-6-INDIRECT("R[-2]C[0]", FALSE))</f>
        <v>12</v>
      </c>
      <c r="B22" s="9" t="s">
        <v>34</v>
      </c>
      <c r="C22" s="10">
        <v>0</v>
      </c>
      <c r="D22" s="10">
        <v>64054600</v>
      </c>
      <c r="E22" s="10">
        <v>0</v>
      </c>
      <c r="F22" s="11">
        <f t="shared" ca="1" si="0"/>
        <v>0</v>
      </c>
      <c r="G22" s="3"/>
    </row>
    <row r="23" spans="1:7" ht="30" outlineLevel="3" x14ac:dyDescent="0.25">
      <c r="A23" s="12"/>
      <c r="B23" s="12" t="s">
        <v>141</v>
      </c>
      <c r="C23" s="13">
        <v>0</v>
      </c>
      <c r="D23" s="13">
        <v>64054600</v>
      </c>
      <c r="E23" s="13">
        <v>0</v>
      </c>
      <c r="F23" s="14">
        <f t="shared" ca="1" si="0"/>
        <v>0</v>
      </c>
      <c r="G23" s="3"/>
    </row>
    <row r="24" spans="1:7" outlineLevel="2" x14ac:dyDescent="0.25">
      <c r="A24" s="9">
        <f ca="1">IF(INDIRECT("R[-2]C[0]", FALSE)="№",1,ROW()-6-INDIRECT("R[-2]C[0]", FALSE))</f>
        <v>6</v>
      </c>
      <c r="B24" s="9" t="s">
        <v>40</v>
      </c>
      <c r="C24" s="10">
        <v>0</v>
      </c>
      <c r="D24" s="10">
        <v>27672300</v>
      </c>
      <c r="E24" s="10">
        <v>19145598.48</v>
      </c>
      <c r="F24" s="11">
        <f t="shared" ca="1" si="0"/>
        <v>0.69189999999999996</v>
      </c>
      <c r="G24" s="3"/>
    </row>
    <row r="25" spans="1:7" ht="30" outlineLevel="3" x14ac:dyDescent="0.25">
      <c r="A25" s="12"/>
      <c r="B25" s="12" t="s">
        <v>41</v>
      </c>
      <c r="C25" s="13">
        <v>0</v>
      </c>
      <c r="D25" s="13">
        <v>27672300</v>
      </c>
      <c r="E25" s="13">
        <v>19145598.48</v>
      </c>
      <c r="F25" s="14">
        <f t="shared" ca="1" si="0"/>
        <v>0.69189999999999996</v>
      </c>
      <c r="G25" s="3"/>
    </row>
    <row r="26" spans="1:7" outlineLevel="2" x14ac:dyDescent="0.25">
      <c r="A26" s="9">
        <f ca="1">IF(INDIRECT("R[-2]C[0]", FALSE)="№",1,ROW()-6-INDIRECT("R[-2]C[0]", FALSE))</f>
        <v>14</v>
      </c>
      <c r="B26" s="9" t="s">
        <v>42</v>
      </c>
      <c r="C26" s="10">
        <v>0</v>
      </c>
      <c r="D26" s="10">
        <v>10504090</v>
      </c>
      <c r="E26" s="10">
        <v>9335650</v>
      </c>
      <c r="F26" s="11">
        <f t="shared" ca="1" si="0"/>
        <v>0.88880000000000003</v>
      </c>
      <c r="G26" s="3"/>
    </row>
    <row r="27" spans="1:7" ht="30" outlineLevel="3" x14ac:dyDescent="0.25">
      <c r="A27" s="12"/>
      <c r="B27" s="12" t="s">
        <v>142</v>
      </c>
      <c r="C27" s="13">
        <v>0</v>
      </c>
      <c r="D27" s="13">
        <v>1168440</v>
      </c>
      <c r="E27" s="13">
        <v>0</v>
      </c>
      <c r="F27" s="14">
        <f t="shared" ca="1" si="0"/>
        <v>0</v>
      </c>
      <c r="G27" s="3"/>
    </row>
    <row r="28" spans="1:7" ht="30" outlineLevel="3" x14ac:dyDescent="0.25">
      <c r="A28" s="12"/>
      <c r="B28" s="12" t="s">
        <v>143</v>
      </c>
      <c r="C28" s="13">
        <v>0</v>
      </c>
      <c r="D28" s="13">
        <v>9335650</v>
      </c>
      <c r="E28" s="13">
        <v>9335650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23</v>
      </c>
      <c r="B29" s="9" t="s">
        <v>71</v>
      </c>
      <c r="C29" s="10">
        <v>0</v>
      </c>
      <c r="D29" s="10">
        <v>25674300</v>
      </c>
      <c r="E29" s="10">
        <v>22654627.48</v>
      </c>
      <c r="F29" s="11">
        <f t="shared" ca="1" si="0"/>
        <v>0.88239999999999996</v>
      </c>
      <c r="G29" s="3"/>
    </row>
    <row r="30" spans="1:7" ht="30" outlineLevel="3" x14ac:dyDescent="0.25">
      <c r="A30" s="12"/>
      <c r="B30" s="12" t="s">
        <v>72</v>
      </c>
      <c r="C30" s="13">
        <v>0</v>
      </c>
      <c r="D30" s="13">
        <v>25674300</v>
      </c>
      <c r="E30" s="13">
        <v>22654627.48</v>
      </c>
      <c r="F30" s="14">
        <f t="shared" ca="1" si="0"/>
        <v>0.88239999999999996</v>
      </c>
      <c r="G30" s="3"/>
    </row>
    <row r="31" spans="1:7" outlineLevel="2" x14ac:dyDescent="0.25">
      <c r="A31" s="9">
        <f ca="1">IF(INDIRECT("R[-2]C[0]", FALSE)="№",1,ROW()-6-INDIRECT("R[-2]C[0]", FALSE))</f>
        <v>2</v>
      </c>
      <c r="B31" s="9" t="s">
        <v>44</v>
      </c>
      <c r="C31" s="10">
        <v>0</v>
      </c>
      <c r="D31" s="10">
        <v>66223433</v>
      </c>
      <c r="E31" s="10">
        <v>30985759.600000001</v>
      </c>
      <c r="F31" s="11">
        <f t="shared" ca="1" si="0"/>
        <v>0.46789999999999998</v>
      </c>
      <c r="G31" s="3"/>
    </row>
    <row r="32" spans="1:7" ht="30" outlineLevel="3" x14ac:dyDescent="0.25">
      <c r="A32" s="12"/>
      <c r="B32" s="12" t="s">
        <v>45</v>
      </c>
      <c r="C32" s="13">
        <v>0</v>
      </c>
      <c r="D32" s="13">
        <v>22977000</v>
      </c>
      <c r="E32" s="13">
        <v>17344420.199999999</v>
      </c>
      <c r="F32" s="14">
        <f t="shared" ca="1" si="0"/>
        <v>0.75490000000000002</v>
      </c>
      <c r="G32" s="3"/>
    </row>
    <row r="33" spans="1:7" ht="30" outlineLevel="3" x14ac:dyDescent="0.25">
      <c r="A33" s="12"/>
      <c r="B33" s="12" t="s">
        <v>144</v>
      </c>
      <c r="C33" s="13">
        <v>0</v>
      </c>
      <c r="D33" s="13">
        <v>43246433</v>
      </c>
      <c r="E33" s="13">
        <v>13641339.4</v>
      </c>
      <c r="F33" s="14">
        <f t="shared" ca="1" si="0"/>
        <v>0.31540000000000001</v>
      </c>
      <c r="G33" s="3"/>
    </row>
    <row r="34" spans="1:7" outlineLevel="2" x14ac:dyDescent="0.25">
      <c r="A34" s="9">
        <f ca="1">IF(INDIRECT("R[-2]C[0]", FALSE)="№",1,ROW()-6-INDIRECT("R[-2]C[0]", FALSE))</f>
        <v>28</v>
      </c>
      <c r="B34" s="9" t="s">
        <v>82</v>
      </c>
      <c r="C34" s="10">
        <v>0</v>
      </c>
      <c r="D34" s="10">
        <v>13286700</v>
      </c>
      <c r="E34" s="10">
        <v>7187672.5</v>
      </c>
      <c r="F34" s="11">
        <f t="shared" ca="1" si="0"/>
        <v>0.54100000000000004</v>
      </c>
      <c r="G34" s="3"/>
    </row>
    <row r="35" spans="1:7" ht="30" outlineLevel="3" x14ac:dyDescent="0.25">
      <c r="A35" s="12"/>
      <c r="B35" s="12" t="s">
        <v>83</v>
      </c>
      <c r="C35" s="13">
        <v>0</v>
      </c>
      <c r="D35" s="13">
        <v>13286700</v>
      </c>
      <c r="E35" s="13">
        <v>7187672.5</v>
      </c>
      <c r="F35" s="14">
        <f t="shared" ca="1" si="0"/>
        <v>0.54100000000000004</v>
      </c>
      <c r="G35" s="3"/>
    </row>
    <row r="36" spans="1:7" outlineLevel="2" x14ac:dyDescent="0.25">
      <c r="A36" s="9">
        <f ca="1">IF(INDIRECT("R[-2]C[0]", FALSE)="№",1,ROW()-6-INDIRECT("R[-2]C[0]", FALSE))</f>
        <v>2</v>
      </c>
      <c r="B36" s="9" t="s">
        <v>48</v>
      </c>
      <c r="C36" s="10">
        <v>0</v>
      </c>
      <c r="D36" s="10">
        <v>2110887</v>
      </c>
      <c r="E36" s="10">
        <v>0</v>
      </c>
      <c r="F36" s="11">
        <f t="shared" ca="1" si="0"/>
        <v>0</v>
      </c>
      <c r="G36" s="3"/>
    </row>
    <row r="37" spans="1:7" ht="30" outlineLevel="3" x14ac:dyDescent="0.25">
      <c r="A37" s="12"/>
      <c r="B37" s="12" t="s">
        <v>49</v>
      </c>
      <c r="C37" s="13">
        <v>0</v>
      </c>
      <c r="D37" s="13">
        <v>2110887</v>
      </c>
      <c r="E37" s="13">
        <v>0</v>
      </c>
      <c r="F37" s="14">
        <f t="shared" ca="1" si="0"/>
        <v>0</v>
      </c>
      <c r="G37" s="3"/>
    </row>
    <row r="38" spans="1:7" outlineLevel="2" x14ac:dyDescent="0.25">
      <c r="A38" s="9">
        <f ca="1">IF(INDIRECT("R[-2]C[0]", FALSE)="№",1,ROW()-6-INDIRECT("R[-2]C[0]", FALSE))</f>
        <v>30</v>
      </c>
      <c r="B38" s="9" t="s">
        <v>52</v>
      </c>
      <c r="C38" s="10">
        <v>0</v>
      </c>
      <c r="D38" s="10">
        <v>49250700</v>
      </c>
      <c r="E38" s="10">
        <v>20877868.379999999</v>
      </c>
      <c r="F38" s="11">
        <f t="shared" ca="1" si="0"/>
        <v>0.4239</v>
      </c>
      <c r="G38" s="3"/>
    </row>
    <row r="39" spans="1:7" ht="30" outlineLevel="3" x14ac:dyDescent="0.25">
      <c r="A39" s="12"/>
      <c r="B39" s="12" t="s">
        <v>53</v>
      </c>
      <c r="C39" s="13">
        <v>0</v>
      </c>
      <c r="D39" s="13">
        <v>49250700</v>
      </c>
      <c r="E39" s="13">
        <v>20877868.379999999</v>
      </c>
      <c r="F39" s="14">
        <f t="shared" ca="1" si="0"/>
        <v>0.4239</v>
      </c>
      <c r="G39" s="3"/>
    </row>
    <row r="40" spans="1:7" outlineLevel="2" x14ac:dyDescent="0.25">
      <c r="A40" s="9">
        <f ca="1">IF(INDIRECT("R[-2]C[0]", FALSE)="№",1,ROW()-6-INDIRECT("R[-2]C[0]", FALSE))</f>
        <v>4</v>
      </c>
      <c r="B40" s="9" t="s">
        <v>54</v>
      </c>
      <c r="C40" s="10">
        <v>0</v>
      </c>
      <c r="D40" s="10">
        <v>22777200</v>
      </c>
      <c r="E40" s="10">
        <v>0</v>
      </c>
      <c r="F40" s="11">
        <f t="shared" ca="1" si="0"/>
        <v>0</v>
      </c>
      <c r="G40" s="3"/>
    </row>
    <row r="41" spans="1:7" ht="30" outlineLevel="3" x14ac:dyDescent="0.25">
      <c r="A41" s="12"/>
      <c r="B41" s="12" t="s">
        <v>55</v>
      </c>
      <c r="C41" s="13">
        <v>0</v>
      </c>
      <c r="D41" s="13">
        <v>22777200</v>
      </c>
      <c r="E41" s="13">
        <v>0</v>
      </c>
      <c r="F41" s="14">
        <f t="shared" ca="1" si="0"/>
        <v>0</v>
      </c>
      <c r="G41" s="3"/>
    </row>
    <row r="42" spans="1:7" outlineLevel="2" x14ac:dyDescent="0.25">
      <c r="A42" s="9">
        <f ca="1">IF(INDIRECT("R[-2]C[0]", FALSE)="№",1,ROW()-6-INDIRECT("R[-2]C[0]", FALSE))</f>
        <v>32</v>
      </c>
      <c r="B42" s="9" t="s">
        <v>58</v>
      </c>
      <c r="C42" s="10">
        <v>0</v>
      </c>
      <c r="D42" s="10">
        <v>20294767</v>
      </c>
      <c r="E42" s="10">
        <v>0</v>
      </c>
      <c r="F42" s="11">
        <f t="shared" ca="1" si="0"/>
        <v>0</v>
      </c>
      <c r="G42" s="3"/>
    </row>
    <row r="43" spans="1:7" ht="30" outlineLevel="3" x14ac:dyDescent="0.25">
      <c r="A43" s="12"/>
      <c r="B43" s="12" t="s">
        <v>145</v>
      </c>
      <c r="C43" s="13">
        <v>0</v>
      </c>
      <c r="D43" s="13">
        <v>1998000</v>
      </c>
      <c r="E43" s="13">
        <v>0</v>
      </c>
      <c r="F43" s="14">
        <f t="shared" ca="1" si="0"/>
        <v>0</v>
      </c>
      <c r="G43" s="3"/>
    </row>
    <row r="44" spans="1:7" ht="30" outlineLevel="3" x14ac:dyDescent="0.25">
      <c r="A44" s="12"/>
      <c r="B44" s="12" t="s">
        <v>146</v>
      </c>
      <c r="C44" s="13">
        <v>0</v>
      </c>
      <c r="D44" s="13">
        <v>18296767</v>
      </c>
      <c r="E44" s="13">
        <v>0</v>
      </c>
      <c r="F44" s="14">
        <f t="shared" ca="1" si="0"/>
        <v>0</v>
      </c>
      <c r="G44" s="3"/>
    </row>
    <row r="45" spans="1:7" outlineLevel="2" x14ac:dyDescent="0.25">
      <c r="A45" s="9">
        <f ca="1">IF(INDIRECT("R[-2]C[0]", FALSE)="№",1,ROW()-6-INDIRECT("R[-2]C[0]", FALSE))</f>
        <v>39</v>
      </c>
      <c r="B45" s="9" t="s">
        <v>60</v>
      </c>
      <c r="C45" s="10">
        <v>0</v>
      </c>
      <c r="D45" s="10">
        <v>19743000</v>
      </c>
      <c r="E45" s="10">
        <v>0</v>
      </c>
      <c r="F45" s="11">
        <f t="shared" ca="1" si="0"/>
        <v>0</v>
      </c>
      <c r="G45" s="3"/>
    </row>
    <row r="46" spans="1:7" ht="30" outlineLevel="3" x14ac:dyDescent="0.25">
      <c r="A46" s="12"/>
      <c r="B46" s="12" t="s">
        <v>147</v>
      </c>
      <c r="C46" s="13">
        <v>0</v>
      </c>
      <c r="D46" s="13">
        <v>19743000</v>
      </c>
      <c r="E46" s="13">
        <v>0</v>
      </c>
      <c r="F46" s="14">
        <f t="shared" ca="1" si="0"/>
        <v>0</v>
      </c>
      <c r="G46" s="3"/>
    </row>
    <row r="47" spans="1:7" ht="15" customHeight="1" x14ac:dyDescent="0.25">
      <c r="A47" s="32" t="s">
        <v>64</v>
      </c>
      <c r="B47" s="33"/>
      <c r="C47" s="15">
        <v>416699800</v>
      </c>
      <c r="D47" s="15">
        <v>416699800</v>
      </c>
      <c r="E47" s="16">
        <v>163365121.63</v>
      </c>
      <c r="F47" s="17">
        <f t="shared" ca="1" si="0"/>
        <v>0.39200000000000002</v>
      </c>
      <c r="G47" s="3"/>
    </row>
  </sheetData>
  <mergeCells count="8">
    <mergeCell ref="A47:B4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148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40000000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121</v>
      </c>
      <c r="C8" s="13">
        <v>40000000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26</v>
      </c>
      <c r="C9" s="10">
        <v>0</v>
      </c>
      <c r="D9" s="10">
        <v>20000000</v>
      </c>
      <c r="E9" s="10">
        <v>5960543.0800000001</v>
      </c>
      <c r="F9" s="11">
        <f t="shared" ca="1" si="0"/>
        <v>0.29799999999999999</v>
      </c>
      <c r="G9" s="3"/>
    </row>
    <row r="10" spans="1:7" ht="45" outlineLevel="3" x14ac:dyDescent="0.25">
      <c r="A10" s="12"/>
      <c r="B10" s="12" t="s">
        <v>149</v>
      </c>
      <c r="C10" s="13">
        <v>0</v>
      </c>
      <c r="D10" s="13">
        <v>20000000</v>
      </c>
      <c r="E10" s="13">
        <v>5960543.0800000001</v>
      </c>
      <c r="F10" s="14">
        <f t="shared" ca="1" si="0"/>
        <v>0.29799999999999999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52</v>
      </c>
      <c r="C11" s="10">
        <v>0</v>
      </c>
      <c r="D11" s="10">
        <v>20000000</v>
      </c>
      <c r="E11" s="10">
        <v>11528256.460000001</v>
      </c>
      <c r="F11" s="11">
        <f t="shared" ca="1" si="0"/>
        <v>0.57640000000000002</v>
      </c>
      <c r="G11" s="3"/>
    </row>
    <row r="12" spans="1:7" ht="45" outlineLevel="3" x14ac:dyDescent="0.25">
      <c r="A12" s="12"/>
      <c r="B12" s="12" t="s">
        <v>124</v>
      </c>
      <c r="C12" s="13">
        <v>0</v>
      </c>
      <c r="D12" s="13">
        <v>20000000</v>
      </c>
      <c r="E12" s="13">
        <v>11528256.460000001</v>
      </c>
      <c r="F12" s="14">
        <f t="shared" ca="1" si="0"/>
        <v>0.57640000000000002</v>
      </c>
      <c r="G12" s="3"/>
    </row>
    <row r="13" spans="1:7" ht="15" customHeight="1" x14ac:dyDescent="0.25">
      <c r="A13" s="32" t="s">
        <v>64</v>
      </c>
      <c r="B13" s="33"/>
      <c r="C13" s="15">
        <v>40000000</v>
      </c>
      <c r="D13" s="15">
        <v>40000000</v>
      </c>
      <c r="E13" s="16">
        <v>17488799.539999999</v>
      </c>
      <c r="F13" s="17">
        <f t="shared" ca="1" si="0"/>
        <v>0.43719999999999998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150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34</v>
      </c>
      <c r="C7" s="10">
        <v>0</v>
      </c>
      <c r="D7" s="10">
        <v>58736240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151</v>
      </c>
      <c r="C8" s="13">
        <v>0</v>
      </c>
      <c r="D8" s="13">
        <v>23736240</v>
      </c>
      <c r="E8" s="13">
        <v>0</v>
      </c>
      <c r="F8" s="14">
        <f t="shared" ca="1" si="0"/>
        <v>0</v>
      </c>
      <c r="G8" s="3"/>
    </row>
    <row r="9" spans="1:7" ht="30" outlineLevel="3" x14ac:dyDescent="0.25">
      <c r="A9" s="12"/>
      <c r="B9" s="12" t="s">
        <v>35</v>
      </c>
      <c r="C9" s="13">
        <v>0</v>
      </c>
      <c r="D9" s="13">
        <v>35000000</v>
      </c>
      <c r="E9" s="13">
        <v>0</v>
      </c>
      <c r="F9" s="14">
        <f t="shared" ca="1" si="0"/>
        <v>0</v>
      </c>
      <c r="G9" s="3"/>
    </row>
    <row r="10" spans="1:7" outlineLevel="2" x14ac:dyDescent="0.25">
      <c r="A10" s="9">
        <f ca="1">IF(INDIRECT("R[-2]C[0]", FALSE)="№",1,ROW()-6-INDIRECT("R[-2]C[0]", FALSE))</f>
        <v>4</v>
      </c>
      <c r="B10" s="9" t="s">
        <v>42</v>
      </c>
      <c r="C10" s="10">
        <v>0</v>
      </c>
      <c r="D10" s="10">
        <v>81263760</v>
      </c>
      <c r="E10" s="10">
        <v>0</v>
      </c>
      <c r="F10" s="11">
        <f t="shared" ca="1" si="0"/>
        <v>0</v>
      </c>
      <c r="G10" s="3"/>
    </row>
    <row r="11" spans="1:7" ht="30" outlineLevel="3" x14ac:dyDescent="0.25">
      <c r="A11" s="12"/>
      <c r="B11" s="12" t="s">
        <v>43</v>
      </c>
      <c r="C11" s="13">
        <v>0</v>
      </c>
      <c r="D11" s="13">
        <v>35000000</v>
      </c>
      <c r="E11" s="13">
        <v>0</v>
      </c>
      <c r="F11" s="14">
        <f t="shared" ca="1" si="0"/>
        <v>0</v>
      </c>
      <c r="G11" s="3"/>
    </row>
    <row r="12" spans="1:7" ht="30" outlineLevel="3" x14ac:dyDescent="0.25">
      <c r="A12" s="12"/>
      <c r="B12" s="12" t="s">
        <v>142</v>
      </c>
      <c r="C12" s="13">
        <v>0</v>
      </c>
      <c r="D12" s="13">
        <v>46263760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32" t="s">
        <v>64</v>
      </c>
      <c r="B13" s="33"/>
      <c r="C13" s="15">
        <v>0</v>
      </c>
      <c r="D13" s="15">
        <v>140000000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68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25773200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25773200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24</v>
      </c>
      <c r="C9" s="10">
        <v>0</v>
      </c>
      <c r="D9" s="10">
        <v>10309278</v>
      </c>
      <c r="E9" s="10">
        <v>10309278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25</v>
      </c>
      <c r="C10" s="13">
        <v>0</v>
      </c>
      <c r="D10" s="13">
        <v>10309278</v>
      </c>
      <c r="E10" s="13">
        <v>10309278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36</v>
      </c>
      <c r="C11" s="10">
        <v>0</v>
      </c>
      <c r="D11" s="10">
        <v>10309278</v>
      </c>
      <c r="E11" s="10">
        <v>10309278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37</v>
      </c>
      <c r="C12" s="13">
        <v>0</v>
      </c>
      <c r="D12" s="13">
        <v>10309278</v>
      </c>
      <c r="E12" s="13">
        <v>10309278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62</v>
      </c>
      <c r="C13" s="10">
        <v>0</v>
      </c>
      <c r="D13" s="10">
        <v>5154644</v>
      </c>
      <c r="E13" s="10">
        <v>5154644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63</v>
      </c>
      <c r="C14" s="13">
        <v>0</v>
      </c>
      <c r="D14" s="13">
        <v>5154644</v>
      </c>
      <c r="E14" s="13">
        <v>5154644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25773200</v>
      </c>
      <c r="D15" s="15">
        <v>25773200</v>
      </c>
      <c r="E15" s="16">
        <v>25773200</v>
      </c>
      <c r="F15" s="17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zoomScaleNormal="100" zoomScaleSheetLayoutView="100" workbookViewId="0">
      <pane ySplit="6" topLeftCell="A124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152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1291382738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121</v>
      </c>
      <c r="C8" s="13">
        <v>1291382738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18641550</v>
      </c>
      <c r="E9" s="10">
        <v>14646343.83</v>
      </c>
      <c r="F9" s="11">
        <f t="shared" ca="1" si="0"/>
        <v>0.78569999999999995</v>
      </c>
      <c r="G9" s="3"/>
    </row>
    <row r="10" spans="1:7" outlineLevel="3" x14ac:dyDescent="0.25">
      <c r="A10" s="12"/>
      <c r="B10" s="12" t="s">
        <v>153</v>
      </c>
      <c r="C10" s="13">
        <v>0</v>
      </c>
      <c r="D10" s="13">
        <v>4103500</v>
      </c>
      <c r="E10" s="13">
        <v>4103500</v>
      </c>
      <c r="F10" s="14">
        <f t="shared" ca="1" si="0"/>
        <v>1</v>
      </c>
      <c r="G10" s="3"/>
    </row>
    <row r="11" spans="1:7" outlineLevel="3" x14ac:dyDescent="0.25">
      <c r="A11" s="12"/>
      <c r="B11" s="12" t="s">
        <v>154</v>
      </c>
      <c r="C11" s="13">
        <v>0</v>
      </c>
      <c r="D11" s="13">
        <v>3596400</v>
      </c>
      <c r="E11" s="13">
        <v>3596400</v>
      </c>
      <c r="F11" s="14">
        <f t="shared" ca="1" si="0"/>
        <v>1</v>
      </c>
      <c r="G11" s="3"/>
    </row>
    <row r="12" spans="1:7" ht="30" outlineLevel="3" x14ac:dyDescent="0.25">
      <c r="A12" s="12"/>
      <c r="B12" s="12" t="s">
        <v>128</v>
      </c>
      <c r="C12" s="13">
        <v>0</v>
      </c>
      <c r="D12" s="13">
        <v>10941650</v>
      </c>
      <c r="E12" s="13">
        <v>6946443.8300000001</v>
      </c>
      <c r="F12" s="14">
        <f t="shared" ca="1" si="0"/>
        <v>0.63490000000000002</v>
      </c>
      <c r="G12" s="3"/>
    </row>
    <row r="13" spans="1:7" outlineLevel="2" x14ac:dyDescent="0.25">
      <c r="A13" s="9">
        <f ca="1">IF(INDIRECT("R[-2]C[0]", FALSE)="№",1,ROW()-6-INDIRECT("R[-2]C[0]", FALSE))</f>
        <v>7</v>
      </c>
      <c r="B13" s="9" t="s">
        <v>18</v>
      </c>
      <c r="C13" s="10">
        <v>0</v>
      </c>
      <c r="D13" s="10">
        <v>13898802.59</v>
      </c>
      <c r="E13" s="10">
        <v>12787200</v>
      </c>
      <c r="F13" s="11">
        <f t="shared" ca="1" si="0"/>
        <v>0.92</v>
      </c>
      <c r="G13" s="3"/>
    </row>
    <row r="14" spans="1:7" ht="30" outlineLevel="3" x14ac:dyDescent="0.25">
      <c r="A14" s="12"/>
      <c r="B14" s="12" t="s">
        <v>155</v>
      </c>
      <c r="C14" s="13">
        <v>0</v>
      </c>
      <c r="D14" s="13">
        <v>3096900</v>
      </c>
      <c r="E14" s="13">
        <v>3096900</v>
      </c>
      <c r="F14" s="14">
        <f t="shared" ca="1" si="0"/>
        <v>1</v>
      </c>
      <c r="G14" s="3"/>
    </row>
    <row r="15" spans="1:7" ht="30" outlineLevel="3" x14ac:dyDescent="0.25">
      <c r="A15" s="12"/>
      <c r="B15" s="12" t="s">
        <v>115</v>
      </c>
      <c r="C15" s="13">
        <v>0</v>
      </c>
      <c r="D15" s="13">
        <v>10801902.59</v>
      </c>
      <c r="E15" s="13">
        <v>9690300</v>
      </c>
      <c r="F15" s="14">
        <f t="shared" ca="1" si="0"/>
        <v>0.89710000000000001</v>
      </c>
      <c r="G15" s="3"/>
    </row>
    <row r="16" spans="1:7" outlineLevel="2" x14ac:dyDescent="0.25">
      <c r="A16" s="9">
        <f ca="1">IF(INDIRECT("R[-2]C[0]", FALSE)="№",1,ROW()-6-INDIRECT("R[-2]C[0]", FALSE))</f>
        <v>10</v>
      </c>
      <c r="B16" s="9" t="s">
        <v>20</v>
      </c>
      <c r="C16" s="10">
        <v>0</v>
      </c>
      <c r="D16" s="10">
        <v>13145752</v>
      </c>
      <c r="E16" s="10">
        <v>10769115.289999999</v>
      </c>
      <c r="F16" s="11">
        <f t="shared" ca="1" si="0"/>
        <v>0.81920000000000004</v>
      </c>
      <c r="G16" s="3"/>
    </row>
    <row r="17" spans="1:7" ht="30" outlineLevel="3" x14ac:dyDescent="0.25">
      <c r="A17" s="12"/>
      <c r="B17" s="12" t="s">
        <v>156</v>
      </c>
      <c r="C17" s="13">
        <v>0</v>
      </c>
      <c r="D17" s="13">
        <v>7151752</v>
      </c>
      <c r="E17" s="13">
        <v>4776158.2300000004</v>
      </c>
      <c r="F17" s="14">
        <f t="shared" ca="1" si="0"/>
        <v>0.66779999999999995</v>
      </c>
      <c r="G17" s="3"/>
    </row>
    <row r="18" spans="1:7" ht="30" outlineLevel="3" x14ac:dyDescent="0.25">
      <c r="A18" s="12"/>
      <c r="B18" s="12" t="s">
        <v>157</v>
      </c>
      <c r="C18" s="13">
        <v>0</v>
      </c>
      <c r="D18" s="13">
        <v>5994000</v>
      </c>
      <c r="E18" s="13">
        <v>5992957.0599999996</v>
      </c>
      <c r="F18" s="14">
        <f t="shared" ca="1" si="0"/>
        <v>0.99980000000000002</v>
      </c>
      <c r="G18" s="3"/>
    </row>
    <row r="19" spans="1:7" outlineLevel="2" x14ac:dyDescent="0.25">
      <c r="A19" s="9">
        <f ca="1">IF(INDIRECT("R[-2]C[0]", FALSE)="№",1,ROW()-6-INDIRECT("R[-2]C[0]", FALSE))</f>
        <v>13</v>
      </c>
      <c r="B19" s="9" t="s">
        <v>22</v>
      </c>
      <c r="C19" s="10">
        <v>0</v>
      </c>
      <c r="D19" s="10">
        <v>117792090</v>
      </c>
      <c r="E19" s="10">
        <v>11449608.029999999</v>
      </c>
      <c r="F19" s="11">
        <f t="shared" ca="1" si="0"/>
        <v>9.7199999999999995E-2</v>
      </c>
      <c r="G19" s="3"/>
    </row>
    <row r="20" spans="1:7" ht="30" outlineLevel="3" x14ac:dyDescent="0.25">
      <c r="A20" s="12"/>
      <c r="B20" s="12" t="s">
        <v>158</v>
      </c>
      <c r="C20" s="13">
        <v>0</v>
      </c>
      <c r="D20" s="13">
        <v>7936390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159</v>
      </c>
      <c r="C21" s="13">
        <v>0</v>
      </c>
      <c r="D21" s="13">
        <v>4795200</v>
      </c>
      <c r="E21" s="13">
        <v>0</v>
      </c>
      <c r="F21" s="14">
        <f t="shared" ca="1" si="0"/>
        <v>0</v>
      </c>
      <c r="G21" s="3"/>
    </row>
    <row r="22" spans="1:7" ht="45" outlineLevel="3" x14ac:dyDescent="0.25">
      <c r="A22" s="12"/>
      <c r="B22" s="12" t="s">
        <v>160</v>
      </c>
      <c r="C22" s="13">
        <v>0</v>
      </c>
      <c r="D22" s="13">
        <v>105060500</v>
      </c>
      <c r="E22" s="13">
        <v>11449608.029999999</v>
      </c>
      <c r="F22" s="14">
        <f t="shared" ca="1" si="0"/>
        <v>0.109</v>
      </c>
      <c r="G22" s="3"/>
    </row>
    <row r="23" spans="1:7" outlineLevel="2" x14ac:dyDescent="0.25">
      <c r="A23" s="9">
        <f ca="1">IF(INDIRECT("R[-2]C[0]", FALSE)="№",1,ROW()-6-INDIRECT("R[-2]C[0]", FALSE))</f>
        <v>17</v>
      </c>
      <c r="B23" s="9" t="s">
        <v>24</v>
      </c>
      <c r="C23" s="10">
        <v>0</v>
      </c>
      <c r="D23" s="10">
        <v>27546400</v>
      </c>
      <c r="E23" s="10">
        <v>242439.19</v>
      </c>
      <c r="F23" s="11">
        <f t="shared" ca="1" si="0"/>
        <v>8.8000000000000005E-3</v>
      </c>
      <c r="G23" s="3"/>
    </row>
    <row r="24" spans="1:7" ht="30" outlineLevel="3" x14ac:dyDescent="0.25">
      <c r="A24" s="12"/>
      <c r="B24" s="12" t="s">
        <v>161</v>
      </c>
      <c r="C24" s="13">
        <v>0</v>
      </c>
      <c r="D24" s="13">
        <v>12987000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162</v>
      </c>
      <c r="C25" s="13">
        <v>0</v>
      </c>
      <c r="D25" s="13">
        <v>6667300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163</v>
      </c>
      <c r="C26" s="13">
        <v>0</v>
      </c>
      <c r="D26" s="13">
        <v>7892100</v>
      </c>
      <c r="E26" s="13">
        <v>242439.19</v>
      </c>
      <c r="F26" s="14">
        <f t="shared" ca="1" si="0"/>
        <v>3.0700000000000002E-2</v>
      </c>
      <c r="G26" s="3"/>
    </row>
    <row r="27" spans="1:7" outlineLevel="2" x14ac:dyDescent="0.25">
      <c r="A27" s="9">
        <f ca="1">IF(INDIRECT("R[-2]C[0]", FALSE)="№",1,ROW()-6-INDIRECT("R[-2]C[0]", FALSE))</f>
        <v>21</v>
      </c>
      <c r="B27" s="9" t="s">
        <v>26</v>
      </c>
      <c r="C27" s="10">
        <v>0</v>
      </c>
      <c r="D27" s="10">
        <v>1300000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27</v>
      </c>
      <c r="C28" s="13">
        <v>0</v>
      </c>
      <c r="D28" s="13">
        <v>1300000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2</v>
      </c>
      <c r="B29" s="9" t="s">
        <v>86</v>
      </c>
      <c r="C29" s="10">
        <v>0</v>
      </c>
      <c r="D29" s="10">
        <v>29133100</v>
      </c>
      <c r="E29" s="10">
        <v>19305265.32</v>
      </c>
      <c r="F29" s="11">
        <f t="shared" ca="1" si="0"/>
        <v>0.66269999999999996</v>
      </c>
      <c r="G29" s="3"/>
    </row>
    <row r="30" spans="1:7" ht="30" outlineLevel="3" x14ac:dyDescent="0.25">
      <c r="A30" s="12"/>
      <c r="B30" s="12" t="s">
        <v>164</v>
      </c>
      <c r="C30" s="13">
        <v>0</v>
      </c>
      <c r="D30" s="13">
        <v>13338950</v>
      </c>
      <c r="E30" s="13">
        <v>8908769.2400000002</v>
      </c>
      <c r="F30" s="14">
        <f t="shared" ca="1" si="0"/>
        <v>0.66790000000000005</v>
      </c>
      <c r="G30" s="3"/>
    </row>
    <row r="31" spans="1:7" ht="30" outlineLevel="3" x14ac:dyDescent="0.25">
      <c r="A31" s="12"/>
      <c r="B31" s="12" t="s">
        <v>165</v>
      </c>
      <c r="C31" s="13">
        <v>0</v>
      </c>
      <c r="D31" s="13">
        <v>8241750</v>
      </c>
      <c r="E31" s="13">
        <v>8115626.25</v>
      </c>
      <c r="F31" s="14">
        <f t="shared" ca="1" si="0"/>
        <v>0.98470000000000002</v>
      </c>
      <c r="G31" s="3"/>
    </row>
    <row r="32" spans="1:7" ht="30" outlineLevel="3" x14ac:dyDescent="0.25">
      <c r="A32" s="12"/>
      <c r="B32" s="12" t="s">
        <v>166</v>
      </c>
      <c r="C32" s="13">
        <v>0</v>
      </c>
      <c r="D32" s="13">
        <v>7552400</v>
      </c>
      <c r="E32" s="13">
        <v>2280869.83</v>
      </c>
      <c r="F32" s="14">
        <f t="shared" ca="1" si="0"/>
        <v>0.30199999999999999</v>
      </c>
      <c r="G32" s="3"/>
    </row>
    <row r="33" spans="1:7" outlineLevel="2" x14ac:dyDescent="0.25">
      <c r="A33" s="9">
        <f ca="1">IF(INDIRECT("R[-2]C[0]", FALSE)="№",1,ROW()-6-INDIRECT("R[-2]C[0]", FALSE))</f>
        <v>27</v>
      </c>
      <c r="B33" s="9" t="s">
        <v>28</v>
      </c>
      <c r="C33" s="10">
        <v>0</v>
      </c>
      <c r="D33" s="10">
        <v>20003600</v>
      </c>
      <c r="E33" s="10">
        <v>5964182.9900000002</v>
      </c>
      <c r="F33" s="11">
        <f t="shared" ca="1" si="0"/>
        <v>0.29820000000000002</v>
      </c>
      <c r="G33" s="3"/>
    </row>
    <row r="34" spans="1:7" ht="30" outlineLevel="3" x14ac:dyDescent="0.25">
      <c r="A34" s="12"/>
      <c r="B34" s="12" t="s">
        <v>167</v>
      </c>
      <c r="C34" s="13">
        <v>0</v>
      </c>
      <c r="D34" s="13">
        <v>5290950</v>
      </c>
      <c r="E34" s="13">
        <v>1998000</v>
      </c>
      <c r="F34" s="14">
        <f t="shared" ca="1" si="0"/>
        <v>0.37759999999999999</v>
      </c>
      <c r="G34" s="3"/>
    </row>
    <row r="35" spans="1:7" ht="45" outlineLevel="3" x14ac:dyDescent="0.25">
      <c r="A35" s="12"/>
      <c r="B35" s="12" t="s">
        <v>168</v>
      </c>
      <c r="C35" s="13">
        <v>0</v>
      </c>
      <c r="D35" s="13">
        <v>14712650</v>
      </c>
      <c r="E35" s="13">
        <v>3966182.99</v>
      </c>
      <c r="F35" s="14">
        <f t="shared" ca="1" si="0"/>
        <v>0.26960000000000001</v>
      </c>
      <c r="G35" s="3"/>
    </row>
    <row r="36" spans="1:7" outlineLevel="2" x14ac:dyDescent="0.25">
      <c r="A36" s="9">
        <f ca="1">IF(INDIRECT("R[-2]C[0]", FALSE)="№",1,ROW()-6-INDIRECT("R[-2]C[0]", FALSE))</f>
        <v>30</v>
      </c>
      <c r="B36" s="9" t="s">
        <v>30</v>
      </c>
      <c r="C36" s="10">
        <v>0</v>
      </c>
      <c r="D36" s="10">
        <v>7613300</v>
      </c>
      <c r="E36" s="10">
        <v>6712614.3499999996</v>
      </c>
      <c r="F36" s="11">
        <f t="shared" ca="1" si="0"/>
        <v>0.88170000000000004</v>
      </c>
      <c r="G36" s="3"/>
    </row>
    <row r="37" spans="1:7" ht="30" outlineLevel="3" x14ac:dyDescent="0.25">
      <c r="A37" s="12"/>
      <c r="B37" s="12" t="s">
        <v>169</v>
      </c>
      <c r="C37" s="13">
        <v>0</v>
      </c>
      <c r="D37" s="13">
        <v>1498500</v>
      </c>
      <c r="E37" s="13">
        <v>1497152.23</v>
      </c>
      <c r="F37" s="14">
        <f t="shared" ca="1" si="0"/>
        <v>0.99909999999999999</v>
      </c>
      <c r="G37" s="3"/>
    </row>
    <row r="38" spans="1:7" ht="30" outlineLevel="3" x14ac:dyDescent="0.25">
      <c r="A38" s="12"/>
      <c r="B38" s="12" t="s">
        <v>170</v>
      </c>
      <c r="C38" s="13">
        <v>0</v>
      </c>
      <c r="D38" s="13">
        <v>899100</v>
      </c>
      <c r="E38" s="13">
        <v>0</v>
      </c>
      <c r="F38" s="14">
        <f t="shared" ca="1" si="0"/>
        <v>0</v>
      </c>
      <c r="G38" s="3"/>
    </row>
    <row r="39" spans="1:7" ht="30" outlineLevel="3" x14ac:dyDescent="0.25">
      <c r="A39" s="12"/>
      <c r="B39" s="12" t="s">
        <v>171</v>
      </c>
      <c r="C39" s="13">
        <v>0</v>
      </c>
      <c r="D39" s="13">
        <v>2597400</v>
      </c>
      <c r="E39" s="13">
        <v>2597196.21</v>
      </c>
      <c r="F39" s="14">
        <f t="shared" ref="F39:F70" ca="1" si="1">IF(INDIRECT("R[0]C[-2]", FALSE)=0,0,ROUND(INDIRECT("R[0]C[-1]", FALSE)/INDIRECT("R[0]C[-2]", FALSE),4))</f>
        <v>0.99990000000000001</v>
      </c>
      <c r="G39" s="3"/>
    </row>
    <row r="40" spans="1:7" ht="45" outlineLevel="3" x14ac:dyDescent="0.25">
      <c r="A40" s="12"/>
      <c r="B40" s="12" t="s">
        <v>133</v>
      </c>
      <c r="C40" s="13">
        <v>0</v>
      </c>
      <c r="D40" s="13">
        <v>2618300</v>
      </c>
      <c r="E40" s="13">
        <v>2618265.91</v>
      </c>
      <c r="F40" s="14">
        <f t="shared" ca="1" si="1"/>
        <v>1</v>
      </c>
      <c r="G40" s="3"/>
    </row>
    <row r="41" spans="1:7" outlineLevel="2" x14ac:dyDescent="0.25">
      <c r="A41" s="9">
        <f ca="1">IF(INDIRECT("R[-2]C[0]", FALSE)="№",1,ROW()-6-INDIRECT("R[-2]C[0]", FALSE))</f>
        <v>35</v>
      </c>
      <c r="B41" s="9" t="s">
        <v>32</v>
      </c>
      <c r="C41" s="10">
        <v>0</v>
      </c>
      <c r="D41" s="10">
        <v>23314500</v>
      </c>
      <c r="E41" s="10">
        <v>20494454.739999998</v>
      </c>
      <c r="F41" s="11">
        <f t="shared" ca="1" si="1"/>
        <v>0.879</v>
      </c>
      <c r="G41" s="3"/>
    </row>
    <row r="42" spans="1:7" ht="30" outlineLevel="3" x14ac:dyDescent="0.25">
      <c r="A42" s="12"/>
      <c r="B42" s="12" t="s">
        <v>172</v>
      </c>
      <c r="C42" s="13">
        <v>0</v>
      </c>
      <c r="D42" s="13">
        <v>2097900</v>
      </c>
      <c r="E42" s="13">
        <v>1730759.31</v>
      </c>
      <c r="F42" s="14">
        <f t="shared" ca="1" si="1"/>
        <v>0.82499999999999996</v>
      </c>
      <c r="G42" s="3"/>
    </row>
    <row r="43" spans="1:7" ht="45" outlineLevel="3" x14ac:dyDescent="0.25">
      <c r="A43" s="12"/>
      <c r="B43" s="12" t="s">
        <v>173</v>
      </c>
      <c r="C43" s="13">
        <v>0</v>
      </c>
      <c r="D43" s="13">
        <v>21216600</v>
      </c>
      <c r="E43" s="13">
        <v>18763695.43</v>
      </c>
      <c r="F43" s="14">
        <f t="shared" ca="1" si="1"/>
        <v>0.88439999999999996</v>
      </c>
      <c r="G43" s="3"/>
    </row>
    <row r="44" spans="1:7" outlineLevel="2" x14ac:dyDescent="0.25">
      <c r="A44" s="9">
        <f ca="1">IF(INDIRECT("R[-2]C[0]", FALSE)="№",1,ROW()-6-INDIRECT("R[-2]C[0]", FALSE))</f>
        <v>38</v>
      </c>
      <c r="B44" s="9" t="s">
        <v>34</v>
      </c>
      <c r="C44" s="10">
        <v>0</v>
      </c>
      <c r="D44" s="10">
        <v>24871210</v>
      </c>
      <c r="E44" s="10">
        <v>7616400</v>
      </c>
      <c r="F44" s="11">
        <f t="shared" ca="1" si="1"/>
        <v>0.30620000000000003</v>
      </c>
      <c r="G44" s="3"/>
    </row>
    <row r="45" spans="1:7" ht="30" outlineLevel="3" x14ac:dyDescent="0.25">
      <c r="A45" s="12"/>
      <c r="B45" s="12" t="s">
        <v>141</v>
      </c>
      <c r="C45" s="13">
        <v>0</v>
      </c>
      <c r="D45" s="13">
        <v>1298700</v>
      </c>
      <c r="E45" s="13">
        <v>0</v>
      </c>
      <c r="F45" s="14">
        <f t="shared" ca="1" si="1"/>
        <v>0</v>
      </c>
      <c r="G45" s="3"/>
    </row>
    <row r="46" spans="1:7" ht="30" outlineLevel="3" x14ac:dyDescent="0.25">
      <c r="A46" s="12"/>
      <c r="B46" s="12" t="s">
        <v>174</v>
      </c>
      <c r="C46" s="13">
        <v>0</v>
      </c>
      <c r="D46" s="13">
        <v>4119900</v>
      </c>
      <c r="E46" s="13">
        <v>4119900</v>
      </c>
      <c r="F46" s="14">
        <f t="shared" ca="1" si="1"/>
        <v>1</v>
      </c>
      <c r="G46" s="3"/>
    </row>
    <row r="47" spans="1:7" ht="30" outlineLevel="3" x14ac:dyDescent="0.25">
      <c r="A47" s="12"/>
      <c r="B47" s="12" t="s">
        <v>175</v>
      </c>
      <c r="C47" s="13">
        <v>0</v>
      </c>
      <c r="D47" s="13">
        <v>12127850</v>
      </c>
      <c r="E47" s="13">
        <v>3496500</v>
      </c>
      <c r="F47" s="14">
        <f t="shared" ca="1" si="1"/>
        <v>0.2883</v>
      </c>
      <c r="G47" s="3"/>
    </row>
    <row r="48" spans="1:7" ht="30" outlineLevel="3" x14ac:dyDescent="0.25">
      <c r="A48" s="12"/>
      <c r="B48" s="12" t="s">
        <v>151</v>
      </c>
      <c r="C48" s="13">
        <v>0</v>
      </c>
      <c r="D48" s="13">
        <v>7324760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43</v>
      </c>
      <c r="B49" s="9" t="s">
        <v>36</v>
      </c>
      <c r="C49" s="10">
        <v>0</v>
      </c>
      <c r="D49" s="10">
        <v>42987560</v>
      </c>
      <c r="E49" s="10">
        <v>9791777.9399999995</v>
      </c>
      <c r="F49" s="11">
        <f t="shared" ca="1" si="1"/>
        <v>0.2278</v>
      </c>
      <c r="G49" s="3"/>
    </row>
    <row r="50" spans="1:7" ht="30" outlineLevel="3" x14ac:dyDescent="0.25">
      <c r="A50" s="12"/>
      <c r="B50" s="12" t="s">
        <v>176</v>
      </c>
      <c r="C50" s="13">
        <v>0</v>
      </c>
      <c r="D50" s="13">
        <v>999000</v>
      </c>
      <c r="E50" s="13">
        <v>0</v>
      </c>
      <c r="F50" s="14">
        <f t="shared" ca="1" si="1"/>
        <v>0</v>
      </c>
      <c r="G50" s="3"/>
    </row>
    <row r="51" spans="1:7" ht="30" outlineLevel="3" x14ac:dyDescent="0.25">
      <c r="A51" s="12"/>
      <c r="B51" s="12" t="s">
        <v>177</v>
      </c>
      <c r="C51" s="13">
        <v>0</v>
      </c>
      <c r="D51" s="13">
        <v>14486050</v>
      </c>
      <c r="E51" s="13">
        <v>6747432.5999999996</v>
      </c>
      <c r="F51" s="14">
        <f t="shared" ca="1" si="1"/>
        <v>0.46579999999999999</v>
      </c>
      <c r="G51" s="3"/>
    </row>
    <row r="52" spans="1:7" ht="30" outlineLevel="3" x14ac:dyDescent="0.25">
      <c r="A52" s="12"/>
      <c r="B52" s="12" t="s">
        <v>37</v>
      </c>
      <c r="C52" s="13">
        <v>0</v>
      </c>
      <c r="D52" s="13">
        <v>14985000</v>
      </c>
      <c r="E52" s="13">
        <v>0</v>
      </c>
      <c r="F52" s="14">
        <f t="shared" ca="1" si="1"/>
        <v>0</v>
      </c>
      <c r="G52" s="3"/>
    </row>
    <row r="53" spans="1:7" ht="45" outlineLevel="3" x14ac:dyDescent="0.25">
      <c r="A53" s="12"/>
      <c r="B53" s="12" t="s">
        <v>122</v>
      </c>
      <c r="C53" s="13">
        <v>0</v>
      </c>
      <c r="D53" s="13">
        <v>12517510</v>
      </c>
      <c r="E53" s="13">
        <v>3044345.34</v>
      </c>
      <c r="F53" s="14">
        <f t="shared" ca="1" si="1"/>
        <v>0.2432</v>
      </c>
      <c r="G53" s="3"/>
    </row>
    <row r="54" spans="1:7" outlineLevel="2" x14ac:dyDescent="0.25">
      <c r="A54" s="9">
        <f ca="1">IF(INDIRECT("R[-2]C[0]", FALSE)="№",1,ROW()-6-INDIRECT("R[-2]C[0]", FALSE))</f>
        <v>48</v>
      </c>
      <c r="B54" s="9" t="s">
        <v>38</v>
      </c>
      <c r="C54" s="10">
        <v>0</v>
      </c>
      <c r="D54" s="10">
        <v>28971000</v>
      </c>
      <c r="E54" s="10">
        <v>25974001.350000001</v>
      </c>
      <c r="F54" s="11">
        <f t="shared" ca="1" si="1"/>
        <v>0.89659999999999995</v>
      </c>
      <c r="G54" s="3"/>
    </row>
    <row r="55" spans="1:7" ht="30" outlineLevel="3" x14ac:dyDescent="0.25">
      <c r="A55" s="12"/>
      <c r="B55" s="12" t="s">
        <v>178</v>
      </c>
      <c r="C55" s="13">
        <v>0</v>
      </c>
      <c r="D55" s="13">
        <v>1798200</v>
      </c>
      <c r="E55" s="13">
        <v>1708290</v>
      </c>
      <c r="F55" s="14">
        <f t="shared" ca="1" si="1"/>
        <v>0.95</v>
      </c>
      <c r="G55" s="3"/>
    </row>
    <row r="56" spans="1:7" ht="30" outlineLevel="3" x14ac:dyDescent="0.25">
      <c r="A56" s="12"/>
      <c r="B56" s="12" t="s">
        <v>179</v>
      </c>
      <c r="C56" s="13">
        <v>0</v>
      </c>
      <c r="D56" s="13">
        <v>4995000</v>
      </c>
      <c r="E56" s="13">
        <v>3895958.93</v>
      </c>
      <c r="F56" s="14">
        <f t="shared" ca="1" si="1"/>
        <v>0.78</v>
      </c>
      <c r="G56" s="3"/>
    </row>
    <row r="57" spans="1:7" ht="30" outlineLevel="3" x14ac:dyDescent="0.25">
      <c r="A57" s="12"/>
      <c r="B57" s="12" t="s">
        <v>180</v>
      </c>
      <c r="C57" s="13">
        <v>0</v>
      </c>
      <c r="D57" s="13">
        <v>1498500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181</v>
      </c>
      <c r="C58" s="13">
        <v>0</v>
      </c>
      <c r="D58" s="13">
        <v>12687300</v>
      </c>
      <c r="E58" s="13">
        <v>12687300</v>
      </c>
      <c r="F58" s="14">
        <f t="shared" ca="1" si="1"/>
        <v>1</v>
      </c>
      <c r="G58" s="3"/>
    </row>
    <row r="59" spans="1:7" ht="30" outlineLevel="3" x14ac:dyDescent="0.25">
      <c r="A59" s="12"/>
      <c r="B59" s="12" t="s">
        <v>182</v>
      </c>
      <c r="C59" s="13">
        <v>0</v>
      </c>
      <c r="D59" s="13">
        <v>7992000</v>
      </c>
      <c r="E59" s="13">
        <v>7682452.4199999999</v>
      </c>
      <c r="F59" s="14">
        <f t="shared" ca="1" si="1"/>
        <v>0.96130000000000004</v>
      </c>
      <c r="G59" s="3"/>
    </row>
    <row r="60" spans="1:7" outlineLevel="2" x14ac:dyDescent="0.25">
      <c r="A60" s="9">
        <f ca="1">IF(INDIRECT("R[-2]C[0]", FALSE)="№",1,ROW()-6-INDIRECT("R[-2]C[0]", FALSE))</f>
        <v>54</v>
      </c>
      <c r="B60" s="9" t="s">
        <v>40</v>
      </c>
      <c r="C60" s="10">
        <v>0</v>
      </c>
      <c r="D60" s="10">
        <v>99186360</v>
      </c>
      <c r="E60" s="10">
        <v>50368602.659999996</v>
      </c>
      <c r="F60" s="11">
        <f t="shared" ca="1" si="1"/>
        <v>0.50780000000000003</v>
      </c>
      <c r="G60" s="3"/>
    </row>
    <row r="61" spans="1:7" ht="30" outlineLevel="3" x14ac:dyDescent="0.25">
      <c r="A61" s="12"/>
      <c r="B61" s="12" t="s">
        <v>183</v>
      </c>
      <c r="C61" s="13">
        <v>0</v>
      </c>
      <c r="D61" s="13">
        <v>16336600</v>
      </c>
      <c r="E61" s="13">
        <v>0</v>
      </c>
      <c r="F61" s="14">
        <f t="shared" ca="1" si="1"/>
        <v>0</v>
      </c>
      <c r="G61" s="3"/>
    </row>
    <row r="62" spans="1:7" ht="30" outlineLevel="3" x14ac:dyDescent="0.25">
      <c r="A62" s="12"/>
      <c r="B62" s="12" t="s">
        <v>184</v>
      </c>
      <c r="C62" s="13">
        <v>0</v>
      </c>
      <c r="D62" s="13">
        <v>1214950</v>
      </c>
      <c r="E62" s="13">
        <v>0</v>
      </c>
      <c r="F62" s="14">
        <f t="shared" ca="1" si="1"/>
        <v>0</v>
      </c>
      <c r="G62" s="3"/>
    </row>
    <row r="63" spans="1:7" ht="30" outlineLevel="3" x14ac:dyDescent="0.25">
      <c r="A63" s="12"/>
      <c r="B63" s="12" t="s">
        <v>185</v>
      </c>
      <c r="C63" s="13">
        <v>0</v>
      </c>
      <c r="D63" s="13">
        <v>5694300</v>
      </c>
      <c r="E63" s="13">
        <v>2697300</v>
      </c>
      <c r="F63" s="14">
        <f t="shared" ca="1" si="1"/>
        <v>0.47370000000000001</v>
      </c>
      <c r="G63" s="3"/>
    </row>
    <row r="64" spans="1:7" ht="30" outlineLevel="3" x14ac:dyDescent="0.25">
      <c r="A64" s="12"/>
      <c r="B64" s="12" t="s">
        <v>186</v>
      </c>
      <c r="C64" s="13">
        <v>0</v>
      </c>
      <c r="D64" s="13">
        <v>2997000</v>
      </c>
      <c r="E64" s="13">
        <v>2986682.29</v>
      </c>
      <c r="F64" s="14">
        <f t="shared" ca="1" si="1"/>
        <v>0.99660000000000004</v>
      </c>
      <c r="G64" s="3"/>
    </row>
    <row r="65" spans="1:7" ht="30" outlineLevel="3" x14ac:dyDescent="0.25">
      <c r="A65" s="12"/>
      <c r="B65" s="12" t="s">
        <v>187</v>
      </c>
      <c r="C65" s="13">
        <v>0</v>
      </c>
      <c r="D65" s="13">
        <v>6903800</v>
      </c>
      <c r="E65" s="13">
        <v>6648750.5</v>
      </c>
      <c r="F65" s="14">
        <f t="shared" ca="1" si="1"/>
        <v>0.96309999999999996</v>
      </c>
      <c r="G65" s="3"/>
    </row>
    <row r="66" spans="1:7" ht="30" outlineLevel="3" x14ac:dyDescent="0.25">
      <c r="A66" s="12"/>
      <c r="B66" s="12" t="s">
        <v>188</v>
      </c>
      <c r="C66" s="13">
        <v>0</v>
      </c>
      <c r="D66" s="13">
        <v>5276950</v>
      </c>
      <c r="E66" s="13">
        <v>3696300</v>
      </c>
      <c r="F66" s="14">
        <f t="shared" ca="1" si="1"/>
        <v>0.70050000000000001</v>
      </c>
      <c r="G66" s="3"/>
    </row>
    <row r="67" spans="1:7" ht="30" outlineLevel="3" x14ac:dyDescent="0.25">
      <c r="A67" s="12"/>
      <c r="B67" s="12" t="s">
        <v>189</v>
      </c>
      <c r="C67" s="13">
        <v>0</v>
      </c>
      <c r="D67" s="13">
        <v>28509250</v>
      </c>
      <c r="E67" s="13">
        <v>8810067.4299999997</v>
      </c>
      <c r="F67" s="14">
        <f t="shared" ca="1" si="1"/>
        <v>0.309</v>
      </c>
      <c r="G67" s="3"/>
    </row>
    <row r="68" spans="1:7" ht="30" outlineLevel="3" x14ac:dyDescent="0.25">
      <c r="A68" s="12"/>
      <c r="B68" s="12" t="s">
        <v>190</v>
      </c>
      <c r="C68" s="13">
        <v>0</v>
      </c>
      <c r="D68" s="13">
        <v>4695300</v>
      </c>
      <c r="E68" s="13">
        <v>4695300</v>
      </c>
      <c r="F68" s="14">
        <f t="shared" ca="1" si="1"/>
        <v>1</v>
      </c>
      <c r="G68" s="3"/>
    </row>
    <row r="69" spans="1:7" ht="30" outlineLevel="3" x14ac:dyDescent="0.25">
      <c r="A69" s="12"/>
      <c r="B69" s="12" t="s">
        <v>191</v>
      </c>
      <c r="C69" s="13">
        <v>0</v>
      </c>
      <c r="D69" s="13">
        <v>15258650</v>
      </c>
      <c r="E69" s="13">
        <v>14079394.92</v>
      </c>
      <c r="F69" s="14">
        <f t="shared" ca="1" si="1"/>
        <v>0.92269999999999996</v>
      </c>
      <c r="G69" s="3"/>
    </row>
    <row r="70" spans="1:7" ht="30" outlineLevel="3" x14ac:dyDescent="0.25">
      <c r="A70" s="12"/>
      <c r="B70" s="12" t="s">
        <v>81</v>
      </c>
      <c r="C70" s="13">
        <v>0</v>
      </c>
      <c r="D70" s="13">
        <v>5594400</v>
      </c>
      <c r="E70" s="13">
        <v>5594400</v>
      </c>
      <c r="F70" s="14">
        <f t="shared" ca="1" si="1"/>
        <v>1</v>
      </c>
      <c r="G70" s="3"/>
    </row>
    <row r="71" spans="1:7" ht="30" outlineLevel="3" x14ac:dyDescent="0.25">
      <c r="A71" s="12"/>
      <c r="B71" s="12" t="s">
        <v>188</v>
      </c>
      <c r="C71" s="13">
        <v>0</v>
      </c>
      <c r="D71" s="13">
        <v>1661100</v>
      </c>
      <c r="E71" s="13">
        <v>1160407.52</v>
      </c>
      <c r="F71" s="14">
        <f t="shared" ref="F71:F102" ca="1" si="2">IF(INDIRECT("R[0]C[-2]", FALSE)=0,0,ROUND(INDIRECT("R[0]C[-1]", FALSE)/INDIRECT("R[0]C[-2]", FALSE),4))</f>
        <v>0.6986</v>
      </c>
      <c r="G71" s="3"/>
    </row>
    <row r="72" spans="1:7" ht="30" outlineLevel="3" x14ac:dyDescent="0.25">
      <c r="A72" s="12"/>
      <c r="B72" s="12" t="s">
        <v>81</v>
      </c>
      <c r="C72" s="13">
        <v>0</v>
      </c>
      <c r="D72" s="13">
        <v>2997000</v>
      </c>
      <c r="E72" s="13">
        <v>0</v>
      </c>
      <c r="F72" s="14">
        <f t="shared" ca="1" si="2"/>
        <v>0</v>
      </c>
      <c r="G72" s="3"/>
    </row>
    <row r="73" spans="1:7" ht="30" outlineLevel="3" x14ac:dyDescent="0.25">
      <c r="A73" s="12"/>
      <c r="B73" s="12" t="s">
        <v>192</v>
      </c>
      <c r="C73" s="13">
        <v>0</v>
      </c>
      <c r="D73" s="13">
        <v>2047060</v>
      </c>
      <c r="E73" s="13">
        <v>0</v>
      </c>
      <c r="F73" s="14">
        <f t="shared" ca="1" si="2"/>
        <v>0</v>
      </c>
      <c r="G73" s="3"/>
    </row>
    <row r="74" spans="1:7" outlineLevel="2" x14ac:dyDescent="0.25">
      <c r="A74" s="9">
        <f ca="1">IF(INDIRECT("R[-2]C[0]", FALSE)="№",1,ROW()-6-INDIRECT("R[-2]C[0]", FALSE))</f>
        <v>68</v>
      </c>
      <c r="B74" s="9" t="s">
        <v>42</v>
      </c>
      <c r="C74" s="10">
        <v>0</v>
      </c>
      <c r="D74" s="10">
        <v>44750050</v>
      </c>
      <c r="E74" s="10">
        <v>22510952.149999999</v>
      </c>
      <c r="F74" s="11">
        <f t="shared" ca="1" si="2"/>
        <v>0.503</v>
      </c>
      <c r="G74" s="3"/>
    </row>
    <row r="75" spans="1:7" ht="30" outlineLevel="3" x14ac:dyDescent="0.25">
      <c r="A75" s="12"/>
      <c r="B75" s="12" t="s">
        <v>142</v>
      </c>
      <c r="C75" s="13">
        <v>0</v>
      </c>
      <c r="D75" s="13">
        <v>11346500</v>
      </c>
      <c r="E75" s="13">
        <v>4961500</v>
      </c>
      <c r="F75" s="14">
        <f t="shared" ca="1" si="2"/>
        <v>0.43730000000000002</v>
      </c>
      <c r="G75" s="3"/>
    </row>
    <row r="76" spans="1:7" ht="30" outlineLevel="3" x14ac:dyDescent="0.25">
      <c r="A76" s="12"/>
      <c r="B76" s="12" t="s">
        <v>193</v>
      </c>
      <c r="C76" s="13">
        <v>0</v>
      </c>
      <c r="D76" s="13">
        <v>8191800</v>
      </c>
      <c r="E76" s="13">
        <v>6193800</v>
      </c>
      <c r="F76" s="14">
        <f t="shared" ca="1" si="2"/>
        <v>0.75609999999999999</v>
      </c>
      <c r="G76" s="3"/>
    </row>
    <row r="77" spans="1:7" ht="30" outlineLevel="3" x14ac:dyDescent="0.25">
      <c r="A77" s="12"/>
      <c r="B77" s="12" t="s">
        <v>143</v>
      </c>
      <c r="C77" s="13">
        <v>0</v>
      </c>
      <c r="D77" s="13">
        <v>1835150</v>
      </c>
      <c r="E77" s="13">
        <v>0</v>
      </c>
      <c r="F77" s="14">
        <f t="shared" ca="1" si="2"/>
        <v>0</v>
      </c>
      <c r="G77" s="3"/>
    </row>
    <row r="78" spans="1:7" ht="45" outlineLevel="3" x14ac:dyDescent="0.25">
      <c r="A78" s="12"/>
      <c r="B78" s="12" t="s">
        <v>194</v>
      </c>
      <c r="C78" s="13">
        <v>0</v>
      </c>
      <c r="D78" s="13">
        <v>23376600</v>
      </c>
      <c r="E78" s="13">
        <v>11355652.15</v>
      </c>
      <c r="F78" s="14">
        <f t="shared" ca="1" si="2"/>
        <v>0.48580000000000001</v>
      </c>
      <c r="G78" s="3"/>
    </row>
    <row r="79" spans="1:7" outlineLevel="2" x14ac:dyDescent="0.25">
      <c r="A79" s="9">
        <f ca="1">IF(INDIRECT("R[-2]C[0]", FALSE)="№",1,ROW()-6-INDIRECT("R[-2]C[0]", FALSE))</f>
        <v>73</v>
      </c>
      <c r="B79" s="9" t="s">
        <v>71</v>
      </c>
      <c r="C79" s="10">
        <v>0</v>
      </c>
      <c r="D79" s="10">
        <v>18181800</v>
      </c>
      <c r="E79" s="10">
        <v>14996644.07</v>
      </c>
      <c r="F79" s="11">
        <f t="shared" ca="1" si="2"/>
        <v>0.82479999999999998</v>
      </c>
      <c r="G79" s="3"/>
    </row>
    <row r="80" spans="1:7" ht="30" outlineLevel="3" x14ac:dyDescent="0.25">
      <c r="A80" s="12"/>
      <c r="B80" s="12" t="s">
        <v>195</v>
      </c>
      <c r="C80" s="13">
        <v>0</v>
      </c>
      <c r="D80" s="13">
        <v>3996000</v>
      </c>
      <c r="E80" s="13">
        <v>2818243.33</v>
      </c>
      <c r="F80" s="14">
        <f t="shared" ca="1" si="2"/>
        <v>0.70530000000000004</v>
      </c>
      <c r="G80" s="3"/>
    </row>
    <row r="81" spans="1:7" ht="45" outlineLevel="3" x14ac:dyDescent="0.25">
      <c r="A81" s="12"/>
      <c r="B81" s="12" t="s">
        <v>196</v>
      </c>
      <c r="C81" s="13">
        <v>0</v>
      </c>
      <c r="D81" s="13">
        <v>14185800</v>
      </c>
      <c r="E81" s="13">
        <v>12178400.74</v>
      </c>
      <c r="F81" s="14">
        <f t="shared" ca="1" si="2"/>
        <v>0.85850000000000004</v>
      </c>
      <c r="G81" s="3"/>
    </row>
    <row r="82" spans="1:7" outlineLevel="2" x14ac:dyDescent="0.25">
      <c r="A82" s="9">
        <f ca="1">IF(INDIRECT("R[-2]C[0]", FALSE)="№",1,ROW()-6-INDIRECT("R[-2]C[0]", FALSE))</f>
        <v>76</v>
      </c>
      <c r="B82" s="9" t="s">
        <v>44</v>
      </c>
      <c r="C82" s="10">
        <v>0</v>
      </c>
      <c r="D82" s="10">
        <v>18981000</v>
      </c>
      <c r="E82" s="10">
        <v>16019249.49</v>
      </c>
      <c r="F82" s="11">
        <f t="shared" ca="1" si="2"/>
        <v>0.84399999999999997</v>
      </c>
      <c r="G82" s="3"/>
    </row>
    <row r="83" spans="1:7" ht="45" outlineLevel="3" x14ac:dyDescent="0.25">
      <c r="A83" s="12"/>
      <c r="B83" s="12" t="s">
        <v>197</v>
      </c>
      <c r="C83" s="13">
        <v>0</v>
      </c>
      <c r="D83" s="13">
        <v>18981000</v>
      </c>
      <c r="E83" s="13">
        <v>16019249.49</v>
      </c>
      <c r="F83" s="14">
        <f t="shared" ca="1" si="2"/>
        <v>0.84399999999999997</v>
      </c>
      <c r="G83" s="3"/>
    </row>
    <row r="84" spans="1:7" outlineLevel="2" x14ac:dyDescent="0.25">
      <c r="A84" s="9">
        <f ca="1">IF(INDIRECT("R[-2]C[0]", FALSE)="№",1,ROW()-6-INDIRECT("R[-2]C[0]", FALSE))</f>
        <v>2</v>
      </c>
      <c r="B84" s="9" t="s">
        <v>46</v>
      </c>
      <c r="C84" s="10">
        <v>0</v>
      </c>
      <c r="D84" s="10">
        <v>19480500</v>
      </c>
      <c r="E84" s="10">
        <v>3995996</v>
      </c>
      <c r="F84" s="11">
        <f t="shared" ca="1" si="2"/>
        <v>0.2051</v>
      </c>
      <c r="G84" s="3"/>
    </row>
    <row r="85" spans="1:7" ht="30" outlineLevel="3" x14ac:dyDescent="0.25">
      <c r="A85" s="12"/>
      <c r="B85" s="12" t="s">
        <v>198</v>
      </c>
      <c r="C85" s="13">
        <v>0</v>
      </c>
      <c r="D85" s="13">
        <v>3996000</v>
      </c>
      <c r="E85" s="13">
        <v>3995996</v>
      </c>
      <c r="F85" s="14">
        <f t="shared" ca="1" si="2"/>
        <v>1</v>
      </c>
      <c r="G85" s="3"/>
    </row>
    <row r="86" spans="1:7" ht="30" outlineLevel="3" x14ac:dyDescent="0.25">
      <c r="A86" s="12"/>
      <c r="B86" s="12" t="s">
        <v>199</v>
      </c>
      <c r="C86" s="13">
        <v>0</v>
      </c>
      <c r="D86" s="13">
        <v>2997000</v>
      </c>
      <c r="E86" s="13">
        <v>0</v>
      </c>
      <c r="F86" s="14">
        <f t="shared" ca="1" si="2"/>
        <v>0</v>
      </c>
      <c r="G86" s="3"/>
    </row>
    <row r="87" spans="1:7" ht="45" outlineLevel="3" x14ac:dyDescent="0.25">
      <c r="A87" s="12"/>
      <c r="B87" s="12" t="s">
        <v>200</v>
      </c>
      <c r="C87" s="13">
        <v>0</v>
      </c>
      <c r="D87" s="13">
        <v>12487500</v>
      </c>
      <c r="E87" s="13">
        <v>0</v>
      </c>
      <c r="F87" s="14">
        <f t="shared" ca="1" si="2"/>
        <v>0</v>
      </c>
      <c r="G87" s="3"/>
    </row>
    <row r="88" spans="1:7" outlineLevel="2" x14ac:dyDescent="0.25">
      <c r="A88" s="9">
        <f ca="1">IF(INDIRECT("R[-2]C[0]", FALSE)="№",1,ROW()-6-INDIRECT("R[-2]C[0]", FALSE))</f>
        <v>82</v>
      </c>
      <c r="B88" s="9" t="s">
        <v>82</v>
      </c>
      <c r="C88" s="10">
        <v>0</v>
      </c>
      <c r="D88" s="10">
        <v>33053200</v>
      </c>
      <c r="E88" s="10">
        <v>16324315.59</v>
      </c>
      <c r="F88" s="11">
        <f t="shared" ca="1" si="2"/>
        <v>0.49390000000000001</v>
      </c>
      <c r="G88" s="3"/>
    </row>
    <row r="89" spans="1:7" ht="30" outlineLevel="3" x14ac:dyDescent="0.25">
      <c r="A89" s="12"/>
      <c r="B89" s="12" t="s">
        <v>201</v>
      </c>
      <c r="C89" s="13">
        <v>0</v>
      </c>
      <c r="D89" s="13">
        <v>9988600</v>
      </c>
      <c r="E89" s="13">
        <v>0</v>
      </c>
      <c r="F89" s="14">
        <f t="shared" ca="1" si="2"/>
        <v>0</v>
      </c>
      <c r="G89" s="3"/>
    </row>
    <row r="90" spans="1:7" ht="30" outlineLevel="3" x14ac:dyDescent="0.25">
      <c r="A90" s="12"/>
      <c r="B90" s="12" t="s">
        <v>202</v>
      </c>
      <c r="C90" s="13">
        <v>0</v>
      </c>
      <c r="D90" s="13">
        <v>22065880</v>
      </c>
      <c r="E90" s="13">
        <v>16324315.59</v>
      </c>
      <c r="F90" s="14">
        <f t="shared" ca="1" si="2"/>
        <v>0.73980000000000001</v>
      </c>
      <c r="G90" s="3"/>
    </row>
    <row r="91" spans="1:7" ht="45" outlineLevel="3" x14ac:dyDescent="0.25">
      <c r="A91" s="12"/>
      <c r="B91" s="12" t="s">
        <v>135</v>
      </c>
      <c r="C91" s="13">
        <v>0</v>
      </c>
      <c r="D91" s="13">
        <v>998720</v>
      </c>
      <c r="E91" s="13">
        <v>0</v>
      </c>
      <c r="F91" s="14">
        <f t="shared" ca="1" si="2"/>
        <v>0</v>
      </c>
      <c r="G91" s="3"/>
    </row>
    <row r="92" spans="1:7" outlineLevel="2" x14ac:dyDescent="0.25">
      <c r="A92" s="9">
        <f ca="1">IF(INDIRECT("R[-2]C[0]", FALSE)="№",1,ROW()-6-INDIRECT("R[-2]C[0]", FALSE))</f>
        <v>86</v>
      </c>
      <c r="B92" s="9" t="s">
        <v>48</v>
      </c>
      <c r="C92" s="10">
        <v>0</v>
      </c>
      <c r="D92" s="10">
        <v>23276700</v>
      </c>
      <c r="E92" s="10">
        <v>14646057.689999999</v>
      </c>
      <c r="F92" s="11">
        <f t="shared" ca="1" si="2"/>
        <v>0.62919999999999998</v>
      </c>
      <c r="G92" s="3"/>
    </row>
    <row r="93" spans="1:7" ht="30" outlineLevel="3" x14ac:dyDescent="0.25">
      <c r="A93" s="12"/>
      <c r="B93" s="12" t="s">
        <v>203</v>
      </c>
      <c r="C93" s="13">
        <v>0</v>
      </c>
      <c r="D93" s="13">
        <v>7492500</v>
      </c>
      <c r="E93" s="13">
        <v>0</v>
      </c>
      <c r="F93" s="14">
        <f t="shared" ca="1" si="2"/>
        <v>0</v>
      </c>
      <c r="G93" s="3"/>
    </row>
    <row r="94" spans="1:7" ht="45" outlineLevel="3" x14ac:dyDescent="0.25">
      <c r="A94" s="12"/>
      <c r="B94" s="12" t="s">
        <v>204</v>
      </c>
      <c r="C94" s="13">
        <v>0</v>
      </c>
      <c r="D94" s="13">
        <v>15784200</v>
      </c>
      <c r="E94" s="13">
        <v>14646057.689999999</v>
      </c>
      <c r="F94" s="14">
        <f t="shared" ca="1" si="2"/>
        <v>0.92789999999999995</v>
      </c>
      <c r="G94" s="3"/>
    </row>
    <row r="95" spans="1:7" outlineLevel="2" x14ac:dyDescent="0.25">
      <c r="A95" s="9">
        <f ca="1">IF(INDIRECT("R[-2]C[0]", FALSE)="№",1,ROW()-6-INDIRECT("R[-2]C[0]", FALSE))</f>
        <v>89</v>
      </c>
      <c r="B95" s="9" t="s">
        <v>50</v>
      </c>
      <c r="C95" s="10">
        <v>0</v>
      </c>
      <c r="D95" s="10">
        <v>562272715.90999997</v>
      </c>
      <c r="E95" s="10">
        <v>97974729.319999993</v>
      </c>
      <c r="F95" s="11">
        <f t="shared" ca="1" si="2"/>
        <v>0.17419999999999999</v>
      </c>
      <c r="G95" s="3"/>
    </row>
    <row r="96" spans="1:7" ht="30" outlineLevel="3" x14ac:dyDescent="0.25">
      <c r="A96" s="12"/>
      <c r="B96" s="12" t="s">
        <v>51</v>
      </c>
      <c r="C96" s="13">
        <v>0</v>
      </c>
      <c r="D96" s="13">
        <v>562272715.90999997</v>
      </c>
      <c r="E96" s="13">
        <v>97974729.319999993</v>
      </c>
      <c r="F96" s="14">
        <f t="shared" ca="1" si="2"/>
        <v>0.17419999999999999</v>
      </c>
      <c r="G96" s="3"/>
    </row>
    <row r="97" spans="1:7" outlineLevel="2" x14ac:dyDescent="0.25">
      <c r="A97" s="9">
        <f ca="1">IF(INDIRECT("R[-2]C[0]", FALSE)="№",1,ROW()-6-INDIRECT("R[-2]C[0]", FALSE))</f>
        <v>2</v>
      </c>
      <c r="B97" s="9" t="s">
        <v>52</v>
      </c>
      <c r="C97" s="10">
        <v>0</v>
      </c>
      <c r="D97" s="10">
        <v>68001637</v>
      </c>
      <c r="E97" s="10">
        <v>37485431.18</v>
      </c>
      <c r="F97" s="11">
        <f t="shared" ca="1" si="2"/>
        <v>0.55120000000000002</v>
      </c>
      <c r="G97" s="3"/>
    </row>
    <row r="98" spans="1:7" ht="30" outlineLevel="3" x14ac:dyDescent="0.25">
      <c r="A98" s="12"/>
      <c r="B98" s="12" t="s">
        <v>205</v>
      </c>
      <c r="C98" s="13">
        <v>0</v>
      </c>
      <c r="D98" s="13">
        <v>8266670</v>
      </c>
      <c r="E98" s="13">
        <v>5907250</v>
      </c>
      <c r="F98" s="14">
        <f t="shared" ca="1" si="2"/>
        <v>0.71460000000000001</v>
      </c>
      <c r="G98" s="3"/>
    </row>
    <row r="99" spans="1:7" ht="30" outlineLevel="3" x14ac:dyDescent="0.25">
      <c r="A99" s="12"/>
      <c r="B99" s="12" t="s">
        <v>206</v>
      </c>
      <c r="C99" s="13">
        <v>0</v>
      </c>
      <c r="D99" s="13">
        <v>12987000</v>
      </c>
      <c r="E99" s="13">
        <v>12987000</v>
      </c>
      <c r="F99" s="14">
        <f t="shared" ca="1" si="2"/>
        <v>1</v>
      </c>
      <c r="G99" s="3"/>
    </row>
    <row r="100" spans="1:7" ht="30" outlineLevel="3" x14ac:dyDescent="0.25">
      <c r="A100" s="12"/>
      <c r="B100" s="12" t="s">
        <v>53</v>
      </c>
      <c r="C100" s="13">
        <v>0</v>
      </c>
      <c r="D100" s="13">
        <v>4488650</v>
      </c>
      <c r="E100" s="13">
        <v>0</v>
      </c>
      <c r="F100" s="14">
        <f t="shared" ca="1" si="2"/>
        <v>0</v>
      </c>
      <c r="G100" s="3"/>
    </row>
    <row r="101" spans="1:7" ht="30" outlineLevel="3" x14ac:dyDescent="0.25">
      <c r="A101" s="12"/>
      <c r="B101" s="12" t="s">
        <v>207</v>
      </c>
      <c r="C101" s="13">
        <v>0</v>
      </c>
      <c r="D101" s="13">
        <v>9547670</v>
      </c>
      <c r="E101" s="13">
        <v>5325140.5</v>
      </c>
      <c r="F101" s="14">
        <f t="shared" ca="1" si="2"/>
        <v>0.55769999999999997</v>
      </c>
      <c r="G101" s="3"/>
    </row>
    <row r="102" spans="1:7" ht="45" outlineLevel="3" x14ac:dyDescent="0.25">
      <c r="A102" s="12"/>
      <c r="B102" s="12" t="s">
        <v>124</v>
      </c>
      <c r="C102" s="13">
        <v>0</v>
      </c>
      <c r="D102" s="13">
        <v>19325047</v>
      </c>
      <c r="E102" s="13">
        <v>0</v>
      </c>
      <c r="F102" s="14">
        <f t="shared" ca="1" si="2"/>
        <v>0</v>
      </c>
      <c r="G102" s="3"/>
    </row>
    <row r="103" spans="1:7" ht="30" outlineLevel="3" x14ac:dyDescent="0.25">
      <c r="A103" s="12"/>
      <c r="B103" s="12" t="s">
        <v>110</v>
      </c>
      <c r="C103" s="13">
        <v>0</v>
      </c>
      <c r="D103" s="13">
        <v>13386600</v>
      </c>
      <c r="E103" s="13">
        <v>13266040.68</v>
      </c>
      <c r="F103" s="14">
        <f t="shared" ref="F103:F128" ca="1" si="3">IF(INDIRECT("R[0]C[-2]", FALSE)=0,0,ROUND(INDIRECT("R[0]C[-1]", FALSE)/INDIRECT("R[0]C[-2]", FALSE),4))</f>
        <v>0.99099999999999999</v>
      </c>
      <c r="G103" s="3"/>
    </row>
    <row r="104" spans="1:7" outlineLevel="2" x14ac:dyDescent="0.25">
      <c r="A104" s="9">
        <f ca="1">IF(INDIRECT("R[-2]C[0]", FALSE)="№",1,ROW()-6-INDIRECT("R[-2]C[0]", FALSE))</f>
        <v>98</v>
      </c>
      <c r="B104" s="9" t="s">
        <v>54</v>
      </c>
      <c r="C104" s="10">
        <v>0</v>
      </c>
      <c r="D104" s="10">
        <v>20905900</v>
      </c>
      <c r="E104" s="10">
        <v>0</v>
      </c>
      <c r="F104" s="11">
        <f t="shared" ca="1" si="3"/>
        <v>0</v>
      </c>
      <c r="G104" s="3"/>
    </row>
    <row r="105" spans="1:7" ht="30" outlineLevel="3" x14ac:dyDescent="0.25">
      <c r="A105" s="12"/>
      <c r="B105" s="12" t="s">
        <v>208</v>
      </c>
      <c r="C105" s="13">
        <v>0</v>
      </c>
      <c r="D105" s="13">
        <v>6141900</v>
      </c>
      <c r="E105" s="13">
        <v>0</v>
      </c>
      <c r="F105" s="14">
        <f t="shared" ca="1" si="3"/>
        <v>0</v>
      </c>
      <c r="G105" s="3"/>
    </row>
    <row r="106" spans="1:7" ht="30" outlineLevel="3" x14ac:dyDescent="0.25">
      <c r="A106" s="12"/>
      <c r="B106" s="12" t="s">
        <v>209</v>
      </c>
      <c r="C106" s="13">
        <v>0</v>
      </c>
      <c r="D106" s="13">
        <v>6093900</v>
      </c>
      <c r="E106" s="13">
        <v>0</v>
      </c>
      <c r="F106" s="14">
        <f t="shared" ca="1" si="3"/>
        <v>0</v>
      </c>
      <c r="G106" s="3"/>
    </row>
    <row r="107" spans="1:7" ht="45" outlineLevel="3" x14ac:dyDescent="0.25">
      <c r="A107" s="12"/>
      <c r="B107" s="12" t="s">
        <v>136</v>
      </c>
      <c r="C107" s="13">
        <v>0</v>
      </c>
      <c r="D107" s="13">
        <v>8670100</v>
      </c>
      <c r="E107" s="13">
        <v>0</v>
      </c>
      <c r="F107" s="14">
        <f t="shared" ca="1" si="3"/>
        <v>0</v>
      </c>
      <c r="G107" s="3"/>
    </row>
    <row r="108" spans="1:7" outlineLevel="2" x14ac:dyDescent="0.25">
      <c r="A108" s="9">
        <f ca="1">IF(INDIRECT("R[-2]C[0]", FALSE)="№",1,ROW()-6-INDIRECT("R[-2]C[0]", FALSE))</f>
        <v>102</v>
      </c>
      <c r="B108" s="9" t="s">
        <v>56</v>
      </c>
      <c r="C108" s="10">
        <v>0</v>
      </c>
      <c r="D108" s="10">
        <v>78285750</v>
      </c>
      <c r="E108" s="10">
        <v>6334177.29</v>
      </c>
      <c r="F108" s="11">
        <f t="shared" ca="1" si="3"/>
        <v>8.09E-2</v>
      </c>
      <c r="G108" s="3"/>
    </row>
    <row r="109" spans="1:7" ht="30" outlineLevel="3" x14ac:dyDescent="0.25">
      <c r="A109" s="12"/>
      <c r="B109" s="12" t="s">
        <v>57</v>
      </c>
      <c r="C109" s="13">
        <v>0</v>
      </c>
      <c r="D109" s="13">
        <v>78285750</v>
      </c>
      <c r="E109" s="13">
        <v>6334177.29</v>
      </c>
      <c r="F109" s="14">
        <f t="shared" ca="1" si="3"/>
        <v>8.09E-2</v>
      </c>
      <c r="G109" s="3"/>
    </row>
    <row r="110" spans="1:7" outlineLevel="2" x14ac:dyDescent="0.25">
      <c r="A110" s="9">
        <f ca="1">IF(INDIRECT("R[-2]C[0]", FALSE)="№",1,ROW()-6-INDIRECT("R[-2]C[0]", FALSE))</f>
        <v>2</v>
      </c>
      <c r="B110" s="9" t="s">
        <v>58</v>
      </c>
      <c r="C110" s="10">
        <v>0</v>
      </c>
      <c r="D110" s="10">
        <v>74676000</v>
      </c>
      <c r="E110" s="10">
        <v>37261467.109999999</v>
      </c>
      <c r="F110" s="11">
        <f t="shared" ca="1" si="3"/>
        <v>0.499</v>
      </c>
      <c r="G110" s="3"/>
    </row>
    <row r="111" spans="1:7" ht="30" outlineLevel="3" x14ac:dyDescent="0.25">
      <c r="A111" s="12"/>
      <c r="B111" s="12" t="s">
        <v>210</v>
      </c>
      <c r="C111" s="13">
        <v>0</v>
      </c>
      <c r="D111" s="13">
        <v>11488500</v>
      </c>
      <c r="E111" s="13">
        <v>5994000</v>
      </c>
      <c r="F111" s="14">
        <f t="shared" ca="1" si="3"/>
        <v>0.52170000000000005</v>
      </c>
      <c r="G111" s="3"/>
    </row>
    <row r="112" spans="1:7" ht="30" outlineLevel="3" x14ac:dyDescent="0.25">
      <c r="A112" s="12"/>
      <c r="B112" s="12" t="s">
        <v>211</v>
      </c>
      <c r="C112" s="13">
        <v>0</v>
      </c>
      <c r="D112" s="13">
        <v>3996000</v>
      </c>
      <c r="E112" s="13">
        <v>3976020</v>
      </c>
      <c r="F112" s="14">
        <f t="shared" ca="1" si="3"/>
        <v>0.995</v>
      </c>
      <c r="G112" s="3"/>
    </row>
    <row r="113" spans="1:7" ht="30" outlineLevel="3" x14ac:dyDescent="0.25">
      <c r="A113" s="12"/>
      <c r="B113" s="12" t="s">
        <v>212</v>
      </c>
      <c r="C113" s="13">
        <v>0</v>
      </c>
      <c r="D113" s="13">
        <v>12730160</v>
      </c>
      <c r="E113" s="13">
        <v>9920525.3000000007</v>
      </c>
      <c r="F113" s="14">
        <f t="shared" ca="1" si="3"/>
        <v>0.77929999999999999</v>
      </c>
      <c r="G113" s="3"/>
    </row>
    <row r="114" spans="1:7" ht="30" outlineLevel="3" x14ac:dyDescent="0.25">
      <c r="A114" s="12"/>
      <c r="B114" s="12" t="s">
        <v>146</v>
      </c>
      <c r="C114" s="13">
        <v>0</v>
      </c>
      <c r="D114" s="13">
        <v>1398600</v>
      </c>
      <c r="E114" s="13">
        <v>1398600</v>
      </c>
      <c r="F114" s="14">
        <f t="shared" ca="1" si="3"/>
        <v>1</v>
      </c>
      <c r="G114" s="3"/>
    </row>
    <row r="115" spans="1:7" ht="30" outlineLevel="3" x14ac:dyDescent="0.25">
      <c r="A115" s="12"/>
      <c r="B115" s="12" t="s">
        <v>213</v>
      </c>
      <c r="C115" s="13">
        <v>0</v>
      </c>
      <c r="D115" s="13">
        <v>1240000</v>
      </c>
      <c r="E115" s="13">
        <v>0</v>
      </c>
      <c r="F115" s="14">
        <f t="shared" ca="1" si="3"/>
        <v>0</v>
      </c>
      <c r="G115" s="3"/>
    </row>
    <row r="116" spans="1:7" ht="30" outlineLevel="3" x14ac:dyDescent="0.25">
      <c r="A116" s="12"/>
      <c r="B116" s="12" t="s">
        <v>214</v>
      </c>
      <c r="C116" s="13">
        <v>0</v>
      </c>
      <c r="D116" s="13">
        <v>6193800</v>
      </c>
      <c r="E116" s="13">
        <v>4370768.2300000004</v>
      </c>
      <c r="F116" s="14">
        <f t="shared" ca="1" si="3"/>
        <v>0.70569999999999999</v>
      </c>
      <c r="G116" s="3"/>
    </row>
    <row r="117" spans="1:7" ht="30" outlineLevel="3" x14ac:dyDescent="0.25">
      <c r="A117" s="12"/>
      <c r="B117" s="12" t="s">
        <v>215</v>
      </c>
      <c r="C117" s="13">
        <v>0</v>
      </c>
      <c r="D117" s="13">
        <v>5554440</v>
      </c>
      <c r="E117" s="13">
        <v>1109859.83</v>
      </c>
      <c r="F117" s="14">
        <f t="shared" ca="1" si="3"/>
        <v>0.19980000000000001</v>
      </c>
      <c r="G117" s="3"/>
    </row>
    <row r="118" spans="1:7" ht="30" outlineLevel="3" x14ac:dyDescent="0.25">
      <c r="A118" s="12"/>
      <c r="B118" s="12" t="s">
        <v>216</v>
      </c>
      <c r="C118" s="13">
        <v>0</v>
      </c>
      <c r="D118" s="13">
        <v>3500000</v>
      </c>
      <c r="E118" s="13">
        <v>0</v>
      </c>
      <c r="F118" s="14">
        <f t="shared" ca="1" si="3"/>
        <v>0</v>
      </c>
      <c r="G118" s="3"/>
    </row>
    <row r="119" spans="1:7" ht="30" outlineLevel="3" x14ac:dyDescent="0.25">
      <c r="A119" s="12"/>
      <c r="B119" s="12" t="s">
        <v>145</v>
      </c>
      <c r="C119" s="13">
        <v>0</v>
      </c>
      <c r="D119" s="13">
        <v>4995000</v>
      </c>
      <c r="E119" s="13">
        <v>0</v>
      </c>
      <c r="F119" s="14">
        <f t="shared" ca="1" si="3"/>
        <v>0</v>
      </c>
      <c r="G119" s="3"/>
    </row>
    <row r="120" spans="1:7" ht="45" outlineLevel="3" x14ac:dyDescent="0.25">
      <c r="A120" s="12"/>
      <c r="B120" s="12" t="s">
        <v>137</v>
      </c>
      <c r="C120" s="13">
        <v>0</v>
      </c>
      <c r="D120" s="13">
        <v>23579500</v>
      </c>
      <c r="E120" s="13">
        <v>10491693.75</v>
      </c>
      <c r="F120" s="14">
        <f t="shared" ca="1" si="3"/>
        <v>0.44490000000000002</v>
      </c>
      <c r="G120" s="3"/>
    </row>
    <row r="121" spans="1:7" outlineLevel="2" x14ac:dyDescent="0.25">
      <c r="A121" s="9">
        <f ca="1">IF(INDIRECT("R[-2]C[0]", FALSE)="№",1,ROW()-6-INDIRECT("R[-2]C[0]", FALSE))</f>
        <v>115</v>
      </c>
      <c r="B121" s="9" t="s">
        <v>60</v>
      </c>
      <c r="C121" s="10">
        <v>0</v>
      </c>
      <c r="D121" s="10">
        <v>28288070</v>
      </c>
      <c r="E121" s="10">
        <v>7186805.9400000004</v>
      </c>
      <c r="F121" s="11">
        <f t="shared" ca="1" si="3"/>
        <v>0.25409999999999999</v>
      </c>
      <c r="G121" s="3"/>
    </row>
    <row r="122" spans="1:7" ht="30" outlineLevel="3" x14ac:dyDescent="0.25">
      <c r="A122" s="12"/>
      <c r="B122" s="12" t="s">
        <v>217</v>
      </c>
      <c r="C122" s="13">
        <v>0</v>
      </c>
      <c r="D122" s="13">
        <v>5810570</v>
      </c>
      <c r="E122" s="13">
        <v>0</v>
      </c>
      <c r="F122" s="14">
        <f t="shared" ca="1" si="3"/>
        <v>0</v>
      </c>
      <c r="G122" s="3"/>
    </row>
    <row r="123" spans="1:7" ht="30" outlineLevel="3" x14ac:dyDescent="0.25">
      <c r="A123" s="12"/>
      <c r="B123" s="12" t="s">
        <v>218</v>
      </c>
      <c r="C123" s="13">
        <v>0</v>
      </c>
      <c r="D123" s="13">
        <v>7492500</v>
      </c>
      <c r="E123" s="13">
        <v>0</v>
      </c>
      <c r="F123" s="14">
        <f t="shared" ca="1" si="3"/>
        <v>0</v>
      </c>
      <c r="G123" s="3"/>
    </row>
    <row r="124" spans="1:7" ht="30" outlineLevel="3" x14ac:dyDescent="0.25">
      <c r="A124" s="12"/>
      <c r="B124" s="12" t="s">
        <v>219</v>
      </c>
      <c r="C124" s="13">
        <v>0</v>
      </c>
      <c r="D124" s="13">
        <v>9990000</v>
      </c>
      <c r="E124" s="13">
        <v>7186805.9400000004</v>
      </c>
      <c r="F124" s="14">
        <f t="shared" ca="1" si="3"/>
        <v>0.71940000000000004</v>
      </c>
      <c r="G124" s="3"/>
    </row>
    <row r="125" spans="1:7" ht="30" outlineLevel="3" x14ac:dyDescent="0.25">
      <c r="A125" s="12"/>
      <c r="B125" s="12" t="s">
        <v>220</v>
      </c>
      <c r="C125" s="13">
        <v>0</v>
      </c>
      <c r="D125" s="13">
        <v>4995000</v>
      </c>
      <c r="E125" s="13">
        <v>0</v>
      </c>
      <c r="F125" s="14">
        <f t="shared" ca="1" si="3"/>
        <v>0</v>
      </c>
      <c r="G125" s="3"/>
    </row>
    <row r="126" spans="1:7" outlineLevel="2" x14ac:dyDescent="0.25">
      <c r="A126" s="9">
        <f ca="1">IF(INDIRECT("R[-2]C[0]", FALSE)="№",1,ROW()-6-INDIRECT("R[-2]C[0]", FALSE))</f>
        <v>120</v>
      </c>
      <c r="B126" s="9" t="s">
        <v>62</v>
      </c>
      <c r="C126" s="10">
        <v>0</v>
      </c>
      <c r="D126" s="10">
        <v>7360010</v>
      </c>
      <c r="E126" s="10">
        <v>3696300</v>
      </c>
      <c r="F126" s="11">
        <f t="shared" ca="1" si="3"/>
        <v>0.50219999999999998</v>
      </c>
      <c r="G126" s="3"/>
    </row>
    <row r="127" spans="1:7" ht="30" outlineLevel="3" x14ac:dyDescent="0.25">
      <c r="A127" s="12"/>
      <c r="B127" s="12" t="s">
        <v>84</v>
      </c>
      <c r="C127" s="13">
        <v>0</v>
      </c>
      <c r="D127" s="13">
        <v>7360010</v>
      </c>
      <c r="E127" s="13">
        <v>3696300</v>
      </c>
      <c r="F127" s="14">
        <f t="shared" ca="1" si="3"/>
        <v>0.50219999999999998</v>
      </c>
      <c r="G127" s="3"/>
    </row>
    <row r="128" spans="1:7" ht="15" customHeight="1" x14ac:dyDescent="0.25">
      <c r="A128" s="32" t="s">
        <v>64</v>
      </c>
      <c r="B128" s="33"/>
      <c r="C128" s="15">
        <v>1291382738</v>
      </c>
      <c r="D128" s="15">
        <v>1465918557.5</v>
      </c>
      <c r="E128" s="16">
        <v>474554131.51999998</v>
      </c>
      <c r="F128" s="17">
        <f t="shared" ca="1" si="3"/>
        <v>0.32369999999999999</v>
      </c>
      <c r="G128" s="3"/>
    </row>
  </sheetData>
  <mergeCells count="8">
    <mergeCell ref="A128:B12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221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300000000</v>
      </c>
      <c r="D7" s="10">
        <v>311111976.58999997</v>
      </c>
      <c r="E7" s="10">
        <v>79541903.760000005</v>
      </c>
      <c r="F7" s="11">
        <f ca="1">IF(INDIRECT("R[0]C[-2]", FALSE)=0,0,ROUND(INDIRECT("R[0]C[-1]", FALSE)/INDIRECT("R[0]C[-2]", FALSE),4))</f>
        <v>0.25569999999999998</v>
      </c>
      <c r="G7" s="3"/>
    </row>
    <row r="8" spans="1:7" ht="30" outlineLevel="3" x14ac:dyDescent="0.25">
      <c r="A8" s="12"/>
      <c r="B8" s="12" t="s">
        <v>51</v>
      </c>
      <c r="C8" s="13">
        <v>300000000</v>
      </c>
      <c r="D8" s="13">
        <v>311111976.58999997</v>
      </c>
      <c r="E8" s="13">
        <v>79541903.760000005</v>
      </c>
      <c r="F8" s="14">
        <f ca="1">IF(INDIRECT("R[0]C[-2]", FALSE)=0,0,ROUND(INDIRECT("R[0]C[-1]", FALSE)/INDIRECT("R[0]C[-2]", FALSE),4))</f>
        <v>0.25569999999999998</v>
      </c>
      <c r="G8" s="3"/>
    </row>
    <row r="9" spans="1:7" ht="15" customHeight="1" x14ac:dyDescent="0.25">
      <c r="A9" s="32" t="s">
        <v>64</v>
      </c>
      <c r="B9" s="33"/>
      <c r="C9" s="15">
        <v>300000000</v>
      </c>
      <c r="D9" s="15">
        <v>311111976.58999997</v>
      </c>
      <c r="E9" s="16">
        <v>79541903.760000005</v>
      </c>
      <c r="F9" s="17">
        <f ca="1">IF(INDIRECT("R[0]C[-2]", FALSE)=0,0,ROUND(INDIRECT("R[0]C[-1]", FALSE)/INDIRECT("R[0]C[-2]", FALSE),4))</f>
        <v>0.25569999999999998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222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0</v>
      </c>
      <c r="D7" s="10">
        <v>15000000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51</v>
      </c>
      <c r="C8" s="13">
        <v>0</v>
      </c>
      <c r="D8" s="13">
        <v>15000000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15000000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223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4500000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224</v>
      </c>
      <c r="C8" s="13">
        <v>4500000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22</v>
      </c>
      <c r="C9" s="10">
        <v>0</v>
      </c>
      <c r="D9" s="10">
        <v>1212090</v>
      </c>
      <c r="E9" s="10">
        <v>1212090</v>
      </c>
      <c r="F9" s="11">
        <f t="shared" ca="1" si="0"/>
        <v>1</v>
      </c>
      <c r="G9" s="3"/>
    </row>
    <row r="10" spans="1:7" ht="45" outlineLevel="3" x14ac:dyDescent="0.25">
      <c r="A10" s="12"/>
      <c r="B10" s="12" t="s">
        <v>160</v>
      </c>
      <c r="C10" s="13">
        <v>0</v>
      </c>
      <c r="D10" s="13">
        <v>1212090</v>
      </c>
      <c r="E10" s="13">
        <v>1212090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38</v>
      </c>
      <c r="C11" s="10">
        <v>0</v>
      </c>
      <c r="D11" s="10">
        <v>1500000</v>
      </c>
      <c r="E11" s="10">
        <v>1500000</v>
      </c>
      <c r="F11" s="11">
        <f t="shared" ca="1" si="0"/>
        <v>1</v>
      </c>
      <c r="G11" s="3"/>
    </row>
    <row r="12" spans="1:7" ht="45" outlineLevel="3" x14ac:dyDescent="0.25">
      <c r="A12" s="12"/>
      <c r="B12" s="12" t="s">
        <v>123</v>
      </c>
      <c r="C12" s="13">
        <v>0</v>
      </c>
      <c r="D12" s="13">
        <v>1500000</v>
      </c>
      <c r="E12" s="13">
        <v>1500000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40</v>
      </c>
      <c r="C13" s="10">
        <v>0</v>
      </c>
      <c r="D13" s="10">
        <v>311563</v>
      </c>
      <c r="E13" s="10">
        <v>311563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190</v>
      </c>
      <c r="C14" s="13">
        <v>0</v>
      </c>
      <c r="D14" s="13">
        <v>311563</v>
      </c>
      <c r="E14" s="13">
        <v>311563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82</v>
      </c>
      <c r="C15" s="10">
        <v>0</v>
      </c>
      <c r="D15" s="10">
        <v>1476347</v>
      </c>
      <c r="E15" s="10">
        <v>1476347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202</v>
      </c>
      <c r="C16" s="13">
        <v>0</v>
      </c>
      <c r="D16" s="13">
        <v>1476347</v>
      </c>
      <c r="E16" s="13">
        <v>1476347</v>
      </c>
      <c r="F16" s="14">
        <f t="shared" ca="1" si="0"/>
        <v>1</v>
      </c>
      <c r="G16" s="3"/>
    </row>
    <row r="17" spans="1:7" ht="15" customHeight="1" x14ac:dyDescent="0.25">
      <c r="A17" s="32" t="s">
        <v>64</v>
      </c>
      <c r="B17" s="33"/>
      <c r="C17" s="15">
        <v>4500000</v>
      </c>
      <c r="D17" s="15">
        <v>4500000</v>
      </c>
      <c r="E17" s="16">
        <v>4500000</v>
      </c>
      <c r="F17" s="17">
        <f t="shared" ca="1" si="0"/>
        <v>1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225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40</v>
      </c>
      <c r="C7" s="10">
        <v>0</v>
      </c>
      <c r="D7" s="10">
        <v>1600000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41</v>
      </c>
      <c r="C8" s="13">
        <v>0</v>
      </c>
      <c r="D8" s="13">
        <v>1600000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1600000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226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335689581.05000001</v>
      </c>
      <c r="D7" s="10">
        <v>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335689581.05000001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24</v>
      </c>
      <c r="C9" s="10">
        <v>0</v>
      </c>
      <c r="D9" s="10">
        <v>709560.82</v>
      </c>
      <c r="E9" s="10">
        <v>709560.82</v>
      </c>
      <c r="F9" s="11">
        <f t="shared" ca="1" si="0"/>
        <v>1</v>
      </c>
      <c r="G9" s="3"/>
    </row>
    <row r="10" spans="1:7" ht="45" outlineLevel="3" x14ac:dyDescent="0.25">
      <c r="A10" s="12"/>
      <c r="B10" s="12" t="s">
        <v>131</v>
      </c>
      <c r="C10" s="13">
        <v>0</v>
      </c>
      <c r="D10" s="13">
        <v>709560.82</v>
      </c>
      <c r="E10" s="13">
        <v>709560.82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26</v>
      </c>
      <c r="C11" s="10">
        <v>0</v>
      </c>
      <c r="D11" s="10">
        <v>12541642.23</v>
      </c>
      <c r="E11" s="10">
        <v>9833925.8900000006</v>
      </c>
      <c r="F11" s="11">
        <f t="shared" ca="1" si="0"/>
        <v>0.78410000000000002</v>
      </c>
      <c r="G11" s="3"/>
    </row>
    <row r="12" spans="1:7" ht="45" outlineLevel="3" x14ac:dyDescent="0.25">
      <c r="A12" s="12"/>
      <c r="B12" s="12" t="s">
        <v>149</v>
      </c>
      <c r="C12" s="13">
        <v>0</v>
      </c>
      <c r="D12" s="13">
        <v>12541642.23</v>
      </c>
      <c r="E12" s="13">
        <v>9833925.8900000006</v>
      </c>
      <c r="F12" s="14">
        <f t="shared" ca="1" si="0"/>
        <v>0.78410000000000002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50</v>
      </c>
      <c r="C13" s="10">
        <v>0</v>
      </c>
      <c r="D13" s="10">
        <v>195260612.69</v>
      </c>
      <c r="E13" s="10">
        <v>2354153.8199999998</v>
      </c>
      <c r="F13" s="11">
        <f t="shared" ca="1" si="0"/>
        <v>1.21E-2</v>
      </c>
      <c r="G13" s="3"/>
    </row>
    <row r="14" spans="1:7" ht="30" outlineLevel="3" x14ac:dyDescent="0.25">
      <c r="A14" s="12"/>
      <c r="B14" s="12" t="s">
        <v>51</v>
      </c>
      <c r="C14" s="13">
        <v>0</v>
      </c>
      <c r="D14" s="13">
        <v>195260612.69</v>
      </c>
      <c r="E14" s="13">
        <v>2354153.8199999998</v>
      </c>
      <c r="F14" s="14">
        <f t="shared" ca="1" si="0"/>
        <v>1.21E-2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52</v>
      </c>
      <c r="C15" s="10">
        <v>0</v>
      </c>
      <c r="D15" s="10">
        <v>80882896.480000004</v>
      </c>
      <c r="E15" s="10">
        <v>3861797.58</v>
      </c>
      <c r="F15" s="11">
        <f t="shared" ca="1" si="0"/>
        <v>4.7699999999999999E-2</v>
      </c>
      <c r="G15" s="3"/>
    </row>
    <row r="16" spans="1:7" ht="45" outlineLevel="3" x14ac:dyDescent="0.25">
      <c r="A16" s="12"/>
      <c r="B16" s="12" t="s">
        <v>124</v>
      </c>
      <c r="C16" s="13">
        <v>0</v>
      </c>
      <c r="D16" s="13">
        <v>80882896.480000004</v>
      </c>
      <c r="E16" s="13">
        <v>3861797.58</v>
      </c>
      <c r="F16" s="14">
        <f t="shared" ca="1" si="0"/>
        <v>4.7699999999999999E-2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54</v>
      </c>
      <c r="C17" s="10">
        <v>0</v>
      </c>
      <c r="D17" s="10">
        <v>13802000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136</v>
      </c>
      <c r="C18" s="13">
        <v>0</v>
      </c>
      <c r="D18" s="13">
        <v>13802000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62</v>
      </c>
      <c r="C19" s="10">
        <v>0</v>
      </c>
      <c r="D19" s="10">
        <v>32492868.829999998</v>
      </c>
      <c r="E19" s="10">
        <v>31660287.850000001</v>
      </c>
      <c r="F19" s="11">
        <f t="shared" ca="1" si="0"/>
        <v>0.97440000000000004</v>
      </c>
      <c r="G19" s="3"/>
    </row>
    <row r="20" spans="1:7" ht="45" outlineLevel="3" x14ac:dyDescent="0.25">
      <c r="A20" s="12"/>
      <c r="B20" s="12" t="s">
        <v>139</v>
      </c>
      <c r="C20" s="13">
        <v>0</v>
      </c>
      <c r="D20" s="13">
        <v>32492868.829999998</v>
      </c>
      <c r="E20" s="13">
        <v>31660287.850000001</v>
      </c>
      <c r="F20" s="14">
        <f t="shared" ca="1" si="0"/>
        <v>0.97440000000000004</v>
      </c>
      <c r="G20" s="3"/>
    </row>
    <row r="21" spans="1:7" ht="15" customHeight="1" x14ac:dyDescent="0.25">
      <c r="A21" s="32" t="s">
        <v>64</v>
      </c>
      <c r="B21" s="33"/>
      <c r="C21" s="15">
        <v>335689581.05000001</v>
      </c>
      <c r="D21" s="15">
        <v>335689581.05000001</v>
      </c>
      <c r="E21" s="16">
        <v>48419725.960000001</v>
      </c>
      <c r="F21" s="17">
        <f t="shared" ca="1" si="0"/>
        <v>0.14419999999999999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228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342977700</v>
      </c>
      <c r="D7" s="10">
        <v>147445784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342977700</v>
      </c>
      <c r="D8" s="13">
        <v>147445784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24</v>
      </c>
      <c r="C9" s="10">
        <v>0</v>
      </c>
      <c r="D9" s="10">
        <v>21213.67</v>
      </c>
      <c r="E9" s="10">
        <v>21213.67</v>
      </c>
      <c r="F9" s="11">
        <f t="shared" ca="1" si="0"/>
        <v>1</v>
      </c>
      <c r="G9" s="3"/>
    </row>
    <row r="10" spans="1:7" ht="45" outlineLevel="3" x14ac:dyDescent="0.25">
      <c r="A10" s="12"/>
      <c r="B10" s="12" t="s">
        <v>131</v>
      </c>
      <c r="C10" s="13">
        <v>0</v>
      </c>
      <c r="D10" s="13">
        <v>21213.67</v>
      </c>
      <c r="E10" s="13">
        <v>21213.67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26</v>
      </c>
      <c r="C11" s="10">
        <v>0</v>
      </c>
      <c r="D11" s="10">
        <v>347509.86</v>
      </c>
      <c r="E11" s="10">
        <v>266558.61</v>
      </c>
      <c r="F11" s="11">
        <f t="shared" ca="1" si="0"/>
        <v>0.7671</v>
      </c>
      <c r="G11" s="3"/>
    </row>
    <row r="12" spans="1:7" ht="45" outlineLevel="3" x14ac:dyDescent="0.25">
      <c r="A12" s="12"/>
      <c r="B12" s="12" t="s">
        <v>149</v>
      </c>
      <c r="C12" s="13">
        <v>0</v>
      </c>
      <c r="D12" s="13">
        <v>347509.86</v>
      </c>
      <c r="E12" s="13">
        <v>266558.61</v>
      </c>
      <c r="F12" s="14">
        <f t="shared" ca="1" si="0"/>
        <v>0.7671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50</v>
      </c>
      <c r="C13" s="10">
        <v>0</v>
      </c>
      <c r="D13" s="10">
        <v>252511282.47999999</v>
      </c>
      <c r="E13" s="10">
        <v>2444165.66</v>
      </c>
      <c r="F13" s="11">
        <f t="shared" ca="1" si="0"/>
        <v>9.7000000000000003E-3</v>
      </c>
      <c r="G13" s="3"/>
    </row>
    <row r="14" spans="1:7" ht="30" outlineLevel="3" x14ac:dyDescent="0.25">
      <c r="A14" s="12"/>
      <c r="B14" s="12" t="s">
        <v>51</v>
      </c>
      <c r="C14" s="13">
        <v>0</v>
      </c>
      <c r="D14" s="13">
        <v>252511282.47999999</v>
      </c>
      <c r="E14" s="13">
        <v>2444165.66</v>
      </c>
      <c r="F14" s="14">
        <f t="shared" ca="1" si="0"/>
        <v>9.7000000000000003E-3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52</v>
      </c>
      <c r="C15" s="10">
        <v>0</v>
      </c>
      <c r="D15" s="10">
        <v>53418148.939999998</v>
      </c>
      <c r="E15" s="10">
        <v>4117215.42</v>
      </c>
      <c r="F15" s="11">
        <f t="shared" ca="1" si="0"/>
        <v>7.7100000000000002E-2</v>
      </c>
      <c r="G15" s="3"/>
    </row>
    <row r="16" spans="1:7" ht="45" outlineLevel="3" x14ac:dyDescent="0.25">
      <c r="A16" s="12"/>
      <c r="B16" s="12" t="s">
        <v>124</v>
      </c>
      <c r="C16" s="13">
        <v>0</v>
      </c>
      <c r="D16" s="13">
        <v>53418148.939999998</v>
      </c>
      <c r="E16" s="13">
        <v>4117215.42</v>
      </c>
      <c r="F16" s="14">
        <f t="shared" ca="1" si="0"/>
        <v>7.7100000000000002E-2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54</v>
      </c>
      <c r="C17" s="10">
        <v>0</v>
      </c>
      <c r="D17" s="10">
        <v>6286720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136</v>
      </c>
      <c r="C18" s="13">
        <v>0</v>
      </c>
      <c r="D18" s="13">
        <v>6286720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62</v>
      </c>
      <c r="C19" s="10">
        <v>0</v>
      </c>
      <c r="D19" s="10">
        <v>30392825.050000001</v>
      </c>
      <c r="E19" s="10">
        <v>3892672.88</v>
      </c>
      <c r="F19" s="11">
        <f t="shared" ca="1" si="0"/>
        <v>0.12809999999999999</v>
      </c>
      <c r="G19" s="3"/>
    </row>
    <row r="20" spans="1:7" ht="45" outlineLevel="3" x14ac:dyDescent="0.25">
      <c r="A20" s="12"/>
      <c r="B20" s="12" t="s">
        <v>139</v>
      </c>
      <c r="C20" s="13">
        <v>0</v>
      </c>
      <c r="D20" s="13">
        <v>30392825.050000001</v>
      </c>
      <c r="E20" s="13">
        <v>3892672.88</v>
      </c>
      <c r="F20" s="14">
        <f t="shared" ca="1" si="0"/>
        <v>0.12809999999999999</v>
      </c>
      <c r="G20" s="3"/>
    </row>
    <row r="21" spans="1:7" ht="15" customHeight="1" x14ac:dyDescent="0.25">
      <c r="A21" s="32" t="s">
        <v>64</v>
      </c>
      <c r="B21" s="33"/>
      <c r="C21" s="15">
        <v>342977700</v>
      </c>
      <c r="D21" s="15">
        <v>490423484</v>
      </c>
      <c r="E21" s="16">
        <v>10741826.24</v>
      </c>
      <c r="F21" s="17">
        <f t="shared" ca="1" si="0"/>
        <v>2.1899999999999999E-2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229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7000000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7000000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32</v>
      </c>
      <c r="C9" s="10">
        <v>0</v>
      </c>
      <c r="D9" s="10">
        <v>19300000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173</v>
      </c>
      <c r="C10" s="13">
        <v>0</v>
      </c>
      <c r="D10" s="13">
        <v>19300000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44</v>
      </c>
      <c r="C11" s="10">
        <v>0</v>
      </c>
      <c r="D11" s="10">
        <v>23914660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197</v>
      </c>
      <c r="C12" s="13">
        <v>0</v>
      </c>
      <c r="D12" s="13">
        <v>23914660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82</v>
      </c>
      <c r="C13" s="10">
        <v>0</v>
      </c>
      <c r="D13" s="10">
        <v>14000000</v>
      </c>
      <c r="E13" s="10">
        <v>0</v>
      </c>
      <c r="F13" s="11">
        <f t="shared" ca="1" si="0"/>
        <v>0</v>
      </c>
      <c r="G13" s="3"/>
    </row>
    <row r="14" spans="1:7" ht="45" outlineLevel="3" x14ac:dyDescent="0.25">
      <c r="A14" s="12"/>
      <c r="B14" s="12" t="s">
        <v>135</v>
      </c>
      <c r="C14" s="13">
        <v>0</v>
      </c>
      <c r="D14" s="13">
        <v>14000000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54</v>
      </c>
      <c r="C15" s="10">
        <v>0</v>
      </c>
      <c r="D15" s="10">
        <v>106556728</v>
      </c>
      <c r="E15" s="10">
        <v>23042924.809999999</v>
      </c>
      <c r="F15" s="11">
        <f t="shared" ca="1" si="0"/>
        <v>0.21629999999999999</v>
      </c>
      <c r="G15" s="3"/>
    </row>
    <row r="16" spans="1:7" ht="45" outlineLevel="3" x14ac:dyDescent="0.25">
      <c r="A16" s="12"/>
      <c r="B16" s="12" t="s">
        <v>136</v>
      </c>
      <c r="C16" s="13">
        <v>0</v>
      </c>
      <c r="D16" s="13">
        <v>106556728</v>
      </c>
      <c r="E16" s="13">
        <v>23042924.809999999</v>
      </c>
      <c r="F16" s="14">
        <f t="shared" ca="1" si="0"/>
        <v>0.21629999999999999</v>
      </c>
      <c r="G16" s="3"/>
    </row>
    <row r="17" spans="1:7" ht="15" customHeight="1" x14ac:dyDescent="0.25">
      <c r="A17" s="32" t="s">
        <v>64</v>
      </c>
      <c r="B17" s="33"/>
      <c r="C17" s="15">
        <v>7000000</v>
      </c>
      <c r="D17" s="15">
        <v>163771388</v>
      </c>
      <c r="E17" s="16">
        <v>23042924.809999999</v>
      </c>
      <c r="F17" s="17">
        <f t="shared" ca="1" si="0"/>
        <v>0.14069999999999999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230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24279000</v>
      </c>
      <c r="D7" s="10">
        <v>0</v>
      </c>
      <c r="E7" s="10">
        <v>0</v>
      </c>
      <c r="F7" s="11">
        <f t="shared" ref="F7:F3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24279000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1334900</v>
      </c>
      <c r="E9" s="10">
        <v>1000000</v>
      </c>
      <c r="F9" s="11">
        <f t="shared" ca="1" si="0"/>
        <v>0.74909999999999999</v>
      </c>
      <c r="G9" s="3"/>
    </row>
    <row r="10" spans="1:7" outlineLevel="3" x14ac:dyDescent="0.25">
      <c r="A10" s="12"/>
      <c r="B10" s="12" t="s">
        <v>153</v>
      </c>
      <c r="C10" s="13">
        <v>0</v>
      </c>
      <c r="D10" s="13">
        <v>1334900</v>
      </c>
      <c r="E10" s="13">
        <v>1000000</v>
      </c>
      <c r="F10" s="14">
        <f t="shared" ca="1" si="0"/>
        <v>0.74909999999999999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262593.42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129</v>
      </c>
      <c r="C12" s="13">
        <v>0</v>
      </c>
      <c r="D12" s="13">
        <v>126690.42</v>
      </c>
      <c r="E12" s="13">
        <v>0</v>
      </c>
      <c r="F12" s="14">
        <f t="shared" ca="1" si="0"/>
        <v>0</v>
      </c>
      <c r="G12" s="3"/>
    </row>
    <row r="13" spans="1:7" ht="30" outlineLevel="3" x14ac:dyDescent="0.25">
      <c r="A13" s="12"/>
      <c r="B13" s="12" t="s">
        <v>155</v>
      </c>
      <c r="C13" s="13">
        <v>0</v>
      </c>
      <c r="D13" s="13">
        <v>135903</v>
      </c>
      <c r="E13" s="13">
        <v>0</v>
      </c>
      <c r="F13" s="14">
        <f t="shared" ca="1" si="0"/>
        <v>0</v>
      </c>
      <c r="G13" s="3"/>
    </row>
    <row r="14" spans="1:7" outlineLevel="2" x14ac:dyDescent="0.25">
      <c r="A14" s="9">
        <f ca="1">IF(INDIRECT("R[-2]C[0]", FALSE)="№",1,ROW()-6-INDIRECT("R[-2]C[0]", FALSE))</f>
        <v>8</v>
      </c>
      <c r="B14" s="9" t="s">
        <v>20</v>
      </c>
      <c r="C14" s="10">
        <v>0</v>
      </c>
      <c r="D14" s="10">
        <v>1641620.22</v>
      </c>
      <c r="E14" s="10">
        <v>1641620.2</v>
      </c>
      <c r="F14" s="11">
        <f t="shared" ca="1" si="0"/>
        <v>1</v>
      </c>
      <c r="G14" s="3"/>
    </row>
    <row r="15" spans="1:7" ht="30" outlineLevel="3" x14ac:dyDescent="0.25">
      <c r="A15" s="12"/>
      <c r="B15" s="12" t="s">
        <v>156</v>
      </c>
      <c r="C15" s="13">
        <v>0</v>
      </c>
      <c r="D15" s="13">
        <v>1641620.22</v>
      </c>
      <c r="E15" s="13">
        <v>1641620.2</v>
      </c>
      <c r="F15" s="14">
        <f t="shared" ca="1" si="0"/>
        <v>1</v>
      </c>
      <c r="G15" s="3"/>
    </row>
    <row r="16" spans="1:7" outlineLevel="2" x14ac:dyDescent="0.25">
      <c r="A16" s="9">
        <f ca="1">IF(INDIRECT("R[-2]C[0]", FALSE)="№",1,ROW()-6-INDIRECT("R[-2]C[0]", FALSE))</f>
        <v>2</v>
      </c>
      <c r="B16" s="9" t="s">
        <v>24</v>
      </c>
      <c r="C16" s="10">
        <v>0</v>
      </c>
      <c r="D16" s="10">
        <v>2995000</v>
      </c>
      <c r="E16" s="10">
        <v>995000</v>
      </c>
      <c r="F16" s="11">
        <f t="shared" ca="1" si="0"/>
        <v>0.3322</v>
      </c>
      <c r="G16" s="3"/>
    </row>
    <row r="17" spans="1:7" ht="30" outlineLevel="3" x14ac:dyDescent="0.25">
      <c r="A17" s="12"/>
      <c r="B17" s="12" t="s">
        <v>163</v>
      </c>
      <c r="C17" s="13">
        <v>0</v>
      </c>
      <c r="D17" s="13">
        <v>995000</v>
      </c>
      <c r="E17" s="13">
        <v>995000</v>
      </c>
      <c r="F17" s="14">
        <f t="shared" ca="1" si="0"/>
        <v>1</v>
      </c>
      <c r="G17" s="3"/>
    </row>
    <row r="18" spans="1:7" ht="30" outlineLevel="3" x14ac:dyDescent="0.25">
      <c r="A18" s="12"/>
      <c r="B18" s="12" t="s">
        <v>162</v>
      </c>
      <c r="C18" s="13">
        <v>0</v>
      </c>
      <c r="D18" s="13">
        <v>2000000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13</v>
      </c>
      <c r="B19" s="9" t="s">
        <v>30</v>
      </c>
      <c r="C19" s="10">
        <v>0</v>
      </c>
      <c r="D19" s="10">
        <v>493645.92</v>
      </c>
      <c r="E19" s="10">
        <v>493645.92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170</v>
      </c>
      <c r="C20" s="13">
        <v>0</v>
      </c>
      <c r="D20" s="13">
        <v>493645.92</v>
      </c>
      <c r="E20" s="13">
        <v>493645.92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2</v>
      </c>
      <c r="B21" s="9" t="s">
        <v>32</v>
      </c>
      <c r="C21" s="10">
        <v>0</v>
      </c>
      <c r="D21" s="10">
        <v>730140.44</v>
      </c>
      <c r="E21" s="10">
        <v>730140.44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231</v>
      </c>
      <c r="C22" s="13">
        <v>0</v>
      </c>
      <c r="D22" s="13">
        <v>730140.44</v>
      </c>
      <c r="E22" s="13">
        <v>730140.44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15</v>
      </c>
      <c r="B23" s="9" t="s">
        <v>34</v>
      </c>
      <c r="C23" s="10">
        <v>0</v>
      </c>
      <c r="D23" s="10">
        <v>4906000</v>
      </c>
      <c r="E23" s="10">
        <v>1783598.34</v>
      </c>
      <c r="F23" s="11">
        <f t="shared" ca="1" si="0"/>
        <v>0.36359999999999998</v>
      </c>
      <c r="G23" s="3"/>
    </row>
    <row r="24" spans="1:7" ht="30" outlineLevel="3" x14ac:dyDescent="0.25">
      <c r="A24" s="12"/>
      <c r="B24" s="12" t="s">
        <v>175</v>
      </c>
      <c r="C24" s="13">
        <v>0</v>
      </c>
      <c r="D24" s="13">
        <v>663000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151</v>
      </c>
      <c r="C25" s="13">
        <v>0</v>
      </c>
      <c r="D25" s="13">
        <v>1437000</v>
      </c>
      <c r="E25" s="13">
        <v>922220.83</v>
      </c>
      <c r="F25" s="14">
        <f t="shared" ca="1" si="0"/>
        <v>0.64180000000000004</v>
      </c>
      <c r="G25" s="3"/>
    </row>
    <row r="26" spans="1:7" ht="30" outlineLevel="3" x14ac:dyDescent="0.25">
      <c r="A26" s="12"/>
      <c r="B26" s="12" t="s">
        <v>141</v>
      </c>
      <c r="C26" s="13">
        <v>0</v>
      </c>
      <c r="D26" s="13">
        <v>1036000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174</v>
      </c>
      <c r="C27" s="13">
        <v>0</v>
      </c>
      <c r="D27" s="13">
        <v>927000</v>
      </c>
      <c r="E27" s="13">
        <v>554105</v>
      </c>
      <c r="F27" s="14">
        <f t="shared" ca="1" si="0"/>
        <v>0.59770000000000001</v>
      </c>
      <c r="G27" s="3"/>
    </row>
    <row r="28" spans="1:7" ht="30" outlineLevel="3" x14ac:dyDescent="0.25">
      <c r="A28" s="12"/>
      <c r="B28" s="12" t="s">
        <v>134</v>
      </c>
      <c r="C28" s="13">
        <v>0</v>
      </c>
      <c r="D28" s="13">
        <v>843000</v>
      </c>
      <c r="E28" s="13">
        <v>307272.51</v>
      </c>
      <c r="F28" s="14">
        <f t="shared" ca="1" si="0"/>
        <v>0.36449999999999999</v>
      </c>
      <c r="G28" s="3"/>
    </row>
    <row r="29" spans="1:7" outlineLevel="2" x14ac:dyDescent="0.25">
      <c r="A29" s="9">
        <f ca="1">IF(INDIRECT("R[-2]C[0]", FALSE)="№",1,ROW()-6-INDIRECT("R[-2]C[0]", FALSE))</f>
        <v>23</v>
      </c>
      <c r="B29" s="9" t="s">
        <v>40</v>
      </c>
      <c r="C29" s="10">
        <v>0</v>
      </c>
      <c r="D29" s="10">
        <v>2800000</v>
      </c>
      <c r="E29" s="10">
        <v>2800000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232</v>
      </c>
      <c r="C30" s="13">
        <v>0</v>
      </c>
      <c r="D30" s="13">
        <v>2800000</v>
      </c>
      <c r="E30" s="13">
        <v>2800000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2</v>
      </c>
      <c r="B31" s="9" t="s">
        <v>46</v>
      </c>
      <c r="C31" s="10">
        <v>0</v>
      </c>
      <c r="D31" s="10">
        <v>1000000</v>
      </c>
      <c r="E31" s="10">
        <v>0</v>
      </c>
      <c r="F31" s="11">
        <f t="shared" ca="1" si="0"/>
        <v>0</v>
      </c>
      <c r="G31" s="3"/>
    </row>
    <row r="32" spans="1:7" ht="45" outlineLevel="3" x14ac:dyDescent="0.25">
      <c r="A32" s="12"/>
      <c r="B32" s="12" t="s">
        <v>200</v>
      </c>
      <c r="C32" s="13">
        <v>0</v>
      </c>
      <c r="D32" s="13">
        <v>1000000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25</v>
      </c>
      <c r="B33" s="9" t="s">
        <v>48</v>
      </c>
      <c r="C33" s="10">
        <v>0</v>
      </c>
      <c r="D33" s="10">
        <v>1000000</v>
      </c>
      <c r="E33" s="10">
        <v>1000000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203</v>
      </c>
      <c r="C34" s="13">
        <v>0</v>
      </c>
      <c r="D34" s="13">
        <v>1000000</v>
      </c>
      <c r="E34" s="13">
        <v>1000000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4</v>
      </c>
      <c r="B35" s="9" t="s">
        <v>50</v>
      </c>
      <c r="C35" s="10">
        <v>0</v>
      </c>
      <c r="D35" s="10">
        <v>16000000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51</v>
      </c>
      <c r="C36" s="13">
        <v>0</v>
      </c>
      <c r="D36" s="13">
        <v>16000000</v>
      </c>
      <c r="E36" s="13">
        <v>0</v>
      </c>
      <c r="F36" s="14">
        <f t="shared" ca="1" si="0"/>
        <v>0</v>
      </c>
      <c r="G36" s="3"/>
    </row>
    <row r="37" spans="1:7" ht="15" customHeight="1" x14ac:dyDescent="0.25">
      <c r="A37" s="32" t="s">
        <v>64</v>
      </c>
      <c r="B37" s="33"/>
      <c r="C37" s="15">
        <v>24279000</v>
      </c>
      <c r="D37" s="15">
        <v>33163900</v>
      </c>
      <c r="E37" s="16">
        <v>10444004.9</v>
      </c>
      <c r="F37" s="17">
        <f t="shared" ca="1" si="0"/>
        <v>0.31490000000000001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233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38</v>
      </c>
      <c r="C7" s="10">
        <v>0</v>
      </c>
      <c r="D7" s="10">
        <v>590000</v>
      </c>
      <c r="E7" s="10">
        <v>584099.6</v>
      </c>
      <c r="F7" s="11">
        <f ca="1">IF(INDIRECT("R[0]C[-2]", FALSE)=0,0,ROUND(INDIRECT("R[0]C[-1]", FALSE)/INDIRECT("R[0]C[-2]", FALSE),4))</f>
        <v>0.99</v>
      </c>
      <c r="G7" s="3"/>
    </row>
    <row r="8" spans="1:7" ht="45" outlineLevel="3" x14ac:dyDescent="0.25">
      <c r="A8" s="12"/>
      <c r="B8" s="12" t="s">
        <v>123</v>
      </c>
      <c r="C8" s="13">
        <v>0</v>
      </c>
      <c r="D8" s="13">
        <v>590000</v>
      </c>
      <c r="E8" s="13">
        <v>584099.6</v>
      </c>
      <c r="F8" s="14">
        <f ca="1">IF(INDIRECT("R[0]C[-2]", FALSE)=0,0,ROUND(INDIRECT("R[0]C[-1]", FALSE)/INDIRECT("R[0]C[-2]", FALSE),4))</f>
        <v>0.99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590000</v>
      </c>
      <c r="E9" s="16">
        <v>584099.6</v>
      </c>
      <c r="F9" s="17">
        <f ca="1">IF(INDIRECT("R[0]C[-2]", FALSE)=0,0,ROUND(INDIRECT("R[0]C[-1]", FALSE)/INDIRECT("R[0]C[-2]", FALSE),4))</f>
        <v>0.99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70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34752048</v>
      </c>
      <c r="D7" s="10">
        <v>0</v>
      </c>
      <c r="E7" s="10">
        <v>0</v>
      </c>
      <c r="F7" s="11">
        <f t="shared" ref="F7:F2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34752048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3505904</v>
      </c>
      <c r="E9" s="10">
        <v>3505904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17</v>
      </c>
      <c r="C10" s="13">
        <v>0</v>
      </c>
      <c r="D10" s="13">
        <v>3505904</v>
      </c>
      <c r="E10" s="13">
        <v>3505904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22</v>
      </c>
      <c r="C11" s="10">
        <v>0</v>
      </c>
      <c r="D11" s="10">
        <v>4560000</v>
      </c>
      <c r="E11" s="10">
        <v>4286444.24</v>
      </c>
      <c r="F11" s="11">
        <f t="shared" ca="1" si="0"/>
        <v>0.94</v>
      </c>
      <c r="G11" s="3"/>
    </row>
    <row r="12" spans="1:7" ht="30" outlineLevel="3" x14ac:dyDescent="0.25">
      <c r="A12" s="12"/>
      <c r="B12" s="12" t="s">
        <v>23</v>
      </c>
      <c r="C12" s="13">
        <v>0</v>
      </c>
      <c r="D12" s="13">
        <v>4560000</v>
      </c>
      <c r="E12" s="13">
        <v>4286444.24</v>
      </c>
      <c r="F12" s="14">
        <f t="shared" ca="1" si="0"/>
        <v>0.94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34</v>
      </c>
      <c r="C13" s="10">
        <v>0</v>
      </c>
      <c r="D13" s="10">
        <v>8170000</v>
      </c>
      <c r="E13" s="10">
        <v>5311999.1100000003</v>
      </c>
      <c r="F13" s="11">
        <f t="shared" ca="1" si="0"/>
        <v>0.6502</v>
      </c>
      <c r="G13" s="3"/>
    </row>
    <row r="14" spans="1:7" ht="30" outlineLevel="3" x14ac:dyDescent="0.25">
      <c r="A14" s="12"/>
      <c r="B14" s="12" t="s">
        <v>35</v>
      </c>
      <c r="C14" s="13">
        <v>0</v>
      </c>
      <c r="D14" s="13">
        <v>8170000</v>
      </c>
      <c r="E14" s="13">
        <v>5311999.1100000003</v>
      </c>
      <c r="F14" s="14">
        <f t="shared" ca="1" si="0"/>
        <v>0.6502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71</v>
      </c>
      <c r="C15" s="10">
        <v>0</v>
      </c>
      <c r="D15" s="10">
        <v>3837831</v>
      </c>
      <c r="E15" s="10">
        <v>3837830.99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72</v>
      </c>
      <c r="C16" s="13">
        <v>0</v>
      </c>
      <c r="D16" s="13">
        <v>3837831</v>
      </c>
      <c r="E16" s="13">
        <v>3837830.99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52</v>
      </c>
      <c r="C17" s="10">
        <v>0</v>
      </c>
      <c r="D17" s="10">
        <v>5686134</v>
      </c>
      <c r="E17" s="10">
        <v>5686134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53</v>
      </c>
      <c r="C18" s="13">
        <v>0</v>
      </c>
      <c r="D18" s="13">
        <v>5686134</v>
      </c>
      <c r="E18" s="13">
        <v>5686134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60</v>
      </c>
      <c r="C19" s="10">
        <v>0</v>
      </c>
      <c r="D19" s="10">
        <v>5367229</v>
      </c>
      <c r="E19" s="10">
        <v>5367229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61</v>
      </c>
      <c r="C20" s="13">
        <v>0</v>
      </c>
      <c r="D20" s="13">
        <v>5367229</v>
      </c>
      <c r="E20" s="13">
        <v>5367229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62</v>
      </c>
      <c r="C21" s="10">
        <v>0</v>
      </c>
      <c r="D21" s="10">
        <v>3624950</v>
      </c>
      <c r="E21" s="10">
        <v>3624950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63</v>
      </c>
      <c r="C22" s="13">
        <v>0</v>
      </c>
      <c r="D22" s="13">
        <v>3624950</v>
      </c>
      <c r="E22" s="13">
        <v>3624950</v>
      </c>
      <c r="F22" s="14">
        <f t="shared" ca="1" si="0"/>
        <v>1</v>
      </c>
      <c r="G22" s="3"/>
    </row>
    <row r="23" spans="1:7" ht="15" customHeight="1" x14ac:dyDescent="0.25">
      <c r="A23" s="32" t="s">
        <v>64</v>
      </c>
      <c r="B23" s="33"/>
      <c r="C23" s="15">
        <v>34752048</v>
      </c>
      <c r="D23" s="15">
        <v>34752048</v>
      </c>
      <c r="E23" s="16">
        <v>31620491.34</v>
      </c>
      <c r="F23" s="17">
        <f t="shared" ca="1" si="0"/>
        <v>0.90990000000000004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234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18551800</v>
      </c>
      <c r="D7" s="10">
        <v>0</v>
      </c>
      <c r="E7" s="10">
        <v>0</v>
      </c>
      <c r="F7" s="11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18551800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22</v>
      </c>
      <c r="C9" s="10">
        <v>0</v>
      </c>
      <c r="D9" s="10">
        <v>25051490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160</v>
      </c>
      <c r="C10" s="13">
        <v>0</v>
      </c>
      <c r="D10" s="13">
        <v>25051490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28</v>
      </c>
      <c r="C11" s="10">
        <v>0</v>
      </c>
      <c r="D11" s="10">
        <v>4113700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168</v>
      </c>
      <c r="C12" s="13">
        <v>0</v>
      </c>
      <c r="D12" s="13">
        <v>4113700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30</v>
      </c>
      <c r="C13" s="10">
        <v>0</v>
      </c>
      <c r="D13" s="10">
        <v>1200000</v>
      </c>
      <c r="E13" s="10">
        <v>0</v>
      </c>
      <c r="F13" s="11">
        <f t="shared" ca="1" si="0"/>
        <v>0</v>
      </c>
      <c r="G13" s="3"/>
    </row>
    <row r="14" spans="1:7" ht="45" outlineLevel="3" x14ac:dyDescent="0.25">
      <c r="A14" s="12"/>
      <c r="B14" s="12" t="s">
        <v>133</v>
      </c>
      <c r="C14" s="13">
        <v>0</v>
      </c>
      <c r="D14" s="13">
        <v>1200000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40</v>
      </c>
      <c r="C15" s="10">
        <v>0</v>
      </c>
      <c r="D15" s="10">
        <v>3551800</v>
      </c>
      <c r="E15" s="10">
        <v>1549035.54</v>
      </c>
      <c r="F15" s="11">
        <f t="shared" ca="1" si="0"/>
        <v>0.43609999999999999</v>
      </c>
      <c r="G15" s="3"/>
    </row>
    <row r="16" spans="1:7" ht="30" outlineLevel="3" x14ac:dyDescent="0.25">
      <c r="A16" s="12"/>
      <c r="B16" s="12" t="s">
        <v>190</v>
      </c>
      <c r="C16" s="13">
        <v>0</v>
      </c>
      <c r="D16" s="13">
        <v>3551800</v>
      </c>
      <c r="E16" s="13">
        <v>1549035.54</v>
      </c>
      <c r="F16" s="14">
        <f t="shared" ca="1" si="0"/>
        <v>0.43609999999999999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42</v>
      </c>
      <c r="C17" s="10">
        <v>0</v>
      </c>
      <c r="D17" s="10">
        <v>10886300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194</v>
      </c>
      <c r="C18" s="13">
        <v>0</v>
      </c>
      <c r="D18" s="13">
        <v>10886300</v>
      </c>
      <c r="E18" s="13">
        <v>0</v>
      </c>
      <c r="F18" s="14">
        <f t="shared" ca="1" si="0"/>
        <v>0</v>
      </c>
      <c r="G18" s="3"/>
    </row>
    <row r="19" spans="1:7" ht="15" customHeight="1" x14ac:dyDescent="0.25">
      <c r="A19" s="32" t="s">
        <v>64</v>
      </c>
      <c r="B19" s="33"/>
      <c r="C19" s="15">
        <v>18551800</v>
      </c>
      <c r="D19" s="15">
        <v>44803290</v>
      </c>
      <c r="E19" s="16">
        <v>1549035.54</v>
      </c>
      <c r="F19" s="17">
        <f t="shared" ca="1" si="0"/>
        <v>3.4599999999999999E-2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235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22</v>
      </c>
      <c r="C7" s="10">
        <v>0</v>
      </c>
      <c r="D7" s="10">
        <v>660000</v>
      </c>
      <c r="E7" s="10">
        <v>599939.09</v>
      </c>
      <c r="F7" s="11">
        <f ca="1">IF(INDIRECT("R[0]C[-2]", FALSE)=0,0,ROUND(INDIRECT("R[0]C[-1]", FALSE)/INDIRECT("R[0]C[-2]", FALSE),4))</f>
        <v>0.90900000000000003</v>
      </c>
      <c r="G7" s="3"/>
    </row>
    <row r="8" spans="1:7" ht="45" outlineLevel="3" x14ac:dyDescent="0.25">
      <c r="A8" s="12"/>
      <c r="B8" s="12" t="s">
        <v>160</v>
      </c>
      <c r="C8" s="13">
        <v>0</v>
      </c>
      <c r="D8" s="13">
        <v>660000</v>
      </c>
      <c r="E8" s="13">
        <v>599939.09</v>
      </c>
      <c r="F8" s="14">
        <f ca="1">IF(INDIRECT("R[0]C[-2]", FALSE)=0,0,ROUND(INDIRECT("R[0]C[-1]", FALSE)/INDIRECT("R[0]C[-2]", FALSE),4))</f>
        <v>0.90900000000000003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38</v>
      </c>
      <c r="C9" s="10">
        <v>0</v>
      </c>
      <c r="D9" s="10">
        <v>2000000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181</v>
      </c>
      <c r="C10" s="13">
        <v>0</v>
      </c>
      <c r="D10" s="13">
        <v>2000000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2" t="s">
        <v>64</v>
      </c>
      <c r="B11" s="33"/>
      <c r="C11" s="15">
        <v>0</v>
      </c>
      <c r="D11" s="15">
        <v>2660000</v>
      </c>
      <c r="E11" s="16">
        <v>599939.09</v>
      </c>
      <c r="F11" s="17">
        <f ca="1">IF(INDIRECT("R[0]C[-2]", FALSE)=0,0,ROUND(INDIRECT("R[0]C[-1]", FALSE)/INDIRECT("R[0]C[-2]", FALSE),4))</f>
        <v>0.22550000000000001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236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27100000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27100000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27100000</v>
      </c>
      <c r="D9" s="15">
        <v>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237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50000000</v>
      </c>
      <c r="D7" s="10">
        <v>50000000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238</v>
      </c>
      <c r="C8" s="13">
        <v>50000000</v>
      </c>
      <c r="D8" s="13">
        <v>50000000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50000000</v>
      </c>
      <c r="D9" s="15">
        <v>50000000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239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111310210</v>
      </c>
      <c r="D7" s="10">
        <v>111310210</v>
      </c>
      <c r="E7" s="10">
        <v>31957160.710000001</v>
      </c>
      <c r="F7" s="11">
        <f ca="1">IF(INDIRECT("R[0]C[-2]", FALSE)=0,0,ROUND(INDIRECT("R[0]C[-1]", FALSE)/INDIRECT("R[0]C[-2]", FALSE),4))</f>
        <v>0.28710000000000002</v>
      </c>
      <c r="G7" s="3"/>
    </row>
    <row r="8" spans="1:7" ht="30" outlineLevel="3" x14ac:dyDescent="0.25">
      <c r="A8" s="12"/>
      <c r="B8" s="12" t="s">
        <v>51</v>
      </c>
      <c r="C8" s="13">
        <v>111310210</v>
      </c>
      <c r="D8" s="13">
        <v>111310210</v>
      </c>
      <c r="E8" s="13">
        <v>31957160.710000001</v>
      </c>
      <c r="F8" s="14">
        <f ca="1">IF(INDIRECT("R[0]C[-2]", FALSE)=0,0,ROUND(INDIRECT("R[0]C[-1]", FALSE)/INDIRECT("R[0]C[-2]", FALSE),4))</f>
        <v>0.28710000000000002</v>
      </c>
      <c r="G8" s="3"/>
    </row>
    <row r="9" spans="1:7" ht="15" customHeight="1" x14ac:dyDescent="0.25">
      <c r="A9" s="32" t="s">
        <v>64</v>
      </c>
      <c r="B9" s="33"/>
      <c r="C9" s="15">
        <v>111310210</v>
      </c>
      <c r="D9" s="15">
        <v>111310210</v>
      </c>
      <c r="E9" s="16">
        <v>31957160.710000001</v>
      </c>
      <c r="F9" s="17">
        <f ca="1">IF(INDIRECT("R[0]C[-2]", FALSE)=0,0,ROUND(INDIRECT("R[0]C[-1]", FALSE)/INDIRECT("R[0]C[-2]", FALSE),4))</f>
        <v>0.28710000000000002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240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6000000</v>
      </c>
      <c r="D7" s="10">
        <v>0</v>
      </c>
      <c r="E7" s="10">
        <v>0</v>
      </c>
      <c r="F7" s="11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6000000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38</v>
      </c>
      <c r="C9" s="10">
        <v>0</v>
      </c>
      <c r="D9" s="10">
        <v>1500000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39</v>
      </c>
      <c r="C10" s="13">
        <v>0</v>
      </c>
      <c r="D10" s="13">
        <v>1500000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46</v>
      </c>
      <c r="C11" s="10">
        <v>0</v>
      </c>
      <c r="D11" s="10">
        <v>1500000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47</v>
      </c>
      <c r="C12" s="13">
        <v>0</v>
      </c>
      <c r="D12" s="13">
        <v>1500000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82</v>
      </c>
      <c r="C13" s="10">
        <v>0</v>
      </c>
      <c r="D13" s="10">
        <v>1500000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83</v>
      </c>
      <c r="C14" s="13">
        <v>0</v>
      </c>
      <c r="D14" s="13">
        <v>1500000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58</v>
      </c>
      <c r="C15" s="10">
        <v>0</v>
      </c>
      <c r="D15" s="10">
        <v>1500000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59</v>
      </c>
      <c r="C16" s="13">
        <v>0</v>
      </c>
      <c r="D16" s="13">
        <v>1500000</v>
      </c>
      <c r="E16" s="13">
        <v>0</v>
      </c>
      <c r="F16" s="14">
        <f t="shared" ca="1" si="0"/>
        <v>0</v>
      </c>
      <c r="G16" s="3"/>
    </row>
    <row r="17" spans="1:7" ht="15" customHeight="1" x14ac:dyDescent="0.25">
      <c r="A17" s="32" t="s">
        <v>64</v>
      </c>
      <c r="B17" s="33"/>
      <c r="C17" s="15">
        <v>6000000</v>
      </c>
      <c r="D17" s="15">
        <v>6000000</v>
      </c>
      <c r="E17" s="16">
        <v>0</v>
      </c>
      <c r="F17" s="17">
        <f t="shared" ca="1" si="0"/>
        <v>0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241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40</v>
      </c>
      <c r="C7" s="10">
        <v>0</v>
      </c>
      <c r="D7" s="10">
        <v>120040000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188</v>
      </c>
      <c r="C8" s="13">
        <v>0</v>
      </c>
      <c r="D8" s="13">
        <v>120040000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120040000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242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7713161.9000000004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243</v>
      </c>
      <c r="C8" s="13">
        <v>7713161.9000000004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22</v>
      </c>
      <c r="C9" s="10">
        <v>0</v>
      </c>
      <c r="D9" s="10">
        <v>3044124.9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159</v>
      </c>
      <c r="C10" s="13">
        <v>0</v>
      </c>
      <c r="D10" s="13">
        <v>3044124.9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40</v>
      </c>
      <c r="C11" s="10">
        <v>0</v>
      </c>
      <c r="D11" s="10">
        <v>4669037</v>
      </c>
      <c r="E11" s="10">
        <v>4669037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187</v>
      </c>
      <c r="C12" s="13">
        <v>0</v>
      </c>
      <c r="D12" s="13">
        <v>4669037</v>
      </c>
      <c r="E12" s="13">
        <v>4669037</v>
      </c>
      <c r="F12" s="14">
        <f t="shared" ca="1" si="0"/>
        <v>1</v>
      </c>
      <c r="G12" s="3"/>
    </row>
    <row r="13" spans="1:7" ht="15" customHeight="1" x14ac:dyDescent="0.25">
      <c r="A13" s="32" t="s">
        <v>64</v>
      </c>
      <c r="B13" s="33"/>
      <c r="C13" s="15">
        <v>7713161.9000000004</v>
      </c>
      <c r="D13" s="15">
        <v>7713161.9000000004</v>
      </c>
      <c r="E13" s="16">
        <v>4669037</v>
      </c>
      <c r="F13" s="17">
        <f t="shared" ca="1" si="0"/>
        <v>0.60529999999999995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244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3976700</v>
      </c>
      <c r="D7" s="10">
        <v>0</v>
      </c>
      <c r="E7" s="10">
        <v>0</v>
      </c>
      <c r="F7" s="11">
        <f t="shared" ref="F7:F1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243</v>
      </c>
      <c r="C8" s="13">
        <v>3976700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795340</v>
      </c>
      <c r="E9" s="10">
        <v>795340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116</v>
      </c>
      <c r="C10" s="13">
        <v>0</v>
      </c>
      <c r="D10" s="13">
        <v>795340</v>
      </c>
      <c r="E10" s="13">
        <v>795340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24</v>
      </c>
      <c r="C11" s="10">
        <v>0</v>
      </c>
      <c r="D11" s="10">
        <v>1590680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161</v>
      </c>
      <c r="C12" s="13">
        <v>0</v>
      </c>
      <c r="D12" s="13">
        <v>795340</v>
      </c>
      <c r="E12" s="13">
        <v>0</v>
      </c>
      <c r="F12" s="14">
        <f t="shared" ca="1" si="0"/>
        <v>0</v>
      </c>
      <c r="G12" s="3"/>
    </row>
    <row r="13" spans="1:7" ht="45" outlineLevel="3" x14ac:dyDescent="0.25">
      <c r="A13" s="12"/>
      <c r="B13" s="12" t="s">
        <v>131</v>
      </c>
      <c r="C13" s="13">
        <v>0</v>
      </c>
      <c r="D13" s="13">
        <v>795340</v>
      </c>
      <c r="E13" s="13">
        <v>0</v>
      </c>
      <c r="F13" s="14">
        <f t="shared" ca="1" si="0"/>
        <v>0</v>
      </c>
      <c r="G13" s="3"/>
    </row>
    <row r="14" spans="1:7" outlineLevel="2" x14ac:dyDescent="0.25">
      <c r="A14" s="9">
        <f ca="1">IF(INDIRECT("R[-2]C[0]", FALSE)="№",1,ROW()-6-INDIRECT("R[-2]C[0]", FALSE))</f>
        <v>8</v>
      </c>
      <c r="B14" s="9" t="s">
        <v>26</v>
      </c>
      <c r="C14" s="10">
        <v>0</v>
      </c>
      <c r="D14" s="10">
        <v>795340</v>
      </c>
      <c r="E14" s="10">
        <v>0</v>
      </c>
      <c r="F14" s="11">
        <f t="shared" ca="1" si="0"/>
        <v>0</v>
      </c>
      <c r="G14" s="3"/>
    </row>
    <row r="15" spans="1:7" ht="45" outlineLevel="3" x14ac:dyDescent="0.25">
      <c r="A15" s="12"/>
      <c r="B15" s="12" t="s">
        <v>149</v>
      </c>
      <c r="C15" s="13">
        <v>0</v>
      </c>
      <c r="D15" s="13">
        <v>795340</v>
      </c>
      <c r="E15" s="13">
        <v>0</v>
      </c>
      <c r="F15" s="14">
        <f t="shared" ca="1" si="0"/>
        <v>0</v>
      </c>
      <c r="G15" s="3"/>
    </row>
    <row r="16" spans="1:7" outlineLevel="2" x14ac:dyDescent="0.25">
      <c r="A16" s="9">
        <f ca="1">IF(INDIRECT("R[-2]C[0]", FALSE)="№",1,ROW()-6-INDIRECT("R[-2]C[0]", FALSE))</f>
        <v>2</v>
      </c>
      <c r="B16" s="9" t="s">
        <v>58</v>
      </c>
      <c r="C16" s="10">
        <v>0</v>
      </c>
      <c r="D16" s="10">
        <v>795340</v>
      </c>
      <c r="E16" s="10">
        <v>0</v>
      </c>
      <c r="F16" s="11">
        <f t="shared" ca="1" si="0"/>
        <v>0</v>
      </c>
      <c r="G16" s="3"/>
    </row>
    <row r="17" spans="1:7" ht="30" outlineLevel="3" x14ac:dyDescent="0.25">
      <c r="A17" s="12"/>
      <c r="B17" s="12" t="s">
        <v>212</v>
      </c>
      <c r="C17" s="13">
        <v>0</v>
      </c>
      <c r="D17" s="13">
        <v>795340</v>
      </c>
      <c r="E17" s="13">
        <v>0</v>
      </c>
      <c r="F17" s="14">
        <f t="shared" ca="1" si="0"/>
        <v>0</v>
      </c>
      <c r="G17" s="3"/>
    </row>
    <row r="18" spans="1:7" ht="15" customHeight="1" x14ac:dyDescent="0.25">
      <c r="A18" s="32" t="s">
        <v>64</v>
      </c>
      <c r="B18" s="33"/>
      <c r="C18" s="15">
        <v>3976700</v>
      </c>
      <c r="D18" s="15">
        <v>3976700</v>
      </c>
      <c r="E18" s="16">
        <v>795340</v>
      </c>
      <c r="F18" s="17">
        <f t="shared" ca="1" si="0"/>
        <v>0.2</v>
      </c>
      <c r="G18" s="3"/>
    </row>
  </sheetData>
  <mergeCells count="8">
    <mergeCell ref="A18:B1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245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11710000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238</v>
      </c>
      <c r="C8" s="13">
        <v>11710000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32</v>
      </c>
      <c r="C9" s="10">
        <v>0</v>
      </c>
      <c r="D9" s="10">
        <v>458443.87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173</v>
      </c>
      <c r="C10" s="13">
        <v>0</v>
      </c>
      <c r="D10" s="13">
        <v>458443.87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50</v>
      </c>
      <c r="C11" s="10">
        <v>0</v>
      </c>
      <c r="D11" s="10">
        <v>11251556.130000001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51</v>
      </c>
      <c r="C12" s="13">
        <v>0</v>
      </c>
      <c r="D12" s="13">
        <v>11251556.130000001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32" t="s">
        <v>64</v>
      </c>
      <c r="B13" s="33"/>
      <c r="C13" s="15">
        <v>11710000</v>
      </c>
      <c r="D13" s="15">
        <v>11710000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73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28397940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28397940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40</v>
      </c>
      <c r="C9" s="10">
        <v>0</v>
      </c>
      <c r="D9" s="10">
        <v>9465980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41</v>
      </c>
      <c r="C10" s="13">
        <v>0</v>
      </c>
      <c r="D10" s="13">
        <v>9465980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52</v>
      </c>
      <c r="C11" s="10">
        <v>0</v>
      </c>
      <c r="D11" s="10">
        <v>9465980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53</v>
      </c>
      <c r="C12" s="13">
        <v>0</v>
      </c>
      <c r="D12" s="13">
        <v>9465980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54</v>
      </c>
      <c r="C13" s="10">
        <v>0</v>
      </c>
      <c r="D13" s="10">
        <v>9465980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55</v>
      </c>
      <c r="C14" s="13">
        <v>0</v>
      </c>
      <c r="D14" s="13">
        <v>9465980</v>
      </c>
      <c r="E14" s="13">
        <v>0</v>
      </c>
      <c r="F14" s="14">
        <f t="shared" ca="1" si="0"/>
        <v>0</v>
      </c>
      <c r="G14" s="3"/>
    </row>
    <row r="15" spans="1:7" ht="15" customHeight="1" x14ac:dyDescent="0.25">
      <c r="A15" s="32" t="s">
        <v>64</v>
      </c>
      <c r="B15" s="33"/>
      <c r="C15" s="15">
        <v>28397940</v>
      </c>
      <c r="D15" s="15">
        <v>28397940</v>
      </c>
      <c r="E15" s="16">
        <v>0</v>
      </c>
      <c r="F15" s="17">
        <f t="shared" ca="1" si="0"/>
        <v>0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246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288300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238</v>
      </c>
      <c r="C8" s="13">
        <v>288300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50</v>
      </c>
      <c r="C9" s="10">
        <v>0</v>
      </c>
      <c r="D9" s="10">
        <v>288300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51</v>
      </c>
      <c r="C10" s="13">
        <v>0</v>
      </c>
      <c r="D10" s="13">
        <v>288300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2" t="s">
        <v>64</v>
      </c>
      <c r="B11" s="33"/>
      <c r="C11" s="15">
        <v>288300</v>
      </c>
      <c r="D11" s="15">
        <v>288300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247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1550000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66</v>
      </c>
      <c r="C8" s="13">
        <v>1550000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46</v>
      </c>
      <c r="C9" s="10">
        <v>0</v>
      </c>
      <c r="D9" s="10">
        <v>516666</v>
      </c>
      <c r="E9" s="10">
        <v>516666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47</v>
      </c>
      <c r="C10" s="13">
        <v>0</v>
      </c>
      <c r="D10" s="13">
        <v>516666</v>
      </c>
      <c r="E10" s="13">
        <v>516666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56</v>
      </c>
      <c r="C11" s="10">
        <v>0</v>
      </c>
      <c r="D11" s="10">
        <v>516667</v>
      </c>
      <c r="E11" s="10">
        <v>516667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57</v>
      </c>
      <c r="C12" s="13">
        <v>0</v>
      </c>
      <c r="D12" s="13">
        <v>516667</v>
      </c>
      <c r="E12" s="13">
        <v>516667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62</v>
      </c>
      <c r="C13" s="10">
        <v>0</v>
      </c>
      <c r="D13" s="10">
        <v>516667</v>
      </c>
      <c r="E13" s="10">
        <v>516667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63</v>
      </c>
      <c r="C14" s="13">
        <v>0</v>
      </c>
      <c r="D14" s="13">
        <v>516667</v>
      </c>
      <c r="E14" s="13">
        <v>516667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1550000</v>
      </c>
      <c r="D15" s="15">
        <v>1550000</v>
      </c>
      <c r="E15" s="16">
        <v>1550000</v>
      </c>
      <c r="F15" s="17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zoomScaleNormal="100" zoomScaleSheetLayoutView="100" workbookViewId="0">
      <pane ySplit="6" topLeftCell="A31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248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12868676</v>
      </c>
      <c r="D7" s="10">
        <v>0</v>
      </c>
      <c r="E7" s="10">
        <v>0</v>
      </c>
      <c r="F7" s="11">
        <f t="shared" ref="F7:F44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249</v>
      </c>
      <c r="C8" s="13">
        <v>12868676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3316986</v>
      </c>
      <c r="E9" s="10">
        <v>3316985.99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128</v>
      </c>
      <c r="C10" s="13">
        <v>0</v>
      </c>
      <c r="D10" s="13">
        <v>1939986</v>
      </c>
      <c r="E10" s="13">
        <v>1939985.99</v>
      </c>
      <c r="F10" s="14">
        <f t="shared" ca="1" si="0"/>
        <v>1</v>
      </c>
      <c r="G10" s="3"/>
    </row>
    <row r="11" spans="1:7" outlineLevel="3" x14ac:dyDescent="0.25">
      <c r="A11" s="12"/>
      <c r="B11" s="12" t="s">
        <v>154</v>
      </c>
      <c r="C11" s="13">
        <v>0</v>
      </c>
      <c r="D11" s="13">
        <v>1350000</v>
      </c>
      <c r="E11" s="13">
        <v>1350000</v>
      </c>
      <c r="F11" s="14">
        <f t="shared" ca="1" si="0"/>
        <v>1</v>
      </c>
      <c r="G11" s="3"/>
    </row>
    <row r="12" spans="1:7" ht="30" outlineLevel="3" x14ac:dyDescent="0.25">
      <c r="A12" s="12"/>
      <c r="B12" s="12" t="s">
        <v>128</v>
      </c>
      <c r="C12" s="13">
        <v>0</v>
      </c>
      <c r="D12" s="13">
        <v>27000</v>
      </c>
      <c r="E12" s="13">
        <v>27000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7</v>
      </c>
      <c r="B13" s="9" t="s">
        <v>20</v>
      </c>
      <c r="C13" s="10">
        <v>0</v>
      </c>
      <c r="D13" s="10">
        <v>985653.25</v>
      </c>
      <c r="E13" s="10">
        <v>985653.25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21</v>
      </c>
      <c r="C14" s="13">
        <v>0</v>
      </c>
      <c r="D14" s="13">
        <v>985653.25</v>
      </c>
      <c r="E14" s="13">
        <v>985653.25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2</v>
      </c>
      <c r="B15" s="9" t="s">
        <v>24</v>
      </c>
      <c r="C15" s="10">
        <v>0</v>
      </c>
      <c r="D15" s="10">
        <v>500000</v>
      </c>
      <c r="E15" s="10">
        <v>500000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162</v>
      </c>
      <c r="C16" s="13">
        <v>0</v>
      </c>
      <c r="D16" s="13">
        <v>500000</v>
      </c>
      <c r="E16" s="13">
        <v>500000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9</v>
      </c>
      <c r="B17" s="9" t="s">
        <v>28</v>
      </c>
      <c r="C17" s="10">
        <v>0</v>
      </c>
      <c r="D17" s="10">
        <v>371446</v>
      </c>
      <c r="E17" s="10">
        <v>371446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250</v>
      </c>
      <c r="C18" s="13">
        <v>0</v>
      </c>
      <c r="D18" s="13">
        <v>371446</v>
      </c>
      <c r="E18" s="13">
        <v>371446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4</v>
      </c>
      <c r="B19" s="9" t="s">
        <v>30</v>
      </c>
      <c r="C19" s="10">
        <v>0</v>
      </c>
      <c r="D19" s="10">
        <v>491928</v>
      </c>
      <c r="E19" s="10">
        <v>491928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170</v>
      </c>
      <c r="C20" s="13">
        <v>0</v>
      </c>
      <c r="D20" s="13">
        <v>491928</v>
      </c>
      <c r="E20" s="13">
        <v>491928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11</v>
      </c>
      <c r="B21" s="9" t="s">
        <v>34</v>
      </c>
      <c r="C21" s="10">
        <v>0</v>
      </c>
      <c r="D21" s="10">
        <v>390723</v>
      </c>
      <c r="E21" s="10">
        <v>390723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141</v>
      </c>
      <c r="C22" s="13">
        <v>0</v>
      </c>
      <c r="D22" s="13">
        <v>390723</v>
      </c>
      <c r="E22" s="13">
        <v>390723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6</v>
      </c>
      <c r="B23" s="9" t="s">
        <v>40</v>
      </c>
      <c r="C23" s="10">
        <v>0</v>
      </c>
      <c r="D23" s="10">
        <v>1272032.76</v>
      </c>
      <c r="E23" s="10">
        <v>827264.99</v>
      </c>
      <c r="F23" s="11">
        <f t="shared" ca="1" si="0"/>
        <v>0.65029999999999999</v>
      </c>
      <c r="G23" s="3"/>
    </row>
    <row r="24" spans="1:7" ht="30" outlineLevel="3" x14ac:dyDescent="0.25">
      <c r="A24" s="12"/>
      <c r="B24" s="12" t="s">
        <v>183</v>
      </c>
      <c r="C24" s="13">
        <v>0</v>
      </c>
      <c r="D24" s="13">
        <v>827265</v>
      </c>
      <c r="E24" s="13">
        <v>827264.99</v>
      </c>
      <c r="F24" s="14">
        <f t="shared" ca="1" si="0"/>
        <v>1</v>
      </c>
      <c r="G24" s="3"/>
    </row>
    <row r="25" spans="1:7" ht="30" outlineLevel="3" x14ac:dyDescent="0.25">
      <c r="A25" s="12"/>
      <c r="B25" s="12" t="s">
        <v>251</v>
      </c>
      <c r="C25" s="13">
        <v>0</v>
      </c>
      <c r="D25" s="13">
        <v>435767.76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183</v>
      </c>
      <c r="C26" s="13">
        <v>0</v>
      </c>
      <c r="D26" s="13">
        <v>9000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21</v>
      </c>
      <c r="B27" s="9" t="s">
        <v>71</v>
      </c>
      <c r="C27" s="10">
        <v>0</v>
      </c>
      <c r="D27" s="10">
        <v>1106988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195</v>
      </c>
      <c r="C28" s="13">
        <v>0</v>
      </c>
      <c r="D28" s="13">
        <v>1106988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2</v>
      </c>
      <c r="B29" s="9" t="s">
        <v>44</v>
      </c>
      <c r="C29" s="10">
        <v>0</v>
      </c>
      <c r="D29" s="10">
        <v>648675</v>
      </c>
      <c r="E29" s="10">
        <v>648674.99</v>
      </c>
      <c r="F29" s="11">
        <f t="shared" ca="1" si="0"/>
        <v>1</v>
      </c>
      <c r="G29" s="3"/>
    </row>
    <row r="30" spans="1:7" ht="45" outlineLevel="3" x14ac:dyDescent="0.25">
      <c r="A30" s="12"/>
      <c r="B30" s="12" t="s">
        <v>197</v>
      </c>
      <c r="C30" s="13">
        <v>0</v>
      </c>
      <c r="D30" s="13">
        <v>648675</v>
      </c>
      <c r="E30" s="13">
        <v>648674.99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23</v>
      </c>
      <c r="B31" s="9" t="s">
        <v>48</v>
      </c>
      <c r="C31" s="10">
        <v>0</v>
      </c>
      <c r="D31" s="10">
        <v>923036.99</v>
      </c>
      <c r="E31" s="10">
        <v>923036.99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252</v>
      </c>
      <c r="C32" s="13">
        <v>0</v>
      </c>
      <c r="D32" s="13">
        <v>923036.99</v>
      </c>
      <c r="E32" s="13">
        <v>923036.99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4</v>
      </c>
      <c r="B33" s="9" t="s">
        <v>52</v>
      </c>
      <c r="C33" s="10">
        <v>0</v>
      </c>
      <c r="D33" s="10">
        <v>450964</v>
      </c>
      <c r="E33" s="10">
        <v>450964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206</v>
      </c>
      <c r="C34" s="13">
        <v>0</v>
      </c>
      <c r="D34" s="13">
        <v>450964</v>
      </c>
      <c r="E34" s="13">
        <v>450964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25</v>
      </c>
      <c r="B35" s="9" t="s">
        <v>54</v>
      </c>
      <c r="C35" s="10">
        <v>0</v>
      </c>
      <c r="D35" s="10">
        <v>624459</v>
      </c>
      <c r="E35" s="10">
        <v>578523.77</v>
      </c>
      <c r="F35" s="11">
        <f t="shared" ca="1" si="0"/>
        <v>0.9264</v>
      </c>
      <c r="G35" s="3"/>
    </row>
    <row r="36" spans="1:7" ht="30" outlineLevel="3" x14ac:dyDescent="0.25">
      <c r="A36" s="12"/>
      <c r="B36" s="12" t="s">
        <v>253</v>
      </c>
      <c r="C36" s="13">
        <v>0</v>
      </c>
      <c r="D36" s="13">
        <v>624459</v>
      </c>
      <c r="E36" s="13">
        <v>578523.77</v>
      </c>
      <c r="F36" s="14">
        <f t="shared" ca="1" si="0"/>
        <v>0.9264</v>
      </c>
      <c r="G36" s="3"/>
    </row>
    <row r="37" spans="1:7" outlineLevel="2" x14ac:dyDescent="0.25">
      <c r="A37" s="9">
        <f ca="1">IF(INDIRECT("R[-2]C[0]", FALSE)="№",1,ROW()-6-INDIRECT("R[-2]C[0]", FALSE))</f>
        <v>6</v>
      </c>
      <c r="B37" s="9" t="s">
        <v>58</v>
      </c>
      <c r="C37" s="10">
        <v>0</v>
      </c>
      <c r="D37" s="10">
        <v>320000</v>
      </c>
      <c r="E37" s="10">
        <v>320000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216</v>
      </c>
      <c r="C38" s="13">
        <v>0</v>
      </c>
      <c r="D38" s="13">
        <v>310000</v>
      </c>
      <c r="E38" s="13">
        <v>310000</v>
      </c>
      <c r="F38" s="14">
        <f t="shared" ca="1" si="0"/>
        <v>1</v>
      </c>
      <c r="G38" s="3"/>
    </row>
    <row r="39" spans="1:7" ht="45" outlineLevel="3" x14ac:dyDescent="0.25">
      <c r="A39" s="12"/>
      <c r="B39" s="12" t="s">
        <v>137</v>
      </c>
      <c r="C39" s="13">
        <v>0</v>
      </c>
      <c r="D39" s="13">
        <v>10000</v>
      </c>
      <c r="E39" s="13">
        <v>10000</v>
      </c>
      <c r="F39" s="14">
        <f t="shared" ca="1" si="0"/>
        <v>1</v>
      </c>
      <c r="G39" s="3"/>
    </row>
    <row r="40" spans="1:7" outlineLevel="2" x14ac:dyDescent="0.25">
      <c r="A40" s="9">
        <f ca="1">IF(INDIRECT("R[-2]C[0]", FALSE)="№",1,ROW()-6-INDIRECT("R[-2]C[0]", FALSE))</f>
        <v>34</v>
      </c>
      <c r="B40" s="9" t="s">
        <v>60</v>
      </c>
      <c r="C40" s="10">
        <v>0</v>
      </c>
      <c r="D40" s="10">
        <v>732892</v>
      </c>
      <c r="E40" s="10">
        <v>732892</v>
      </c>
      <c r="F40" s="11">
        <f t="shared" ca="1" si="0"/>
        <v>1</v>
      </c>
      <c r="G40" s="3"/>
    </row>
    <row r="41" spans="1:7" ht="30" outlineLevel="3" x14ac:dyDescent="0.25">
      <c r="A41" s="12"/>
      <c r="B41" s="12" t="s">
        <v>254</v>
      </c>
      <c r="C41" s="13">
        <v>0</v>
      </c>
      <c r="D41" s="13">
        <v>732892</v>
      </c>
      <c r="E41" s="13">
        <v>732892</v>
      </c>
      <c r="F41" s="14">
        <f t="shared" ca="1" si="0"/>
        <v>1</v>
      </c>
      <c r="G41" s="3"/>
    </row>
    <row r="42" spans="1:7" outlineLevel="2" x14ac:dyDescent="0.25">
      <c r="A42" s="9">
        <f ca="1">IF(INDIRECT("R[-2]C[0]", FALSE)="№",1,ROW()-6-INDIRECT("R[-2]C[0]", FALSE))</f>
        <v>2</v>
      </c>
      <c r="B42" s="9" t="s">
        <v>62</v>
      </c>
      <c r="C42" s="10">
        <v>0</v>
      </c>
      <c r="D42" s="10">
        <v>732892</v>
      </c>
      <c r="E42" s="10">
        <v>732892</v>
      </c>
      <c r="F42" s="11">
        <f t="shared" ca="1" si="0"/>
        <v>1</v>
      </c>
      <c r="G42" s="3"/>
    </row>
    <row r="43" spans="1:7" ht="30" outlineLevel="3" x14ac:dyDescent="0.25">
      <c r="A43" s="12"/>
      <c r="B43" s="12" t="s">
        <v>255</v>
      </c>
      <c r="C43" s="13">
        <v>0</v>
      </c>
      <c r="D43" s="13">
        <v>732892</v>
      </c>
      <c r="E43" s="13">
        <v>732892</v>
      </c>
      <c r="F43" s="14">
        <f t="shared" ca="1" si="0"/>
        <v>1</v>
      </c>
      <c r="G43" s="3"/>
    </row>
    <row r="44" spans="1:7" ht="15" customHeight="1" x14ac:dyDescent="0.25">
      <c r="A44" s="32" t="s">
        <v>64</v>
      </c>
      <c r="B44" s="33"/>
      <c r="C44" s="15">
        <v>12868676</v>
      </c>
      <c r="D44" s="15">
        <v>12868676</v>
      </c>
      <c r="E44" s="16">
        <v>11270984.98</v>
      </c>
      <c r="F44" s="17">
        <f t="shared" ca="1" si="0"/>
        <v>0.87580000000000002</v>
      </c>
      <c r="G44" s="3"/>
    </row>
  </sheetData>
  <mergeCells count="8">
    <mergeCell ref="A44:B4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zoomScaleNormal="100" zoomScaleSheetLayoutView="100" workbookViewId="0">
      <pane ySplit="6" topLeftCell="A61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256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283185463.92000002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283185463.92000002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3861968.73</v>
      </c>
      <c r="E9" s="10">
        <v>1609321.65</v>
      </c>
      <c r="F9" s="11">
        <f t="shared" ca="1" si="0"/>
        <v>0.41670000000000001</v>
      </c>
      <c r="G9" s="3"/>
    </row>
    <row r="10" spans="1:7" ht="30" outlineLevel="3" x14ac:dyDescent="0.25">
      <c r="A10" s="12"/>
      <c r="B10" s="12" t="s">
        <v>128</v>
      </c>
      <c r="C10" s="13">
        <v>0</v>
      </c>
      <c r="D10" s="13">
        <v>3861968.73</v>
      </c>
      <c r="E10" s="13">
        <v>1609321.65</v>
      </c>
      <c r="F10" s="14">
        <f t="shared" ca="1" si="0"/>
        <v>0.41670000000000001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1273532.46</v>
      </c>
      <c r="E11" s="10">
        <v>1273532.46</v>
      </c>
      <c r="F11" s="11">
        <f t="shared" ca="1" si="0"/>
        <v>1</v>
      </c>
      <c r="G11" s="3"/>
    </row>
    <row r="12" spans="1:7" ht="45" outlineLevel="3" x14ac:dyDescent="0.25">
      <c r="A12" s="12"/>
      <c r="B12" s="12" t="s">
        <v>129</v>
      </c>
      <c r="C12" s="13">
        <v>0</v>
      </c>
      <c r="D12" s="13">
        <v>1273532.46</v>
      </c>
      <c r="E12" s="13">
        <v>1273532.46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3355629.2</v>
      </c>
      <c r="E13" s="10">
        <v>3355629.2</v>
      </c>
      <c r="F13" s="11">
        <f t="shared" ca="1" si="0"/>
        <v>1</v>
      </c>
      <c r="G13" s="3"/>
    </row>
    <row r="14" spans="1:7" ht="45" outlineLevel="3" x14ac:dyDescent="0.25">
      <c r="A14" s="12"/>
      <c r="B14" s="12" t="s">
        <v>130</v>
      </c>
      <c r="C14" s="13">
        <v>0</v>
      </c>
      <c r="D14" s="13">
        <v>3355629.2</v>
      </c>
      <c r="E14" s="13">
        <v>3355629.2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22</v>
      </c>
      <c r="C15" s="10">
        <v>0</v>
      </c>
      <c r="D15" s="10">
        <v>10686272.51</v>
      </c>
      <c r="E15" s="10">
        <v>8821633.4199999999</v>
      </c>
      <c r="F15" s="11">
        <f t="shared" ca="1" si="0"/>
        <v>0.82550000000000001</v>
      </c>
      <c r="G15" s="3"/>
    </row>
    <row r="16" spans="1:7" ht="45" outlineLevel="3" x14ac:dyDescent="0.25">
      <c r="A16" s="12"/>
      <c r="B16" s="12" t="s">
        <v>160</v>
      </c>
      <c r="C16" s="13">
        <v>0</v>
      </c>
      <c r="D16" s="13">
        <v>4840039.3600000003</v>
      </c>
      <c r="E16" s="13">
        <v>2975400.28</v>
      </c>
      <c r="F16" s="14">
        <f t="shared" ca="1" si="0"/>
        <v>0.61470000000000002</v>
      </c>
      <c r="G16" s="3"/>
    </row>
    <row r="17" spans="1:7" ht="30" outlineLevel="3" x14ac:dyDescent="0.25">
      <c r="A17" s="12"/>
      <c r="B17" s="12" t="s">
        <v>158</v>
      </c>
      <c r="C17" s="13">
        <v>0</v>
      </c>
      <c r="D17" s="13">
        <v>5846233.1500000004</v>
      </c>
      <c r="E17" s="13">
        <v>5846233.1399999997</v>
      </c>
      <c r="F17" s="14">
        <f t="shared" ca="1" si="0"/>
        <v>1</v>
      </c>
      <c r="G17" s="3"/>
    </row>
    <row r="18" spans="1:7" outlineLevel="2" x14ac:dyDescent="0.25">
      <c r="A18" s="9">
        <f ca="1">IF(INDIRECT("R[-2]C[0]", FALSE)="№",1,ROW()-6-INDIRECT("R[-2]C[0]", FALSE))</f>
        <v>12</v>
      </c>
      <c r="B18" s="9" t="s">
        <v>24</v>
      </c>
      <c r="C18" s="10">
        <v>0</v>
      </c>
      <c r="D18" s="10">
        <v>5010325.04</v>
      </c>
      <c r="E18" s="10">
        <v>3463236.94</v>
      </c>
      <c r="F18" s="11">
        <f t="shared" ca="1" si="0"/>
        <v>0.69120000000000004</v>
      </c>
      <c r="G18" s="3"/>
    </row>
    <row r="19" spans="1:7" ht="45" outlineLevel="3" x14ac:dyDescent="0.25">
      <c r="A19" s="12"/>
      <c r="B19" s="12" t="s">
        <v>131</v>
      </c>
      <c r="C19" s="13">
        <v>0</v>
      </c>
      <c r="D19" s="13">
        <v>2114214.7999999998</v>
      </c>
      <c r="E19" s="13">
        <v>2027920.5</v>
      </c>
      <c r="F19" s="14">
        <f t="shared" ca="1" si="0"/>
        <v>0.95920000000000005</v>
      </c>
      <c r="G19" s="3"/>
    </row>
    <row r="20" spans="1:7" ht="30" outlineLevel="3" x14ac:dyDescent="0.25">
      <c r="A20" s="12"/>
      <c r="B20" s="12" t="s">
        <v>161</v>
      </c>
      <c r="C20" s="13">
        <v>0</v>
      </c>
      <c r="D20" s="13">
        <v>2896110.24</v>
      </c>
      <c r="E20" s="13">
        <v>1435316.44</v>
      </c>
      <c r="F20" s="14">
        <f t="shared" ca="1" si="0"/>
        <v>0.49559999999999998</v>
      </c>
      <c r="G20" s="3"/>
    </row>
    <row r="21" spans="1:7" outlineLevel="2" x14ac:dyDescent="0.25">
      <c r="A21" s="9">
        <f ca="1">IF(INDIRECT("R[-2]C[0]", FALSE)="№",1,ROW()-6-INDIRECT("R[-2]C[0]", FALSE))</f>
        <v>15</v>
      </c>
      <c r="B21" s="9" t="s">
        <v>26</v>
      </c>
      <c r="C21" s="10">
        <v>0</v>
      </c>
      <c r="D21" s="10">
        <v>4827624.28</v>
      </c>
      <c r="E21" s="10">
        <v>2471613.7799999998</v>
      </c>
      <c r="F21" s="11">
        <f t="shared" ca="1" si="0"/>
        <v>0.51200000000000001</v>
      </c>
      <c r="G21" s="3"/>
    </row>
    <row r="22" spans="1:7" ht="45" outlineLevel="3" x14ac:dyDescent="0.25">
      <c r="A22" s="12"/>
      <c r="B22" s="12" t="s">
        <v>149</v>
      </c>
      <c r="C22" s="13">
        <v>0</v>
      </c>
      <c r="D22" s="13">
        <v>4827624.28</v>
      </c>
      <c r="E22" s="13">
        <v>2471613.7799999998</v>
      </c>
      <c r="F22" s="14">
        <f t="shared" ca="1" si="0"/>
        <v>0.51200000000000001</v>
      </c>
      <c r="G22" s="3"/>
    </row>
    <row r="23" spans="1:7" outlineLevel="2" x14ac:dyDescent="0.25">
      <c r="A23" s="9">
        <f ca="1">IF(INDIRECT("R[-2]C[0]", FALSE)="№",1,ROW()-6-INDIRECT("R[-2]C[0]", FALSE))</f>
        <v>2</v>
      </c>
      <c r="B23" s="9" t="s">
        <v>86</v>
      </c>
      <c r="C23" s="10">
        <v>0</v>
      </c>
      <c r="D23" s="10">
        <v>1684390</v>
      </c>
      <c r="E23" s="10">
        <v>1684390</v>
      </c>
      <c r="F23" s="11">
        <f t="shared" ca="1" si="0"/>
        <v>1</v>
      </c>
      <c r="G23" s="3"/>
    </row>
    <row r="24" spans="1:7" ht="45" outlineLevel="3" x14ac:dyDescent="0.25">
      <c r="A24" s="12"/>
      <c r="B24" s="12" t="s">
        <v>132</v>
      </c>
      <c r="C24" s="13">
        <v>0</v>
      </c>
      <c r="D24" s="13">
        <v>1684390</v>
      </c>
      <c r="E24" s="13">
        <v>1684390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17</v>
      </c>
      <c r="B25" s="9" t="s">
        <v>28</v>
      </c>
      <c r="C25" s="10">
        <v>0</v>
      </c>
      <c r="D25" s="10">
        <v>2739156.06</v>
      </c>
      <c r="E25" s="10">
        <v>2739156.05</v>
      </c>
      <c r="F25" s="11">
        <f t="shared" ca="1" si="0"/>
        <v>1</v>
      </c>
      <c r="G25" s="3"/>
    </row>
    <row r="26" spans="1:7" ht="45" outlineLevel="3" x14ac:dyDescent="0.25">
      <c r="A26" s="12"/>
      <c r="B26" s="12" t="s">
        <v>168</v>
      </c>
      <c r="C26" s="13">
        <v>0</v>
      </c>
      <c r="D26" s="13">
        <v>2739156.06</v>
      </c>
      <c r="E26" s="13">
        <v>2739156.05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4</v>
      </c>
      <c r="B27" s="9" t="s">
        <v>30</v>
      </c>
      <c r="C27" s="10">
        <v>0</v>
      </c>
      <c r="D27" s="10">
        <v>2257729.34</v>
      </c>
      <c r="E27" s="10">
        <v>1939123.82</v>
      </c>
      <c r="F27" s="11">
        <f t="shared" ca="1" si="0"/>
        <v>0.8589</v>
      </c>
      <c r="G27" s="3"/>
    </row>
    <row r="28" spans="1:7" ht="45" outlineLevel="3" x14ac:dyDescent="0.25">
      <c r="A28" s="12"/>
      <c r="B28" s="12" t="s">
        <v>133</v>
      </c>
      <c r="C28" s="13">
        <v>0</v>
      </c>
      <c r="D28" s="13">
        <v>2257729.34</v>
      </c>
      <c r="E28" s="13">
        <v>1939123.82</v>
      </c>
      <c r="F28" s="14">
        <f t="shared" ca="1" si="0"/>
        <v>0.8589</v>
      </c>
      <c r="G28" s="3"/>
    </row>
    <row r="29" spans="1:7" outlineLevel="2" x14ac:dyDescent="0.25">
      <c r="A29" s="9">
        <f ca="1">IF(INDIRECT("R[-2]C[0]", FALSE)="№",1,ROW()-6-INDIRECT("R[-2]C[0]", FALSE))</f>
        <v>19</v>
      </c>
      <c r="B29" s="9" t="s">
        <v>32</v>
      </c>
      <c r="C29" s="10">
        <v>0</v>
      </c>
      <c r="D29" s="10">
        <v>1904742.69</v>
      </c>
      <c r="E29" s="10">
        <v>1904742.68</v>
      </c>
      <c r="F29" s="11">
        <f t="shared" ca="1" si="0"/>
        <v>1</v>
      </c>
      <c r="G29" s="3"/>
    </row>
    <row r="30" spans="1:7" ht="45" outlineLevel="3" x14ac:dyDescent="0.25">
      <c r="A30" s="12"/>
      <c r="B30" s="12" t="s">
        <v>173</v>
      </c>
      <c r="C30" s="13">
        <v>0</v>
      </c>
      <c r="D30" s="13">
        <v>1904742.69</v>
      </c>
      <c r="E30" s="13">
        <v>1904742.68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6</v>
      </c>
      <c r="B31" s="9" t="s">
        <v>34</v>
      </c>
      <c r="C31" s="10">
        <v>0</v>
      </c>
      <c r="D31" s="10">
        <v>2257661.81</v>
      </c>
      <c r="E31" s="10">
        <v>2257661.81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134</v>
      </c>
      <c r="C32" s="13">
        <v>0</v>
      </c>
      <c r="D32" s="13">
        <v>2257661.81</v>
      </c>
      <c r="E32" s="13">
        <v>2257661.81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21</v>
      </c>
      <c r="B33" s="9" t="s">
        <v>36</v>
      </c>
      <c r="C33" s="10">
        <v>0</v>
      </c>
      <c r="D33" s="10">
        <v>4379902.51</v>
      </c>
      <c r="E33" s="10">
        <v>1108442.71</v>
      </c>
      <c r="F33" s="11">
        <f t="shared" ca="1" si="0"/>
        <v>0.25309999999999999</v>
      </c>
      <c r="G33" s="3"/>
    </row>
    <row r="34" spans="1:7" ht="45" outlineLevel="3" x14ac:dyDescent="0.25">
      <c r="A34" s="12"/>
      <c r="B34" s="12" t="s">
        <v>122</v>
      </c>
      <c r="C34" s="13">
        <v>0</v>
      </c>
      <c r="D34" s="13">
        <v>4379902.51</v>
      </c>
      <c r="E34" s="13">
        <v>1108442.71</v>
      </c>
      <c r="F34" s="14">
        <f t="shared" ca="1" si="0"/>
        <v>0.25309999999999999</v>
      </c>
      <c r="G34" s="3"/>
    </row>
    <row r="35" spans="1:7" outlineLevel="2" x14ac:dyDescent="0.25">
      <c r="A35" s="9">
        <f ca="1">IF(INDIRECT("R[-2]C[0]", FALSE)="№",1,ROW()-6-INDIRECT("R[-2]C[0]", FALSE))</f>
        <v>8</v>
      </c>
      <c r="B35" s="9" t="s">
        <v>38</v>
      </c>
      <c r="C35" s="10">
        <v>0</v>
      </c>
      <c r="D35" s="10">
        <v>6797703.3499999996</v>
      </c>
      <c r="E35" s="10">
        <v>6736281.8200000003</v>
      </c>
      <c r="F35" s="11">
        <f t="shared" ca="1" si="0"/>
        <v>0.99099999999999999</v>
      </c>
      <c r="G35" s="3"/>
    </row>
    <row r="36" spans="1:7" ht="45" outlineLevel="3" x14ac:dyDescent="0.25">
      <c r="A36" s="12"/>
      <c r="B36" s="12" t="s">
        <v>123</v>
      </c>
      <c r="C36" s="13">
        <v>0</v>
      </c>
      <c r="D36" s="13">
        <v>5071875.53</v>
      </c>
      <c r="E36" s="13">
        <v>5071875.53</v>
      </c>
      <c r="F36" s="14">
        <f t="shared" ca="1" si="0"/>
        <v>1</v>
      </c>
      <c r="G36" s="3"/>
    </row>
    <row r="37" spans="1:7" ht="30" outlineLevel="3" x14ac:dyDescent="0.25">
      <c r="A37" s="12"/>
      <c r="B37" s="12" t="s">
        <v>181</v>
      </c>
      <c r="C37" s="13">
        <v>0</v>
      </c>
      <c r="D37" s="13">
        <v>1725827.82</v>
      </c>
      <c r="E37" s="13">
        <v>1664406.29</v>
      </c>
      <c r="F37" s="14">
        <f t="shared" ca="1" si="0"/>
        <v>0.96440000000000003</v>
      </c>
      <c r="G37" s="3"/>
    </row>
    <row r="38" spans="1:7" outlineLevel="2" x14ac:dyDescent="0.25">
      <c r="A38" s="9">
        <f ca="1">IF(INDIRECT("R[-2]C[0]", FALSE)="№",1,ROW()-6-INDIRECT("R[-2]C[0]", FALSE))</f>
        <v>32</v>
      </c>
      <c r="B38" s="9" t="s">
        <v>40</v>
      </c>
      <c r="C38" s="10">
        <v>0</v>
      </c>
      <c r="D38" s="10">
        <v>3278472.74</v>
      </c>
      <c r="E38" s="10">
        <v>3278472.72</v>
      </c>
      <c r="F38" s="11">
        <f t="shared" ca="1" si="0"/>
        <v>1</v>
      </c>
      <c r="G38" s="3"/>
    </row>
    <row r="39" spans="1:7" ht="30" outlineLevel="3" x14ac:dyDescent="0.25">
      <c r="A39" s="12"/>
      <c r="B39" s="12" t="s">
        <v>183</v>
      </c>
      <c r="C39" s="13">
        <v>0</v>
      </c>
      <c r="D39" s="13">
        <v>3278472.74</v>
      </c>
      <c r="E39" s="13">
        <v>3278472.72</v>
      </c>
      <c r="F39" s="14">
        <f t="shared" ref="F39:F67" ca="1" si="1">IF(INDIRECT("R[0]C[-2]", FALSE)=0,0,ROUND(INDIRECT("R[0]C[-1]", FALSE)/INDIRECT("R[0]C[-2]", FALSE),4))</f>
        <v>1</v>
      </c>
      <c r="G39" s="3"/>
    </row>
    <row r="40" spans="1:7" outlineLevel="2" x14ac:dyDescent="0.25">
      <c r="A40" s="9">
        <f ca="1">IF(INDIRECT("R[-2]C[0]", FALSE)="№",1,ROW()-6-INDIRECT("R[-2]C[0]", FALSE))</f>
        <v>2</v>
      </c>
      <c r="B40" s="9" t="s">
        <v>42</v>
      </c>
      <c r="C40" s="10">
        <v>0</v>
      </c>
      <c r="D40" s="10">
        <v>4576140.2699999996</v>
      </c>
      <c r="E40" s="10">
        <v>1326419.3400000001</v>
      </c>
      <c r="F40" s="11">
        <f t="shared" ca="1" si="1"/>
        <v>0.28989999999999999</v>
      </c>
      <c r="G40" s="3"/>
    </row>
    <row r="41" spans="1:7" ht="45" outlineLevel="3" x14ac:dyDescent="0.25">
      <c r="A41" s="12"/>
      <c r="B41" s="12" t="s">
        <v>194</v>
      </c>
      <c r="C41" s="13">
        <v>0</v>
      </c>
      <c r="D41" s="13">
        <v>4576140.2699999996</v>
      </c>
      <c r="E41" s="13">
        <v>1326419.3400000001</v>
      </c>
      <c r="F41" s="14">
        <f t="shared" ca="1" si="1"/>
        <v>0.28989999999999999</v>
      </c>
      <c r="G41" s="3"/>
    </row>
    <row r="42" spans="1:7" outlineLevel="2" x14ac:dyDescent="0.25">
      <c r="A42" s="9">
        <f ca="1">IF(INDIRECT("R[-2]C[0]", FALSE)="№",1,ROW()-6-INDIRECT("R[-2]C[0]", FALSE))</f>
        <v>34</v>
      </c>
      <c r="B42" s="9" t="s">
        <v>71</v>
      </c>
      <c r="C42" s="10">
        <v>0</v>
      </c>
      <c r="D42" s="10">
        <v>1271932.23</v>
      </c>
      <c r="E42" s="10">
        <v>277144.23</v>
      </c>
      <c r="F42" s="11">
        <f t="shared" ca="1" si="1"/>
        <v>0.21790000000000001</v>
      </c>
      <c r="G42" s="3"/>
    </row>
    <row r="43" spans="1:7" ht="45" outlineLevel="3" x14ac:dyDescent="0.25">
      <c r="A43" s="12"/>
      <c r="B43" s="12" t="s">
        <v>196</v>
      </c>
      <c r="C43" s="13">
        <v>0</v>
      </c>
      <c r="D43" s="13">
        <v>1271932.23</v>
      </c>
      <c r="E43" s="13">
        <v>277144.23</v>
      </c>
      <c r="F43" s="14">
        <f t="shared" ca="1" si="1"/>
        <v>0.21790000000000001</v>
      </c>
      <c r="G43" s="3"/>
    </row>
    <row r="44" spans="1:7" outlineLevel="2" x14ac:dyDescent="0.25">
      <c r="A44" s="9">
        <f ca="1">IF(INDIRECT("R[-2]C[0]", FALSE)="№",1,ROW()-6-INDIRECT("R[-2]C[0]", FALSE))</f>
        <v>4</v>
      </c>
      <c r="B44" s="9" t="s">
        <v>44</v>
      </c>
      <c r="C44" s="10">
        <v>0</v>
      </c>
      <c r="D44" s="10">
        <v>2153665.48</v>
      </c>
      <c r="E44" s="10">
        <v>2153665.48</v>
      </c>
      <c r="F44" s="11">
        <f t="shared" ca="1" si="1"/>
        <v>1</v>
      </c>
      <c r="G44" s="3"/>
    </row>
    <row r="45" spans="1:7" ht="45" outlineLevel="3" x14ac:dyDescent="0.25">
      <c r="A45" s="12"/>
      <c r="B45" s="12" t="s">
        <v>197</v>
      </c>
      <c r="C45" s="13">
        <v>0</v>
      </c>
      <c r="D45" s="13">
        <v>2153665.48</v>
      </c>
      <c r="E45" s="13">
        <v>2153665.48</v>
      </c>
      <c r="F45" s="14">
        <f t="shared" ca="1" si="1"/>
        <v>1</v>
      </c>
      <c r="G45" s="3"/>
    </row>
    <row r="46" spans="1:7" outlineLevel="2" x14ac:dyDescent="0.25">
      <c r="A46" s="9">
        <f ca="1">IF(INDIRECT("R[-2]C[0]", FALSE)="№",1,ROW()-6-INDIRECT("R[-2]C[0]", FALSE))</f>
        <v>36</v>
      </c>
      <c r="B46" s="9" t="s">
        <v>46</v>
      </c>
      <c r="C46" s="10">
        <v>0</v>
      </c>
      <c r="D46" s="10">
        <v>2062688.26</v>
      </c>
      <c r="E46" s="10">
        <v>2062688.26</v>
      </c>
      <c r="F46" s="11">
        <f t="shared" ca="1" si="1"/>
        <v>1</v>
      </c>
      <c r="G46" s="3"/>
    </row>
    <row r="47" spans="1:7" ht="45" outlineLevel="3" x14ac:dyDescent="0.25">
      <c r="A47" s="12"/>
      <c r="B47" s="12" t="s">
        <v>200</v>
      </c>
      <c r="C47" s="13">
        <v>0</v>
      </c>
      <c r="D47" s="13">
        <v>2062688.26</v>
      </c>
      <c r="E47" s="13">
        <v>2062688.26</v>
      </c>
      <c r="F47" s="14">
        <f t="shared" ca="1" si="1"/>
        <v>1</v>
      </c>
      <c r="G47" s="3"/>
    </row>
    <row r="48" spans="1:7" outlineLevel="2" x14ac:dyDescent="0.25">
      <c r="A48" s="9">
        <f ca="1">IF(INDIRECT("R[-2]C[0]", FALSE)="№",1,ROW()-6-INDIRECT("R[-2]C[0]", FALSE))</f>
        <v>6</v>
      </c>
      <c r="B48" s="9" t="s">
        <v>82</v>
      </c>
      <c r="C48" s="10">
        <v>0</v>
      </c>
      <c r="D48" s="10">
        <v>1728148.71</v>
      </c>
      <c r="E48" s="10">
        <v>1728148.71</v>
      </c>
      <c r="F48" s="11">
        <f t="shared" ca="1" si="1"/>
        <v>1</v>
      </c>
      <c r="G48" s="3"/>
    </row>
    <row r="49" spans="1:7" ht="45" outlineLevel="3" x14ac:dyDescent="0.25">
      <c r="A49" s="12"/>
      <c r="B49" s="12" t="s">
        <v>135</v>
      </c>
      <c r="C49" s="13">
        <v>0</v>
      </c>
      <c r="D49" s="13">
        <v>1728148.71</v>
      </c>
      <c r="E49" s="13">
        <v>1728148.71</v>
      </c>
      <c r="F49" s="14">
        <f t="shared" ca="1" si="1"/>
        <v>1</v>
      </c>
      <c r="G49" s="3"/>
    </row>
    <row r="50" spans="1:7" outlineLevel="2" x14ac:dyDescent="0.25">
      <c r="A50" s="9">
        <f ca="1">IF(INDIRECT("R[-2]C[0]", FALSE)="№",1,ROW()-6-INDIRECT("R[-2]C[0]", FALSE))</f>
        <v>38</v>
      </c>
      <c r="B50" s="9" t="s">
        <v>48</v>
      </c>
      <c r="C50" s="10">
        <v>0</v>
      </c>
      <c r="D50" s="10">
        <v>1986038.75</v>
      </c>
      <c r="E50" s="10">
        <v>445165.93</v>
      </c>
      <c r="F50" s="11">
        <f t="shared" ca="1" si="1"/>
        <v>0.22409999999999999</v>
      </c>
      <c r="G50" s="3"/>
    </row>
    <row r="51" spans="1:7" ht="45" outlineLevel="3" x14ac:dyDescent="0.25">
      <c r="A51" s="12"/>
      <c r="B51" s="12" t="s">
        <v>204</v>
      </c>
      <c r="C51" s="13">
        <v>0</v>
      </c>
      <c r="D51" s="13">
        <v>1986038.75</v>
      </c>
      <c r="E51" s="13">
        <v>445165.93</v>
      </c>
      <c r="F51" s="14">
        <f t="shared" ca="1" si="1"/>
        <v>0.22409999999999999</v>
      </c>
      <c r="G51" s="3"/>
    </row>
    <row r="52" spans="1:7" outlineLevel="2" x14ac:dyDescent="0.25">
      <c r="A52" s="9">
        <f ca="1">IF(INDIRECT("R[-2]C[0]", FALSE)="№",1,ROW()-6-INDIRECT("R[-2]C[0]", FALSE))</f>
        <v>8</v>
      </c>
      <c r="B52" s="9" t="s">
        <v>50</v>
      </c>
      <c r="C52" s="10">
        <v>0</v>
      </c>
      <c r="D52" s="10">
        <v>87148212.909999996</v>
      </c>
      <c r="E52" s="10">
        <v>43880025.920000002</v>
      </c>
      <c r="F52" s="11">
        <f t="shared" ca="1" si="1"/>
        <v>0.50349999999999995</v>
      </c>
      <c r="G52" s="3"/>
    </row>
    <row r="53" spans="1:7" ht="30" outlineLevel="3" x14ac:dyDescent="0.25">
      <c r="A53" s="12"/>
      <c r="B53" s="12" t="s">
        <v>51</v>
      </c>
      <c r="C53" s="13">
        <v>0</v>
      </c>
      <c r="D53" s="13">
        <v>87148212.909999996</v>
      </c>
      <c r="E53" s="13">
        <v>43880025.920000002</v>
      </c>
      <c r="F53" s="14">
        <f t="shared" ca="1" si="1"/>
        <v>0.50349999999999995</v>
      </c>
      <c r="G53" s="3"/>
    </row>
    <row r="54" spans="1:7" outlineLevel="2" x14ac:dyDescent="0.25">
      <c r="A54" s="9">
        <f ca="1">IF(INDIRECT("R[-2]C[0]", FALSE)="№",1,ROW()-6-INDIRECT("R[-2]C[0]", FALSE))</f>
        <v>40</v>
      </c>
      <c r="B54" s="9" t="s">
        <v>52</v>
      </c>
      <c r="C54" s="10">
        <v>0</v>
      </c>
      <c r="D54" s="10">
        <v>29789151.109999999</v>
      </c>
      <c r="E54" s="10">
        <v>13905573.68</v>
      </c>
      <c r="F54" s="11">
        <f t="shared" ca="1" si="1"/>
        <v>0.46679999999999999</v>
      </c>
      <c r="G54" s="3"/>
    </row>
    <row r="55" spans="1:7" ht="30" outlineLevel="3" x14ac:dyDescent="0.25">
      <c r="A55" s="12"/>
      <c r="B55" s="12" t="s">
        <v>110</v>
      </c>
      <c r="C55" s="13">
        <v>0</v>
      </c>
      <c r="D55" s="13">
        <v>2735590.95</v>
      </c>
      <c r="E55" s="13">
        <v>1597979.65</v>
      </c>
      <c r="F55" s="14">
        <f t="shared" ca="1" si="1"/>
        <v>0.58409999999999995</v>
      </c>
      <c r="G55" s="3"/>
    </row>
    <row r="56" spans="1:7" ht="45" outlineLevel="3" x14ac:dyDescent="0.25">
      <c r="A56" s="12"/>
      <c r="B56" s="12" t="s">
        <v>124</v>
      </c>
      <c r="C56" s="13">
        <v>0</v>
      </c>
      <c r="D56" s="13">
        <v>27053560.16</v>
      </c>
      <c r="E56" s="13">
        <v>12307594.029999999</v>
      </c>
      <c r="F56" s="14">
        <f t="shared" ca="1" si="1"/>
        <v>0.45490000000000003</v>
      </c>
      <c r="G56" s="3"/>
    </row>
    <row r="57" spans="1:7" outlineLevel="2" x14ac:dyDescent="0.25">
      <c r="A57" s="9">
        <f ca="1">IF(INDIRECT("R[-2]C[0]", FALSE)="№",1,ROW()-6-INDIRECT("R[-2]C[0]", FALSE))</f>
        <v>51</v>
      </c>
      <c r="B57" s="9" t="s">
        <v>54</v>
      </c>
      <c r="C57" s="10">
        <v>0</v>
      </c>
      <c r="D57" s="10">
        <v>14886694.51</v>
      </c>
      <c r="E57" s="10">
        <v>13952365.92</v>
      </c>
      <c r="F57" s="11">
        <f t="shared" ca="1" si="1"/>
        <v>0.93720000000000003</v>
      </c>
      <c r="G57" s="3"/>
    </row>
    <row r="58" spans="1:7" ht="45" outlineLevel="3" x14ac:dyDescent="0.25">
      <c r="A58" s="12"/>
      <c r="B58" s="12" t="s">
        <v>136</v>
      </c>
      <c r="C58" s="13">
        <v>0</v>
      </c>
      <c r="D58" s="13">
        <v>14886694.51</v>
      </c>
      <c r="E58" s="13">
        <v>13952365.92</v>
      </c>
      <c r="F58" s="14">
        <f t="shared" ca="1" si="1"/>
        <v>0.93720000000000003</v>
      </c>
      <c r="G58" s="3"/>
    </row>
    <row r="59" spans="1:7" outlineLevel="2" x14ac:dyDescent="0.25">
      <c r="A59" s="9">
        <f ca="1">IF(INDIRECT("R[-2]C[0]", FALSE)="№",1,ROW()-6-INDIRECT("R[-2]C[0]", FALSE))</f>
        <v>2</v>
      </c>
      <c r="B59" s="9" t="s">
        <v>56</v>
      </c>
      <c r="C59" s="10">
        <v>0</v>
      </c>
      <c r="D59" s="10">
        <v>13770508.26</v>
      </c>
      <c r="E59" s="10">
        <v>10704667.6</v>
      </c>
      <c r="F59" s="11">
        <f t="shared" ca="1" si="1"/>
        <v>0.77739999999999998</v>
      </c>
      <c r="G59" s="3"/>
    </row>
    <row r="60" spans="1:7" ht="30" outlineLevel="3" x14ac:dyDescent="0.25">
      <c r="A60" s="12"/>
      <c r="B60" s="12" t="s">
        <v>57</v>
      </c>
      <c r="C60" s="13">
        <v>0</v>
      </c>
      <c r="D60" s="13">
        <v>13770508.26</v>
      </c>
      <c r="E60" s="13">
        <v>10704667.6</v>
      </c>
      <c r="F60" s="14">
        <f t="shared" ca="1" si="1"/>
        <v>0.77739999999999998</v>
      </c>
      <c r="G60" s="3"/>
    </row>
    <row r="61" spans="1:7" outlineLevel="2" x14ac:dyDescent="0.25">
      <c r="A61" s="9">
        <f ca="1">IF(INDIRECT("R[-2]C[0]", FALSE)="№",1,ROW()-6-INDIRECT("R[-2]C[0]", FALSE))</f>
        <v>53</v>
      </c>
      <c r="B61" s="9" t="s">
        <v>58</v>
      </c>
      <c r="C61" s="10">
        <v>0</v>
      </c>
      <c r="D61" s="10">
        <v>25640244.18</v>
      </c>
      <c r="E61" s="10">
        <v>9473320.0600000005</v>
      </c>
      <c r="F61" s="11">
        <f t="shared" ca="1" si="1"/>
        <v>0.3695</v>
      </c>
      <c r="G61" s="3"/>
    </row>
    <row r="62" spans="1:7" ht="45" outlineLevel="3" x14ac:dyDescent="0.25">
      <c r="A62" s="12"/>
      <c r="B62" s="12" t="s">
        <v>137</v>
      </c>
      <c r="C62" s="13">
        <v>0</v>
      </c>
      <c r="D62" s="13">
        <v>25640244.18</v>
      </c>
      <c r="E62" s="13">
        <v>9473320.0600000005</v>
      </c>
      <c r="F62" s="14">
        <f t="shared" ca="1" si="1"/>
        <v>0.3695</v>
      </c>
      <c r="G62" s="3"/>
    </row>
    <row r="63" spans="1:7" outlineLevel="2" x14ac:dyDescent="0.25">
      <c r="A63" s="9">
        <f ca="1">IF(INDIRECT("R[-2]C[0]", FALSE)="№",1,ROW()-6-INDIRECT("R[-2]C[0]", FALSE))</f>
        <v>4</v>
      </c>
      <c r="B63" s="9" t="s">
        <v>60</v>
      </c>
      <c r="C63" s="10">
        <v>0</v>
      </c>
      <c r="D63" s="10">
        <v>21271163.780000001</v>
      </c>
      <c r="E63" s="10">
        <v>9081333.6999999993</v>
      </c>
      <c r="F63" s="11">
        <f t="shared" ca="1" si="1"/>
        <v>0.4269</v>
      </c>
      <c r="G63" s="3"/>
    </row>
    <row r="64" spans="1:7" ht="45" outlineLevel="3" x14ac:dyDescent="0.25">
      <c r="A64" s="12"/>
      <c r="B64" s="12" t="s">
        <v>138</v>
      </c>
      <c r="C64" s="13">
        <v>0</v>
      </c>
      <c r="D64" s="13">
        <v>21271163.780000001</v>
      </c>
      <c r="E64" s="13">
        <v>9081333.6999999993</v>
      </c>
      <c r="F64" s="14">
        <f t="shared" ca="1" si="1"/>
        <v>0.4269</v>
      </c>
      <c r="G64" s="3"/>
    </row>
    <row r="65" spans="1:7" outlineLevel="2" x14ac:dyDescent="0.25">
      <c r="A65" s="9">
        <f ca="1">IF(INDIRECT("R[-2]C[0]", FALSE)="№",1,ROW()-6-INDIRECT("R[-2]C[0]", FALSE))</f>
        <v>55</v>
      </c>
      <c r="B65" s="9" t="s">
        <v>62</v>
      </c>
      <c r="C65" s="10">
        <v>0</v>
      </c>
      <c r="D65" s="10">
        <v>22585764.75</v>
      </c>
      <c r="E65" s="10">
        <v>18581251.41</v>
      </c>
      <c r="F65" s="11">
        <f t="shared" ca="1" si="1"/>
        <v>0.82269999999999999</v>
      </c>
      <c r="G65" s="3"/>
    </row>
    <row r="66" spans="1:7" ht="45" outlineLevel="3" x14ac:dyDescent="0.25">
      <c r="A66" s="12"/>
      <c r="B66" s="12" t="s">
        <v>139</v>
      </c>
      <c r="C66" s="13">
        <v>0</v>
      </c>
      <c r="D66" s="13">
        <v>22585764.75</v>
      </c>
      <c r="E66" s="13">
        <v>18581251.41</v>
      </c>
      <c r="F66" s="14">
        <f t="shared" ca="1" si="1"/>
        <v>0.82269999999999999</v>
      </c>
      <c r="G66" s="3"/>
    </row>
    <row r="67" spans="1:7" ht="15" customHeight="1" x14ac:dyDescent="0.25">
      <c r="A67" s="32" t="s">
        <v>64</v>
      </c>
      <c r="B67" s="33"/>
      <c r="C67" s="15">
        <v>283185463.92000002</v>
      </c>
      <c r="D67" s="15">
        <v>283185463.92000002</v>
      </c>
      <c r="E67" s="16">
        <v>170215009.30000001</v>
      </c>
      <c r="F67" s="17">
        <f t="shared" ca="1" si="1"/>
        <v>0.60109999999999997</v>
      </c>
      <c r="G67" s="3"/>
    </row>
  </sheetData>
  <mergeCells count="8">
    <mergeCell ref="A67:B6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257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50</v>
      </c>
      <c r="C7" s="10">
        <v>0</v>
      </c>
      <c r="D7" s="10">
        <v>2405100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51</v>
      </c>
      <c r="C8" s="13">
        <v>0</v>
      </c>
      <c r="D8" s="13">
        <v>2405100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2" t="s">
        <v>64</v>
      </c>
      <c r="B9" s="33"/>
      <c r="C9" s="15">
        <v>0</v>
      </c>
      <c r="D9" s="15">
        <v>2405100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zoomScaleNormal="100" zoomScaleSheetLayoutView="100" workbookViewId="0">
      <pane ySplit="6" topLeftCell="A31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258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862522783.50999999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862522783.50999999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16</v>
      </c>
      <c r="C9" s="10">
        <v>0</v>
      </c>
      <c r="D9" s="10">
        <v>4394522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128</v>
      </c>
      <c r="C10" s="13">
        <v>0</v>
      </c>
      <c r="D10" s="13">
        <v>4394522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18</v>
      </c>
      <c r="C11" s="10">
        <v>0</v>
      </c>
      <c r="D11" s="10">
        <v>92704160</v>
      </c>
      <c r="E11" s="10">
        <v>1006611.95</v>
      </c>
      <c r="F11" s="11">
        <f t="shared" ca="1" si="0"/>
        <v>1.09E-2</v>
      </c>
      <c r="G11" s="3"/>
    </row>
    <row r="12" spans="1:7" ht="45" outlineLevel="3" x14ac:dyDescent="0.25">
      <c r="A12" s="12"/>
      <c r="B12" s="12" t="s">
        <v>129</v>
      </c>
      <c r="C12" s="13">
        <v>0</v>
      </c>
      <c r="D12" s="13">
        <v>92704160</v>
      </c>
      <c r="E12" s="13">
        <v>1006611.95</v>
      </c>
      <c r="F12" s="14">
        <f t="shared" ca="1" si="0"/>
        <v>1.09E-2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20</v>
      </c>
      <c r="C13" s="10">
        <v>0</v>
      </c>
      <c r="D13" s="10">
        <v>26505360</v>
      </c>
      <c r="E13" s="10">
        <v>7283350.1399999997</v>
      </c>
      <c r="F13" s="11">
        <f t="shared" ca="1" si="0"/>
        <v>0.27479999999999999</v>
      </c>
      <c r="G13" s="3"/>
    </row>
    <row r="14" spans="1:7" ht="45" outlineLevel="3" x14ac:dyDescent="0.25">
      <c r="A14" s="12"/>
      <c r="B14" s="12" t="s">
        <v>130</v>
      </c>
      <c r="C14" s="13">
        <v>0</v>
      </c>
      <c r="D14" s="13">
        <v>26505360</v>
      </c>
      <c r="E14" s="13">
        <v>7283350.1399999997</v>
      </c>
      <c r="F14" s="14">
        <f t="shared" ca="1" si="0"/>
        <v>0.27479999999999999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24</v>
      </c>
      <c r="C15" s="10">
        <v>0</v>
      </c>
      <c r="D15" s="10">
        <v>42445580</v>
      </c>
      <c r="E15" s="10">
        <v>329201.76</v>
      </c>
      <c r="F15" s="11">
        <f t="shared" ca="1" si="0"/>
        <v>7.7999999999999996E-3</v>
      </c>
      <c r="G15" s="3"/>
    </row>
    <row r="16" spans="1:7" ht="45" outlineLevel="3" x14ac:dyDescent="0.25">
      <c r="A16" s="12"/>
      <c r="B16" s="12" t="s">
        <v>131</v>
      </c>
      <c r="C16" s="13">
        <v>0</v>
      </c>
      <c r="D16" s="13">
        <v>42445580</v>
      </c>
      <c r="E16" s="13">
        <v>329201.76</v>
      </c>
      <c r="F16" s="14">
        <f t="shared" ca="1" si="0"/>
        <v>7.7999999999999996E-3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36</v>
      </c>
      <c r="C17" s="10">
        <v>0</v>
      </c>
      <c r="D17" s="10">
        <v>29259130</v>
      </c>
      <c r="E17" s="10">
        <v>9834003.6099999994</v>
      </c>
      <c r="F17" s="11">
        <f t="shared" ca="1" si="0"/>
        <v>0.33610000000000001</v>
      </c>
      <c r="G17" s="3"/>
    </row>
    <row r="18" spans="1:7" ht="30" outlineLevel="3" x14ac:dyDescent="0.25">
      <c r="A18" s="12"/>
      <c r="B18" s="12" t="s">
        <v>176</v>
      </c>
      <c r="C18" s="13">
        <v>0</v>
      </c>
      <c r="D18" s="13">
        <v>29259130</v>
      </c>
      <c r="E18" s="13">
        <v>9834003.6099999994</v>
      </c>
      <c r="F18" s="14">
        <f t="shared" ca="1" si="0"/>
        <v>0.33610000000000001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40</v>
      </c>
      <c r="C19" s="10">
        <v>0</v>
      </c>
      <c r="D19" s="10">
        <v>203661350</v>
      </c>
      <c r="E19" s="10">
        <v>30512049.219999999</v>
      </c>
      <c r="F19" s="11">
        <f t="shared" ca="1" si="0"/>
        <v>0.14979999999999999</v>
      </c>
      <c r="G19" s="3"/>
    </row>
    <row r="20" spans="1:7" ht="30" outlineLevel="3" x14ac:dyDescent="0.25">
      <c r="A20" s="12"/>
      <c r="B20" s="12" t="s">
        <v>259</v>
      </c>
      <c r="C20" s="13">
        <v>0</v>
      </c>
      <c r="D20" s="13">
        <v>14277020</v>
      </c>
      <c r="E20" s="13">
        <v>219238.44</v>
      </c>
      <c r="F20" s="14">
        <f t="shared" ca="1" si="0"/>
        <v>1.54E-2</v>
      </c>
      <c r="G20" s="3"/>
    </row>
    <row r="21" spans="1:7" ht="30" outlineLevel="3" x14ac:dyDescent="0.25">
      <c r="A21" s="12"/>
      <c r="B21" s="12" t="s">
        <v>188</v>
      </c>
      <c r="C21" s="13">
        <v>0</v>
      </c>
      <c r="D21" s="13">
        <v>52006850</v>
      </c>
      <c r="E21" s="13">
        <v>3272835.37</v>
      </c>
      <c r="F21" s="14">
        <f t="shared" ca="1" si="0"/>
        <v>6.2899999999999998E-2</v>
      </c>
      <c r="G21" s="3"/>
    </row>
    <row r="22" spans="1:7" ht="30" outlineLevel="3" x14ac:dyDescent="0.25">
      <c r="A22" s="12"/>
      <c r="B22" s="12" t="s">
        <v>183</v>
      </c>
      <c r="C22" s="13">
        <v>0</v>
      </c>
      <c r="D22" s="13">
        <v>93815780</v>
      </c>
      <c r="E22" s="13">
        <v>26399605.93</v>
      </c>
      <c r="F22" s="14">
        <f t="shared" ca="1" si="0"/>
        <v>0.28139999999999998</v>
      </c>
      <c r="G22" s="3"/>
    </row>
    <row r="23" spans="1:7" ht="30" outlineLevel="3" x14ac:dyDescent="0.25">
      <c r="A23" s="12"/>
      <c r="B23" s="12" t="s">
        <v>260</v>
      </c>
      <c r="C23" s="13">
        <v>0</v>
      </c>
      <c r="D23" s="13">
        <v>43561700</v>
      </c>
      <c r="E23" s="13">
        <v>620369.48</v>
      </c>
      <c r="F23" s="14">
        <f t="shared" ca="1" si="0"/>
        <v>1.4200000000000001E-2</v>
      </c>
      <c r="G23" s="3"/>
    </row>
    <row r="24" spans="1:7" outlineLevel="2" x14ac:dyDescent="0.25">
      <c r="A24" s="9">
        <f ca="1">IF(INDIRECT("R[-2]C[0]", FALSE)="№",1,ROW()-6-INDIRECT("R[-2]C[0]", FALSE))</f>
        <v>18</v>
      </c>
      <c r="B24" s="9" t="s">
        <v>42</v>
      </c>
      <c r="C24" s="10">
        <v>0</v>
      </c>
      <c r="D24" s="10">
        <v>39021147.560000002</v>
      </c>
      <c r="E24" s="10">
        <v>0</v>
      </c>
      <c r="F24" s="11">
        <f t="shared" ca="1" si="0"/>
        <v>0</v>
      </c>
      <c r="G24" s="3"/>
    </row>
    <row r="25" spans="1:7" ht="45" outlineLevel="3" x14ac:dyDescent="0.25">
      <c r="A25" s="12"/>
      <c r="B25" s="12" t="s">
        <v>194</v>
      </c>
      <c r="C25" s="13">
        <v>0</v>
      </c>
      <c r="D25" s="13">
        <v>39021147.560000002</v>
      </c>
      <c r="E25" s="13">
        <v>0</v>
      </c>
      <c r="F25" s="14">
        <f t="shared" ca="1" si="0"/>
        <v>0</v>
      </c>
      <c r="G25" s="3"/>
    </row>
    <row r="26" spans="1:7" outlineLevel="2" x14ac:dyDescent="0.25">
      <c r="A26" s="9">
        <f ca="1">IF(INDIRECT("R[-2]C[0]", FALSE)="№",1,ROW()-6-INDIRECT("R[-2]C[0]", FALSE))</f>
        <v>2</v>
      </c>
      <c r="B26" s="9" t="s">
        <v>71</v>
      </c>
      <c r="C26" s="10">
        <v>0</v>
      </c>
      <c r="D26" s="10">
        <v>6329615</v>
      </c>
      <c r="E26" s="10">
        <v>5784412.21</v>
      </c>
      <c r="F26" s="11">
        <f t="shared" ca="1" si="0"/>
        <v>0.91390000000000005</v>
      </c>
      <c r="G26" s="3"/>
    </row>
    <row r="27" spans="1:7" ht="45" outlineLevel="3" x14ac:dyDescent="0.25">
      <c r="A27" s="12"/>
      <c r="B27" s="12" t="s">
        <v>196</v>
      </c>
      <c r="C27" s="13">
        <v>0</v>
      </c>
      <c r="D27" s="13">
        <v>6329615</v>
      </c>
      <c r="E27" s="13">
        <v>5784412.21</v>
      </c>
      <c r="F27" s="14">
        <f t="shared" ca="1" si="0"/>
        <v>0.91390000000000005</v>
      </c>
      <c r="G27" s="3"/>
    </row>
    <row r="28" spans="1:7" outlineLevel="2" x14ac:dyDescent="0.25">
      <c r="A28" s="9">
        <f ca="1">IF(INDIRECT("R[-2]C[0]", FALSE)="№",1,ROW()-6-INDIRECT("R[-2]C[0]", FALSE))</f>
        <v>20</v>
      </c>
      <c r="B28" s="9" t="s">
        <v>46</v>
      </c>
      <c r="C28" s="10">
        <v>0</v>
      </c>
      <c r="D28" s="10">
        <v>47366529</v>
      </c>
      <c r="E28" s="10">
        <v>4028954.64</v>
      </c>
      <c r="F28" s="11">
        <f t="shared" ca="1" si="0"/>
        <v>8.5099999999999995E-2</v>
      </c>
      <c r="G28" s="3"/>
    </row>
    <row r="29" spans="1:7" ht="45" outlineLevel="3" x14ac:dyDescent="0.25">
      <c r="A29" s="12"/>
      <c r="B29" s="12" t="s">
        <v>200</v>
      </c>
      <c r="C29" s="13">
        <v>0</v>
      </c>
      <c r="D29" s="13">
        <v>47366529</v>
      </c>
      <c r="E29" s="13">
        <v>4028954.64</v>
      </c>
      <c r="F29" s="14">
        <f t="shared" ca="1" si="0"/>
        <v>8.5099999999999995E-2</v>
      </c>
      <c r="G29" s="3"/>
    </row>
    <row r="30" spans="1:7" outlineLevel="2" x14ac:dyDescent="0.25">
      <c r="A30" s="9">
        <f ca="1">IF(INDIRECT("R[-2]C[0]", FALSE)="№",1,ROW()-6-INDIRECT("R[-2]C[0]", FALSE))</f>
        <v>4</v>
      </c>
      <c r="B30" s="9" t="s">
        <v>82</v>
      </c>
      <c r="C30" s="10">
        <v>0</v>
      </c>
      <c r="D30" s="10">
        <v>56308230</v>
      </c>
      <c r="E30" s="10">
        <v>870492.9</v>
      </c>
      <c r="F30" s="11">
        <f t="shared" ca="1" si="0"/>
        <v>1.55E-2</v>
      </c>
      <c r="G30" s="3"/>
    </row>
    <row r="31" spans="1:7" ht="45" outlineLevel="3" x14ac:dyDescent="0.25">
      <c r="A31" s="12"/>
      <c r="B31" s="12" t="s">
        <v>135</v>
      </c>
      <c r="C31" s="13">
        <v>0</v>
      </c>
      <c r="D31" s="13">
        <v>56308230</v>
      </c>
      <c r="E31" s="13">
        <v>870492.9</v>
      </c>
      <c r="F31" s="14">
        <f t="shared" ca="1" si="0"/>
        <v>1.55E-2</v>
      </c>
      <c r="G31" s="3"/>
    </row>
    <row r="32" spans="1:7" outlineLevel="2" x14ac:dyDescent="0.25">
      <c r="A32" s="9">
        <f ca="1">IF(INDIRECT("R[-2]C[0]", FALSE)="№",1,ROW()-6-INDIRECT("R[-2]C[0]", FALSE))</f>
        <v>22</v>
      </c>
      <c r="B32" s="9" t="s">
        <v>50</v>
      </c>
      <c r="C32" s="10">
        <v>0</v>
      </c>
      <c r="D32" s="10">
        <v>93915000</v>
      </c>
      <c r="E32" s="10">
        <v>902488.87</v>
      </c>
      <c r="F32" s="11">
        <f t="shared" ca="1" si="0"/>
        <v>9.5999999999999992E-3</v>
      </c>
      <c r="G32" s="3"/>
    </row>
    <row r="33" spans="1:7" ht="30" outlineLevel="3" x14ac:dyDescent="0.25">
      <c r="A33" s="12"/>
      <c r="B33" s="12" t="s">
        <v>51</v>
      </c>
      <c r="C33" s="13">
        <v>0</v>
      </c>
      <c r="D33" s="13">
        <v>93915000</v>
      </c>
      <c r="E33" s="13">
        <v>902488.87</v>
      </c>
      <c r="F33" s="14">
        <f t="shared" ca="1" si="0"/>
        <v>9.5999999999999992E-3</v>
      </c>
      <c r="G33" s="3"/>
    </row>
    <row r="34" spans="1:7" outlineLevel="2" x14ac:dyDescent="0.25">
      <c r="A34" s="9">
        <f ca="1">IF(INDIRECT("R[-2]C[0]", FALSE)="№",1,ROW()-6-INDIRECT("R[-2]C[0]", FALSE))</f>
        <v>6</v>
      </c>
      <c r="B34" s="9" t="s">
        <v>58</v>
      </c>
      <c r="C34" s="10">
        <v>0</v>
      </c>
      <c r="D34" s="10">
        <v>204457646</v>
      </c>
      <c r="E34" s="10">
        <v>198090652.38</v>
      </c>
      <c r="F34" s="11">
        <f t="shared" ca="1" si="0"/>
        <v>0.96889999999999998</v>
      </c>
      <c r="G34" s="3"/>
    </row>
    <row r="35" spans="1:7" ht="45" outlineLevel="3" x14ac:dyDescent="0.25">
      <c r="A35" s="12"/>
      <c r="B35" s="12" t="s">
        <v>137</v>
      </c>
      <c r="C35" s="13">
        <v>0</v>
      </c>
      <c r="D35" s="13">
        <v>204457646</v>
      </c>
      <c r="E35" s="13">
        <v>198090652.38</v>
      </c>
      <c r="F35" s="14">
        <f t="shared" ca="1" si="0"/>
        <v>0.96889999999999998</v>
      </c>
      <c r="G35" s="3"/>
    </row>
    <row r="36" spans="1:7" outlineLevel="2" x14ac:dyDescent="0.25">
      <c r="A36" s="9">
        <f ca="1">IF(INDIRECT("R[-2]C[0]", FALSE)="№",1,ROW()-6-INDIRECT("R[-2]C[0]", FALSE))</f>
        <v>24</v>
      </c>
      <c r="B36" s="9" t="s">
        <v>60</v>
      </c>
      <c r="C36" s="10">
        <v>0</v>
      </c>
      <c r="D36" s="10">
        <v>27940340</v>
      </c>
      <c r="E36" s="10">
        <v>8304410.8499999996</v>
      </c>
      <c r="F36" s="11">
        <f t="shared" ca="1" si="0"/>
        <v>0.29720000000000002</v>
      </c>
      <c r="G36" s="3"/>
    </row>
    <row r="37" spans="1:7" ht="45" outlineLevel="3" x14ac:dyDescent="0.25">
      <c r="A37" s="12"/>
      <c r="B37" s="12" t="s">
        <v>138</v>
      </c>
      <c r="C37" s="13">
        <v>0</v>
      </c>
      <c r="D37" s="13">
        <v>27940340</v>
      </c>
      <c r="E37" s="13">
        <v>8304410.8499999996</v>
      </c>
      <c r="F37" s="14">
        <f t="shared" ca="1" si="0"/>
        <v>0.29720000000000002</v>
      </c>
      <c r="G37" s="3"/>
    </row>
    <row r="38" spans="1:7" ht="15" customHeight="1" x14ac:dyDescent="0.25">
      <c r="A38" s="32" t="s">
        <v>64</v>
      </c>
      <c r="B38" s="33"/>
      <c r="C38" s="15">
        <v>862522783.50999999</v>
      </c>
      <c r="D38" s="15">
        <v>874308609.55999994</v>
      </c>
      <c r="E38" s="16">
        <v>266946628.53</v>
      </c>
      <c r="F38" s="17">
        <f t="shared" ca="1" si="0"/>
        <v>0.30530000000000002</v>
      </c>
      <c r="G38" s="3"/>
    </row>
  </sheetData>
  <mergeCells count="8">
    <mergeCell ref="A38:B3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261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48001316.490000002</v>
      </c>
      <c r="D7" s="10">
        <v>0</v>
      </c>
      <c r="E7" s="10">
        <v>0</v>
      </c>
      <c r="F7" s="11">
        <f t="shared" ref="F7:F2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227</v>
      </c>
      <c r="C8" s="13">
        <v>48001316.490000002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1323672.95</v>
      </c>
      <c r="E9" s="10">
        <v>1323672.95</v>
      </c>
      <c r="F9" s="11">
        <f t="shared" ca="1" si="0"/>
        <v>1</v>
      </c>
      <c r="G9" s="3"/>
    </row>
    <row r="10" spans="1:7" ht="45" outlineLevel="3" x14ac:dyDescent="0.25">
      <c r="A10" s="12"/>
      <c r="B10" s="12" t="s">
        <v>130</v>
      </c>
      <c r="C10" s="13">
        <v>0</v>
      </c>
      <c r="D10" s="13">
        <v>1323672.95</v>
      </c>
      <c r="E10" s="13">
        <v>1323672.95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22</v>
      </c>
      <c r="C11" s="10">
        <v>0</v>
      </c>
      <c r="D11" s="10">
        <v>1406649.69</v>
      </c>
      <c r="E11" s="10">
        <v>1406649.69</v>
      </c>
      <c r="F11" s="11">
        <f t="shared" ca="1" si="0"/>
        <v>1</v>
      </c>
      <c r="G11" s="3"/>
    </row>
    <row r="12" spans="1:7" ht="45" outlineLevel="3" x14ac:dyDescent="0.25">
      <c r="A12" s="12"/>
      <c r="B12" s="12" t="s">
        <v>160</v>
      </c>
      <c r="C12" s="13">
        <v>0</v>
      </c>
      <c r="D12" s="13">
        <v>1406649.69</v>
      </c>
      <c r="E12" s="13">
        <v>1406649.69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32</v>
      </c>
      <c r="C13" s="10">
        <v>0</v>
      </c>
      <c r="D13" s="10">
        <v>3464856.46</v>
      </c>
      <c r="E13" s="10">
        <v>3464856.46</v>
      </c>
      <c r="F13" s="11">
        <f t="shared" ca="1" si="0"/>
        <v>1</v>
      </c>
      <c r="G13" s="3"/>
    </row>
    <row r="14" spans="1:7" ht="45" outlineLevel="3" x14ac:dyDescent="0.25">
      <c r="A14" s="12"/>
      <c r="B14" s="12" t="s">
        <v>173</v>
      </c>
      <c r="C14" s="13">
        <v>0</v>
      </c>
      <c r="D14" s="13">
        <v>3464856.46</v>
      </c>
      <c r="E14" s="13">
        <v>3464856.46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34</v>
      </c>
      <c r="C15" s="10">
        <v>0</v>
      </c>
      <c r="D15" s="10">
        <v>1324024.71</v>
      </c>
      <c r="E15" s="10">
        <v>1324024.71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134</v>
      </c>
      <c r="C16" s="13">
        <v>0</v>
      </c>
      <c r="D16" s="13">
        <v>1324024.71</v>
      </c>
      <c r="E16" s="13">
        <v>1324024.71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36</v>
      </c>
      <c r="C17" s="10">
        <v>0</v>
      </c>
      <c r="D17" s="10">
        <v>885000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176</v>
      </c>
      <c r="C18" s="13">
        <v>0</v>
      </c>
      <c r="D18" s="13">
        <v>885000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50</v>
      </c>
      <c r="C19" s="10">
        <v>0</v>
      </c>
      <c r="D19" s="10">
        <v>42444551.390000001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51</v>
      </c>
      <c r="C20" s="13">
        <v>0</v>
      </c>
      <c r="D20" s="13">
        <v>42444551.390000001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58</v>
      </c>
      <c r="C21" s="10">
        <v>0</v>
      </c>
      <c r="D21" s="10">
        <v>4151334.93</v>
      </c>
      <c r="E21" s="10">
        <v>2215000</v>
      </c>
      <c r="F21" s="11">
        <f t="shared" ca="1" si="0"/>
        <v>0.53359999999999996</v>
      </c>
      <c r="G21" s="3"/>
    </row>
    <row r="22" spans="1:7" ht="30" outlineLevel="3" x14ac:dyDescent="0.25">
      <c r="A22" s="12"/>
      <c r="B22" s="12" t="s">
        <v>146</v>
      </c>
      <c r="C22" s="13">
        <v>0</v>
      </c>
      <c r="D22" s="13">
        <v>1936334.93</v>
      </c>
      <c r="E22" s="13">
        <v>0</v>
      </c>
      <c r="F22" s="14">
        <f t="shared" ca="1" si="0"/>
        <v>0</v>
      </c>
      <c r="G22" s="3"/>
    </row>
    <row r="23" spans="1:7" ht="30" outlineLevel="3" x14ac:dyDescent="0.25">
      <c r="A23" s="12"/>
      <c r="B23" s="12" t="s">
        <v>210</v>
      </c>
      <c r="C23" s="13">
        <v>0</v>
      </c>
      <c r="D23" s="13">
        <v>2215000</v>
      </c>
      <c r="E23" s="13">
        <v>2215000</v>
      </c>
      <c r="F23" s="14">
        <f t="shared" ca="1" si="0"/>
        <v>1</v>
      </c>
      <c r="G23" s="3"/>
    </row>
    <row r="24" spans="1:7" outlineLevel="2" x14ac:dyDescent="0.25">
      <c r="A24" s="9">
        <f ca="1">IF(INDIRECT("R[-2]C[0]", FALSE)="№",1,ROW()-6-INDIRECT("R[-2]C[0]", FALSE))</f>
        <v>18</v>
      </c>
      <c r="B24" s="9" t="s">
        <v>60</v>
      </c>
      <c r="C24" s="10">
        <v>0</v>
      </c>
      <c r="D24" s="10">
        <v>3657250</v>
      </c>
      <c r="E24" s="10">
        <v>2467250</v>
      </c>
      <c r="F24" s="11">
        <f t="shared" ca="1" si="0"/>
        <v>0.67459999999999998</v>
      </c>
      <c r="G24" s="3"/>
    </row>
    <row r="25" spans="1:7" ht="30" outlineLevel="3" x14ac:dyDescent="0.25">
      <c r="A25" s="12"/>
      <c r="B25" s="12" t="s">
        <v>262</v>
      </c>
      <c r="C25" s="13">
        <v>0</v>
      </c>
      <c r="D25" s="13">
        <v>1190000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263</v>
      </c>
      <c r="C26" s="13">
        <v>0</v>
      </c>
      <c r="D26" s="13">
        <v>1500000</v>
      </c>
      <c r="E26" s="13">
        <v>1500000</v>
      </c>
      <c r="F26" s="14">
        <f t="shared" ca="1" si="0"/>
        <v>1</v>
      </c>
      <c r="G26" s="3"/>
    </row>
    <row r="27" spans="1:7" ht="45" outlineLevel="3" x14ac:dyDescent="0.25">
      <c r="A27" s="12"/>
      <c r="B27" s="12" t="s">
        <v>138</v>
      </c>
      <c r="C27" s="13">
        <v>0</v>
      </c>
      <c r="D27" s="13">
        <v>967250</v>
      </c>
      <c r="E27" s="13">
        <v>967250</v>
      </c>
      <c r="F27" s="14">
        <f t="shared" ca="1" si="0"/>
        <v>1</v>
      </c>
      <c r="G27" s="3"/>
    </row>
    <row r="28" spans="1:7" ht="15" customHeight="1" x14ac:dyDescent="0.25">
      <c r="A28" s="32" t="s">
        <v>64</v>
      </c>
      <c r="B28" s="33"/>
      <c r="C28" s="15">
        <v>48001316.490000002</v>
      </c>
      <c r="D28" s="15">
        <v>58657340.130000003</v>
      </c>
      <c r="E28" s="16">
        <v>12201453.810000001</v>
      </c>
      <c r="F28" s="17">
        <f t="shared" ca="1" si="0"/>
        <v>0.20799999999999999</v>
      </c>
      <c r="G28" s="3"/>
    </row>
  </sheetData>
  <mergeCells count="8">
    <mergeCell ref="A28:B2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34" t="s">
        <v>264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18</v>
      </c>
      <c r="C7" s="10">
        <v>0</v>
      </c>
      <c r="D7" s="10">
        <v>11744910</v>
      </c>
      <c r="E7" s="10">
        <v>0</v>
      </c>
      <c r="F7" s="11">
        <f t="shared" ref="F7:F30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129</v>
      </c>
      <c r="C8" s="13">
        <v>0</v>
      </c>
      <c r="D8" s="13">
        <v>11744910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0</v>
      </c>
      <c r="D9" s="10">
        <v>3094640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130</v>
      </c>
      <c r="C10" s="13">
        <v>0</v>
      </c>
      <c r="D10" s="13">
        <v>3094640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24</v>
      </c>
      <c r="C11" s="10">
        <v>0</v>
      </c>
      <c r="D11" s="10">
        <v>5414389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131</v>
      </c>
      <c r="C12" s="13">
        <v>0</v>
      </c>
      <c r="D12" s="13">
        <v>5414389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36</v>
      </c>
      <c r="C13" s="10">
        <v>0</v>
      </c>
      <c r="D13" s="10">
        <v>4027545.56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176</v>
      </c>
      <c r="C14" s="13">
        <v>0</v>
      </c>
      <c r="D14" s="13">
        <v>4027545.56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40</v>
      </c>
      <c r="C15" s="10">
        <v>0</v>
      </c>
      <c r="D15" s="10">
        <v>47355969.439999998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259</v>
      </c>
      <c r="C16" s="13">
        <v>0</v>
      </c>
      <c r="D16" s="13">
        <v>1337117</v>
      </c>
      <c r="E16" s="13">
        <v>0</v>
      </c>
      <c r="F16" s="14">
        <f t="shared" ca="1" si="0"/>
        <v>0</v>
      </c>
      <c r="G16" s="3"/>
    </row>
    <row r="17" spans="1:7" ht="30" outlineLevel="3" x14ac:dyDescent="0.25">
      <c r="A17" s="12"/>
      <c r="B17" s="12" t="s">
        <v>188</v>
      </c>
      <c r="C17" s="13">
        <v>0</v>
      </c>
      <c r="D17" s="13">
        <v>31241737.440000001</v>
      </c>
      <c r="E17" s="13">
        <v>0</v>
      </c>
      <c r="F17" s="14">
        <f t="shared" ca="1" si="0"/>
        <v>0</v>
      </c>
      <c r="G17" s="3"/>
    </row>
    <row r="18" spans="1:7" ht="30" outlineLevel="3" x14ac:dyDescent="0.25">
      <c r="A18" s="12"/>
      <c r="B18" s="12" t="s">
        <v>183</v>
      </c>
      <c r="C18" s="13">
        <v>0</v>
      </c>
      <c r="D18" s="13">
        <v>6134220</v>
      </c>
      <c r="E18" s="13">
        <v>0</v>
      </c>
      <c r="F18" s="14">
        <f t="shared" ca="1" si="0"/>
        <v>0</v>
      </c>
      <c r="G18" s="3"/>
    </row>
    <row r="19" spans="1:7" ht="30" outlineLevel="3" x14ac:dyDescent="0.25">
      <c r="A19" s="12"/>
      <c r="B19" s="12" t="s">
        <v>260</v>
      </c>
      <c r="C19" s="13">
        <v>0</v>
      </c>
      <c r="D19" s="13">
        <v>8642895</v>
      </c>
      <c r="E19" s="13">
        <v>0</v>
      </c>
      <c r="F19" s="14">
        <f t="shared" ca="1" si="0"/>
        <v>0</v>
      </c>
      <c r="G19" s="3"/>
    </row>
    <row r="20" spans="1:7" outlineLevel="2" x14ac:dyDescent="0.25">
      <c r="A20" s="9">
        <f ca="1">IF(INDIRECT("R[-2]C[0]", FALSE)="№",1,ROW()-6-INDIRECT("R[-2]C[0]", FALSE))</f>
        <v>14</v>
      </c>
      <c r="B20" s="9" t="s">
        <v>42</v>
      </c>
      <c r="C20" s="10">
        <v>0</v>
      </c>
      <c r="D20" s="10">
        <v>3091172.31</v>
      </c>
      <c r="E20" s="10">
        <v>0</v>
      </c>
      <c r="F20" s="11">
        <f t="shared" ca="1" si="0"/>
        <v>0</v>
      </c>
      <c r="G20" s="3"/>
    </row>
    <row r="21" spans="1:7" ht="45" outlineLevel="3" x14ac:dyDescent="0.25">
      <c r="A21" s="12"/>
      <c r="B21" s="12" t="s">
        <v>194</v>
      </c>
      <c r="C21" s="13">
        <v>0</v>
      </c>
      <c r="D21" s="13">
        <v>3091172.31</v>
      </c>
      <c r="E21" s="13">
        <v>0</v>
      </c>
      <c r="F21" s="14">
        <f t="shared" ca="1" si="0"/>
        <v>0</v>
      </c>
      <c r="G21" s="3"/>
    </row>
    <row r="22" spans="1:7" outlineLevel="2" x14ac:dyDescent="0.25">
      <c r="A22" s="9">
        <f ca="1">IF(INDIRECT("R[-2]C[0]", FALSE)="№",1,ROW()-6-INDIRECT("R[-2]C[0]", FALSE))</f>
        <v>2</v>
      </c>
      <c r="B22" s="9" t="s">
        <v>46</v>
      </c>
      <c r="C22" s="10">
        <v>0</v>
      </c>
      <c r="D22" s="10">
        <v>10577469</v>
      </c>
      <c r="E22" s="10">
        <v>0</v>
      </c>
      <c r="F22" s="11">
        <f t="shared" ca="1" si="0"/>
        <v>0</v>
      </c>
      <c r="G22" s="3"/>
    </row>
    <row r="23" spans="1:7" ht="45" outlineLevel="3" x14ac:dyDescent="0.25">
      <c r="A23" s="12"/>
      <c r="B23" s="12" t="s">
        <v>200</v>
      </c>
      <c r="C23" s="13">
        <v>0</v>
      </c>
      <c r="D23" s="13">
        <v>10577469</v>
      </c>
      <c r="E23" s="13">
        <v>0</v>
      </c>
      <c r="F23" s="14">
        <f t="shared" ca="1" si="0"/>
        <v>0</v>
      </c>
      <c r="G23" s="3"/>
    </row>
    <row r="24" spans="1:7" outlineLevel="2" x14ac:dyDescent="0.25">
      <c r="A24" s="9">
        <f ca="1">IF(INDIRECT("R[-2]C[0]", FALSE)="№",1,ROW()-6-INDIRECT("R[-2]C[0]", FALSE))</f>
        <v>16</v>
      </c>
      <c r="B24" s="9" t="s">
        <v>82</v>
      </c>
      <c r="C24" s="10">
        <v>0</v>
      </c>
      <c r="D24" s="10">
        <v>14280990</v>
      </c>
      <c r="E24" s="10">
        <v>0</v>
      </c>
      <c r="F24" s="11">
        <f t="shared" ca="1" si="0"/>
        <v>0</v>
      </c>
      <c r="G24" s="3"/>
    </row>
    <row r="25" spans="1:7" ht="45" outlineLevel="3" x14ac:dyDescent="0.25">
      <c r="A25" s="12"/>
      <c r="B25" s="12" t="s">
        <v>135</v>
      </c>
      <c r="C25" s="13">
        <v>0</v>
      </c>
      <c r="D25" s="13">
        <v>14280990</v>
      </c>
      <c r="E25" s="13">
        <v>0</v>
      </c>
      <c r="F25" s="14">
        <f t="shared" ca="1" si="0"/>
        <v>0</v>
      </c>
      <c r="G25" s="3"/>
    </row>
    <row r="26" spans="1:7" outlineLevel="2" x14ac:dyDescent="0.25">
      <c r="A26" s="9">
        <f ca="1">IF(INDIRECT("R[-2]C[0]", FALSE)="№",1,ROW()-6-INDIRECT("R[-2]C[0]", FALSE))</f>
        <v>4</v>
      </c>
      <c r="B26" s="9" t="s">
        <v>50</v>
      </c>
      <c r="C26" s="10">
        <v>0</v>
      </c>
      <c r="D26" s="10">
        <v>16832662</v>
      </c>
      <c r="E26" s="10">
        <v>0</v>
      </c>
      <c r="F26" s="11">
        <f t="shared" ca="1" si="0"/>
        <v>0</v>
      </c>
      <c r="G26" s="3"/>
    </row>
    <row r="27" spans="1:7" ht="30" outlineLevel="3" x14ac:dyDescent="0.25">
      <c r="A27" s="12"/>
      <c r="B27" s="12" t="s">
        <v>51</v>
      </c>
      <c r="C27" s="13">
        <v>0</v>
      </c>
      <c r="D27" s="13">
        <v>16832662</v>
      </c>
      <c r="E27" s="13">
        <v>0</v>
      </c>
      <c r="F27" s="14">
        <f t="shared" ca="1" si="0"/>
        <v>0</v>
      </c>
      <c r="G27" s="3"/>
    </row>
    <row r="28" spans="1:7" outlineLevel="2" x14ac:dyDescent="0.25">
      <c r="A28" s="9">
        <f ca="1">IF(INDIRECT("R[-2]C[0]", FALSE)="№",1,ROW()-6-INDIRECT("R[-2]C[0]", FALSE))</f>
        <v>18</v>
      </c>
      <c r="B28" s="9" t="s">
        <v>60</v>
      </c>
      <c r="C28" s="10">
        <v>0</v>
      </c>
      <c r="D28" s="10">
        <v>8183603</v>
      </c>
      <c r="E28" s="10">
        <v>0</v>
      </c>
      <c r="F28" s="11">
        <f t="shared" ca="1" si="0"/>
        <v>0</v>
      </c>
      <c r="G28" s="3"/>
    </row>
    <row r="29" spans="1:7" ht="45" outlineLevel="3" x14ac:dyDescent="0.25">
      <c r="A29" s="12"/>
      <c r="B29" s="12" t="s">
        <v>138</v>
      </c>
      <c r="C29" s="13">
        <v>0</v>
      </c>
      <c r="D29" s="13">
        <v>8183603</v>
      </c>
      <c r="E29" s="13">
        <v>0</v>
      </c>
      <c r="F29" s="14">
        <f t="shared" ca="1" si="0"/>
        <v>0</v>
      </c>
      <c r="G29" s="3"/>
    </row>
    <row r="30" spans="1:7" ht="15" customHeight="1" x14ac:dyDescent="0.25">
      <c r="A30" s="32" t="s">
        <v>64</v>
      </c>
      <c r="B30" s="33"/>
      <c r="C30" s="15">
        <v>0</v>
      </c>
      <c r="D30" s="15">
        <v>124603350.31</v>
      </c>
      <c r="E30" s="16">
        <v>0</v>
      </c>
      <c r="F30" s="17">
        <f t="shared" ca="1" si="0"/>
        <v>0</v>
      </c>
      <c r="G30" s="3"/>
    </row>
  </sheetData>
  <mergeCells count="8">
    <mergeCell ref="A30:B3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9"/>
  <sheetViews>
    <sheetView zoomScaleNormal="100" zoomScaleSheetLayoutView="100" workbookViewId="0">
      <pane ySplit="6" topLeftCell="A1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265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16</v>
      </c>
      <c r="C7" s="10">
        <v>0</v>
      </c>
      <c r="D7" s="10">
        <v>6567846.5800000001</v>
      </c>
      <c r="E7" s="10">
        <v>1541125.46</v>
      </c>
      <c r="F7" s="11">
        <f t="shared" ref="F7:F38" ca="1" si="0">IF(INDIRECT("R[0]C[-2]", FALSE)=0,0,ROUND(INDIRECT("R[0]C[-1]", FALSE)/INDIRECT("R[0]C[-2]", FALSE),4))</f>
        <v>0.2346</v>
      </c>
      <c r="G7" s="3"/>
    </row>
    <row r="8" spans="1:7" ht="30" outlineLevel="3" x14ac:dyDescent="0.25">
      <c r="A8" s="12"/>
      <c r="B8" s="12" t="s">
        <v>17</v>
      </c>
      <c r="C8" s="13">
        <v>0</v>
      </c>
      <c r="D8" s="13">
        <v>442000</v>
      </c>
      <c r="E8" s="13">
        <v>442000</v>
      </c>
      <c r="F8" s="14">
        <f t="shared" ca="1" si="0"/>
        <v>1</v>
      </c>
      <c r="G8" s="3"/>
    </row>
    <row r="9" spans="1:7" ht="30" outlineLevel="3" x14ac:dyDescent="0.25">
      <c r="A9" s="12"/>
      <c r="B9" s="12" t="s">
        <v>128</v>
      </c>
      <c r="C9" s="13">
        <v>0</v>
      </c>
      <c r="D9" s="13">
        <v>98623.6</v>
      </c>
      <c r="E9" s="13">
        <v>0</v>
      </c>
      <c r="F9" s="14">
        <f t="shared" ca="1" si="0"/>
        <v>0</v>
      </c>
      <c r="G9" s="3"/>
    </row>
    <row r="10" spans="1:7" outlineLevel="3" x14ac:dyDescent="0.25">
      <c r="A10" s="12"/>
      <c r="B10" s="12" t="s">
        <v>153</v>
      </c>
      <c r="C10" s="13">
        <v>0</v>
      </c>
      <c r="D10" s="13">
        <v>50000</v>
      </c>
      <c r="E10" s="13">
        <v>50000</v>
      </c>
      <c r="F10" s="14">
        <f t="shared" ca="1" si="0"/>
        <v>1</v>
      </c>
      <c r="G10" s="3"/>
    </row>
    <row r="11" spans="1:7" ht="30" outlineLevel="3" x14ac:dyDescent="0.25">
      <c r="A11" s="12"/>
      <c r="B11" s="12" t="s">
        <v>17</v>
      </c>
      <c r="C11" s="13">
        <v>0</v>
      </c>
      <c r="D11" s="13">
        <v>55000</v>
      </c>
      <c r="E11" s="13">
        <v>55000</v>
      </c>
      <c r="F11" s="14">
        <f t="shared" ca="1" si="0"/>
        <v>1</v>
      </c>
      <c r="G11" s="3"/>
    </row>
    <row r="12" spans="1:7" outlineLevel="3" x14ac:dyDescent="0.25">
      <c r="A12" s="12"/>
      <c r="B12" s="12" t="s">
        <v>153</v>
      </c>
      <c r="C12" s="13">
        <v>0</v>
      </c>
      <c r="D12" s="13">
        <v>511756.98</v>
      </c>
      <c r="E12" s="13">
        <v>511755.96</v>
      </c>
      <c r="F12" s="14">
        <f t="shared" ca="1" si="0"/>
        <v>1</v>
      </c>
      <c r="G12" s="3"/>
    </row>
    <row r="13" spans="1:7" ht="30" outlineLevel="3" x14ac:dyDescent="0.25">
      <c r="A13" s="12"/>
      <c r="B13" s="12" t="s">
        <v>128</v>
      </c>
      <c r="C13" s="13">
        <v>0</v>
      </c>
      <c r="D13" s="13">
        <v>4928096.5</v>
      </c>
      <c r="E13" s="13">
        <v>0</v>
      </c>
      <c r="F13" s="14">
        <f t="shared" ca="1" si="0"/>
        <v>0</v>
      </c>
      <c r="G13" s="3"/>
    </row>
    <row r="14" spans="1:7" ht="30" outlineLevel="3" x14ac:dyDescent="0.25">
      <c r="A14" s="12"/>
      <c r="B14" s="12" t="s">
        <v>17</v>
      </c>
      <c r="C14" s="13">
        <v>0</v>
      </c>
      <c r="D14" s="13">
        <v>75000</v>
      </c>
      <c r="E14" s="13">
        <v>75000</v>
      </c>
      <c r="F14" s="14">
        <f t="shared" ca="1" si="0"/>
        <v>1</v>
      </c>
      <c r="G14" s="3"/>
    </row>
    <row r="15" spans="1:7" ht="30" outlineLevel="3" x14ac:dyDescent="0.25">
      <c r="A15" s="12"/>
      <c r="B15" s="12" t="s">
        <v>128</v>
      </c>
      <c r="C15" s="13">
        <v>0</v>
      </c>
      <c r="D15" s="13">
        <v>407369.5</v>
      </c>
      <c r="E15" s="13">
        <v>407369.5</v>
      </c>
      <c r="F15" s="14">
        <f t="shared" ca="1" si="0"/>
        <v>1</v>
      </c>
      <c r="G15" s="3"/>
    </row>
    <row r="16" spans="1:7" outlineLevel="2" x14ac:dyDescent="0.25">
      <c r="A16" s="9">
        <f ca="1">IF(INDIRECT("R[-2]C[0]", FALSE)="№",1,ROW()-6-INDIRECT("R[-2]C[0]", FALSE))</f>
        <v>10</v>
      </c>
      <c r="B16" s="9" t="s">
        <v>18</v>
      </c>
      <c r="C16" s="10">
        <v>0</v>
      </c>
      <c r="D16" s="10">
        <v>1320300</v>
      </c>
      <c r="E16" s="10">
        <v>1320300</v>
      </c>
      <c r="F16" s="11">
        <f t="shared" ca="1" si="0"/>
        <v>1</v>
      </c>
      <c r="G16" s="3"/>
    </row>
    <row r="17" spans="1:7" ht="30" outlineLevel="3" x14ac:dyDescent="0.25">
      <c r="A17" s="12"/>
      <c r="B17" s="12" t="s">
        <v>19</v>
      </c>
      <c r="C17" s="13">
        <v>0</v>
      </c>
      <c r="D17" s="13">
        <v>1320300</v>
      </c>
      <c r="E17" s="13">
        <v>1320300</v>
      </c>
      <c r="F17" s="14">
        <f t="shared" ca="1" si="0"/>
        <v>1</v>
      </c>
      <c r="G17" s="3"/>
    </row>
    <row r="18" spans="1:7" outlineLevel="2" x14ac:dyDescent="0.25">
      <c r="A18" s="9">
        <f ca="1">IF(INDIRECT("R[-2]C[0]", FALSE)="№",1,ROW()-6-INDIRECT("R[-2]C[0]", FALSE))</f>
        <v>2</v>
      </c>
      <c r="B18" s="9" t="s">
        <v>20</v>
      </c>
      <c r="C18" s="10">
        <v>0</v>
      </c>
      <c r="D18" s="10">
        <v>1221537.8700000001</v>
      </c>
      <c r="E18" s="10">
        <v>263289</v>
      </c>
      <c r="F18" s="11">
        <f t="shared" ca="1" si="0"/>
        <v>0.2155</v>
      </c>
      <c r="G18" s="3"/>
    </row>
    <row r="19" spans="1:7" ht="30" outlineLevel="3" x14ac:dyDescent="0.25">
      <c r="A19" s="12"/>
      <c r="B19" s="12" t="s">
        <v>21</v>
      </c>
      <c r="C19" s="13">
        <v>0</v>
      </c>
      <c r="D19" s="13">
        <v>75000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156</v>
      </c>
      <c r="C20" s="13">
        <v>0</v>
      </c>
      <c r="D20" s="13">
        <v>881537.87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21</v>
      </c>
      <c r="C21" s="13">
        <v>0</v>
      </c>
      <c r="D21" s="13">
        <v>265000</v>
      </c>
      <c r="E21" s="13">
        <v>263289</v>
      </c>
      <c r="F21" s="14">
        <f t="shared" ca="1" si="0"/>
        <v>0.99350000000000005</v>
      </c>
      <c r="G21" s="3"/>
    </row>
    <row r="22" spans="1:7" outlineLevel="2" x14ac:dyDescent="0.25">
      <c r="A22" s="9">
        <f ca="1">IF(INDIRECT("R[-2]C[0]", FALSE)="№",1,ROW()-6-INDIRECT("R[-2]C[0]", FALSE))</f>
        <v>16</v>
      </c>
      <c r="B22" s="9" t="s">
        <v>22</v>
      </c>
      <c r="C22" s="10">
        <v>0</v>
      </c>
      <c r="D22" s="10">
        <v>1265000</v>
      </c>
      <c r="E22" s="10">
        <v>1265000</v>
      </c>
      <c r="F22" s="11">
        <f t="shared" ca="1" si="0"/>
        <v>1</v>
      </c>
      <c r="G22" s="3"/>
    </row>
    <row r="23" spans="1:7" ht="30" outlineLevel="3" x14ac:dyDescent="0.25">
      <c r="A23" s="12"/>
      <c r="B23" s="12" t="s">
        <v>23</v>
      </c>
      <c r="C23" s="13">
        <v>0</v>
      </c>
      <c r="D23" s="13">
        <v>803000</v>
      </c>
      <c r="E23" s="13">
        <v>803000</v>
      </c>
      <c r="F23" s="14">
        <f t="shared" ca="1" si="0"/>
        <v>1</v>
      </c>
      <c r="G23" s="3"/>
    </row>
    <row r="24" spans="1:7" ht="30" outlineLevel="3" x14ac:dyDescent="0.25">
      <c r="A24" s="12"/>
      <c r="B24" s="12" t="s">
        <v>159</v>
      </c>
      <c r="C24" s="13">
        <v>0</v>
      </c>
      <c r="D24" s="13">
        <v>87000</v>
      </c>
      <c r="E24" s="13">
        <v>87000</v>
      </c>
      <c r="F24" s="14">
        <f t="shared" ca="1" si="0"/>
        <v>1</v>
      </c>
      <c r="G24" s="3"/>
    </row>
    <row r="25" spans="1:7" ht="30" outlineLevel="3" x14ac:dyDescent="0.25">
      <c r="A25" s="12"/>
      <c r="B25" s="12" t="s">
        <v>23</v>
      </c>
      <c r="C25" s="13">
        <v>0</v>
      </c>
      <c r="D25" s="13">
        <v>375000</v>
      </c>
      <c r="E25" s="13">
        <v>375000</v>
      </c>
      <c r="F25" s="14">
        <f t="shared" ca="1" si="0"/>
        <v>1</v>
      </c>
      <c r="G25" s="3"/>
    </row>
    <row r="26" spans="1:7" outlineLevel="2" x14ac:dyDescent="0.25">
      <c r="A26" s="9">
        <f ca="1">IF(INDIRECT("R[-2]C[0]", FALSE)="№",1,ROW()-6-INDIRECT("R[-2]C[0]", FALSE))</f>
        <v>20</v>
      </c>
      <c r="B26" s="9" t="s">
        <v>24</v>
      </c>
      <c r="C26" s="10">
        <v>0</v>
      </c>
      <c r="D26" s="10">
        <v>598020</v>
      </c>
      <c r="E26" s="10">
        <v>499020</v>
      </c>
      <c r="F26" s="11">
        <f t="shared" ca="1" si="0"/>
        <v>0.83450000000000002</v>
      </c>
      <c r="G26" s="3"/>
    </row>
    <row r="27" spans="1:7" ht="30" outlineLevel="3" x14ac:dyDescent="0.25">
      <c r="A27" s="12"/>
      <c r="B27" s="12" t="s">
        <v>25</v>
      </c>
      <c r="C27" s="13">
        <v>0</v>
      </c>
      <c r="D27" s="13">
        <v>598020</v>
      </c>
      <c r="E27" s="13">
        <v>499020</v>
      </c>
      <c r="F27" s="14">
        <f t="shared" ca="1" si="0"/>
        <v>0.83450000000000002</v>
      </c>
      <c r="G27" s="3"/>
    </row>
    <row r="28" spans="1:7" outlineLevel="2" x14ac:dyDescent="0.25">
      <c r="A28" s="9">
        <f ca="1">IF(INDIRECT("R[-2]C[0]", FALSE)="№",1,ROW()-6-INDIRECT("R[-2]C[0]", FALSE))</f>
        <v>2</v>
      </c>
      <c r="B28" s="9" t="s">
        <v>26</v>
      </c>
      <c r="C28" s="10">
        <v>0</v>
      </c>
      <c r="D28" s="10">
        <v>1712418.2</v>
      </c>
      <c r="E28" s="10">
        <v>1600418.2</v>
      </c>
      <c r="F28" s="11">
        <f t="shared" ca="1" si="0"/>
        <v>0.93459999999999999</v>
      </c>
      <c r="G28" s="3"/>
    </row>
    <row r="29" spans="1:7" ht="30" outlineLevel="3" x14ac:dyDescent="0.25">
      <c r="A29" s="12"/>
      <c r="B29" s="12" t="s">
        <v>27</v>
      </c>
      <c r="C29" s="13">
        <v>0</v>
      </c>
      <c r="D29" s="13">
        <v>240906.8</v>
      </c>
      <c r="E29" s="13">
        <v>240906.8</v>
      </c>
      <c r="F29" s="14">
        <f t="shared" ca="1" si="0"/>
        <v>1</v>
      </c>
      <c r="G29" s="3"/>
    </row>
    <row r="30" spans="1:7" ht="30" outlineLevel="3" x14ac:dyDescent="0.25">
      <c r="A30" s="12"/>
      <c r="B30" s="12" t="s">
        <v>266</v>
      </c>
      <c r="C30" s="13">
        <v>0</v>
      </c>
      <c r="D30" s="13">
        <v>112000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27</v>
      </c>
      <c r="C31" s="13">
        <v>0</v>
      </c>
      <c r="D31" s="13">
        <v>1359511.4</v>
      </c>
      <c r="E31" s="13">
        <v>1359511.4</v>
      </c>
      <c r="F31" s="14">
        <f t="shared" ca="1" si="0"/>
        <v>1</v>
      </c>
      <c r="G31" s="3"/>
    </row>
    <row r="32" spans="1:7" outlineLevel="2" x14ac:dyDescent="0.25">
      <c r="A32" s="9">
        <f ca="1">IF(INDIRECT("R[-2]C[0]", FALSE)="№",1,ROW()-6-INDIRECT("R[-2]C[0]", FALSE))</f>
        <v>26</v>
      </c>
      <c r="B32" s="9" t="s">
        <v>86</v>
      </c>
      <c r="C32" s="10">
        <v>0</v>
      </c>
      <c r="D32" s="10">
        <v>1244819.6399999999</v>
      </c>
      <c r="E32" s="10">
        <v>1244819.6399999999</v>
      </c>
      <c r="F32" s="11">
        <f t="shared" ca="1" si="0"/>
        <v>1</v>
      </c>
      <c r="G32" s="3"/>
    </row>
    <row r="33" spans="1:7" ht="30" outlineLevel="3" x14ac:dyDescent="0.25">
      <c r="A33" s="12"/>
      <c r="B33" s="12" t="s">
        <v>87</v>
      </c>
      <c r="C33" s="13">
        <v>0</v>
      </c>
      <c r="D33" s="13">
        <v>14819.64</v>
      </c>
      <c r="E33" s="13">
        <v>14819.64</v>
      </c>
      <c r="F33" s="14">
        <f t="shared" ca="1" si="0"/>
        <v>1</v>
      </c>
      <c r="G33" s="3"/>
    </row>
    <row r="34" spans="1:7" ht="45" outlineLevel="3" x14ac:dyDescent="0.25">
      <c r="A34" s="12"/>
      <c r="B34" s="12" t="s">
        <v>132</v>
      </c>
      <c r="C34" s="13">
        <v>0</v>
      </c>
      <c r="D34" s="13">
        <v>100000</v>
      </c>
      <c r="E34" s="13">
        <v>100000</v>
      </c>
      <c r="F34" s="14">
        <f t="shared" ca="1" si="0"/>
        <v>1</v>
      </c>
      <c r="G34" s="3"/>
    </row>
    <row r="35" spans="1:7" ht="30" outlineLevel="3" x14ac:dyDescent="0.25">
      <c r="A35" s="12"/>
      <c r="B35" s="12" t="s">
        <v>87</v>
      </c>
      <c r="C35" s="13">
        <v>0</v>
      </c>
      <c r="D35" s="13">
        <v>1130000</v>
      </c>
      <c r="E35" s="13">
        <v>1130000</v>
      </c>
      <c r="F35" s="14">
        <f t="shared" ca="1" si="0"/>
        <v>1</v>
      </c>
      <c r="G35" s="3"/>
    </row>
    <row r="36" spans="1:7" outlineLevel="2" x14ac:dyDescent="0.25">
      <c r="A36" s="9">
        <f ca="1">IF(INDIRECT("R[-2]C[0]", FALSE)="№",1,ROW()-6-INDIRECT("R[-2]C[0]", FALSE))</f>
        <v>30</v>
      </c>
      <c r="B36" s="9" t="s">
        <v>28</v>
      </c>
      <c r="C36" s="10">
        <v>0</v>
      </c>
      <c r="D36" s="10">
        <v>1379422.42</v>
      </c>
      <c r="E36" s="10">
        <v>1379422.42</v>
      </c>
      <c r="F36" s="11">
        <f t="shared" ca="1" si="0"/>
        <v>1</v>
      </c>
      <c r="G36" s="3"/>
    </row>
    <row r="37" spans="1:7" ht="30" outlineLevel="3" x14ac:dyDescent="0.25">
      <c r="A37" s="12"/>
      <c r="B37" s="12" t="s">
        <v>29</v>
      </c>
      <c r="C37" s="13">
        <v>0</v>
      </c>
      <c r="D37" s="13">
        <v>1279422.42</v>
      </c>
      <c r="E37" s="13">
        <v>1279422.42</v>
      </c>
      <c r="F37" s="14">
        <f t="shared" ca="1" si="0"/>
        <v>1</v>
      </c>
      <c r="G37" s="3"/>
    </row>
    <row r="38" spans="1:7" ht="30" outlineLevel="3" x14ac:dyDescent="0.25">
      <c r="A38" s="12"/>
      <c r="B38" s="12" t="s">
        <v>167</v>
      </c>
      <c r="C38" s="13">
        <v>0</v>
      </c>
      <c r="D38" s="13">
        <v>100000</v>
      </c>
      <c r="E38" s="13">
        <v>100000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33</v>
      </c>
      <c r="B39" s="9" t="s">
        <v>30</v>
      </c>
      <c r="C39" s="10">
        <v>0</v>
      </c>
      <c r="D39" s="10">
        <v>1036843.03</v>
      </c>
      <c r="E39" s="10">
        <v>1036843.03</v>
      </c>
      <c r="F39" s="11">
        <f t="shared" ref="F39:F70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2"/>
      <c r="B40" s="12" t="s">
        <v>31</v>
      </c>
      <c r="C40" s="13">
        <v>0</v>
      </c>
      <c r="D40" s="13">
        <v>688655</v>
      </c>
      <c r="E40" s="13">
        <v>688655</v>
      </c>
      <c r="F40" s="14">
        <f t="shared" ca="1" si="1"/>
        <v>1</v>
      </c>
      <c r="G40" s="3"/>
    </row>
    <row r="41" spans="1:7" ht="30" outlineLevel="3" x14ac:dyDescent="0.25">
      <c r="A41" s="12"/>
      <c r="B41" s="12" t="s">
        <v>170</v>
      </c>
      <c r="C41" s="13">
        <v>0</v>
      </c>
      <c r="D41" s="13">
        <v>83700</v>
      </c>
      <c r="E41" s="13">
        <v>83700</v>
      </c>
      <c r="F41" s="14">
        <f t="shared" ca="1" si="1"/>
        <v>1</v>
      </c>
      <c r="G41" s="3"/>
    </row>
    <row r="42" spans="1:7" ht="30" outlineLevel="3" x14ac:dyDescent="0.25">
      <c r="A42" s="12"/>
      <c r="B42" s="12" t="s">
        <v>169</v>
      </c>
      <c r="C42" s="13">
        <v>0</v>
      </c>
      <c r="D42" s="13">
        <v>88200</v>
      </c>
      <c r="E42" s="13">
        <v>88200</v>
      </c>
      <c r="F42" s="14">
        <f t="shared" ca="1" si="1"/>
        <v>1</v>
      </c>
      <c r="G42" s="3"/>
    </row>
    <row r="43" spans="1:7" ht="30" outlineLevel="3" x14ac:dyDescent="0.25">
      <c r="A43" s="12"/>
      <c r="B43" s="12" t="s">
        <v>171</v>
      </c>
      <c r="C43" s="13">
        <v>0</v>
      </c>
      <c r="D43" s="13">
        <v>88200</v>
      </c>
      <c r="E43" s="13">
        <v>88200</v>
      </c>
      <c r="F43" s="14">
        <f t="shared" ca="1" si="1"/>
        <v>1</v>
      </c>
      <c r="G43" s="3"/>
    </row>
    <row r="44" spans="1:7" ht="30" outlineLevel="3" x14ac:dyDescent="0.25">
      <c r="A44" s="12"/>
      <c r="B44" s="12" t="s">
        <v>169</v>
      </c>
      <c r="C44" s="13">
        <v>0</v>
      </c>
      <c r="D44" s="13">
        <v>88088.03</v>
      </c>
      <c r="E44" s="13">
        <v>88088.03</v>
      </c>
      <c r="F44" s="14">
        <f t="shared" ca="1" si="1"/>
        <v>1</v>
      </c>
      <c r="G44" s="3"/>
    </row>
    <row r="45" spans="1:7" outlineLevel="2" x14ac:dyDescent="0.25">
      <c r="A45" s="9">
        <f ca="1">IF(INDIRECT("R[-2]C[0]", FALSE)="№",1,ROW()-6-INDIRECT("R[-2]C[0]", FALSE))</f>
        <v>39</v>
      </c>
      <c r="B45" s="9" t="s">
        <v>32</v>
      </c>
      <c r="C45" s="10">
        <v>0</v>
      </c>
      <c r="D45" s="10">
        <v>1206413.33</v>
      </c>
      <c r="E45" s="10">
        <v>1206413.33</v>
      </c>
      <c r="F45" s="11">
        <f t="shared" ca="1" si="1"/>
        <v>1</v>
      </c>
      <c r="G45" s="3"/>
    </row>
    <row r="46" spans="1:7" ht="30" outlineLevel="3" x14ac:dyDescent="0.25">
      <c r="A46" s="12"/>
      <c r="B46" s="12" t="s">
        <v>33</v>
      </c>
      <c r="C46" s="13">
        <v>0</v>
      </c>
      <c r="D46" s="13">
        <v>1206413.33</v>
      </c>
      <c r="E46" s="13">
        <v>1206413.33</v>
      </c>
      <c r="F46" s="14">
        <f t="shared" ca="1" si="1"/>
        <v>1</v>
      </c>
      <c r="G46" s="3"/>
    </row>
    <row r="47" spans="1:7" outlineLevel="2" x14ac:dyDescent="0.25">
      <c r="A47" s="9">
        <f ca="1">IF(INDIRECT("R[-2]C[0]", FALSE)="№",1,ROW()-6-INDIRECT("R[-2]C[0]", FALSE))</f>
        <v>2</v>
      </c>
      <c r="B47" s="9" t="s">
        <v>34</v>
      </c>
      <c r="C47" s="10">
        <v>0</v>
      </c>
      <c r="D47" s="10">
        <v>10110858.68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35</v>
      </c>
      <c r="C48" s="13">
        <v>0</v>
      </c>
      <c r="D48" s="13">
        <v>8310960.1799999997</v>
      </c>
      <c r="E48" s="13">
        <v>0</v>
      </c>
      <c r="F48" s="14">
        <f t="shared" ca="1" si="1"/>
        <v>0</v>
      </c>
      <c r="G48" s="3"/>
    </row>
    <row r="49" spans="1:7" ht="30" outlineLevel="3" x14ac:dyDescent="0.25">
      <c r="A49" s="12"/>
      <c r="B49" s="12" t="s">
        <v>151</v>
      </c>
      <c r="C49" s="13">
        <v>0</v>
      </c>
      <c r="D49" s="13">
        <v>1799898.5</v>
      </c>
      <c r="E49" s="13">
        <v>0</v>
      </c>
      <c r="F49" s="14">
        <f t="shared" ca="1" si="1"/>
        <v>0</v>
      </c>
      <c r="G49" s="3"/>
    </row>
    <row r="50" spans="1:7" outlineLevel="2" x14ac:dyDescent="0.25">
      <c r="A50" s="9">
        <f ca="1">IF(INDIRECT("R[-2]C[0]", FALSE)="№",1,ROW()-6-INDIRECT("R[-2]C[0]", FALSE))</f>
        <v>44</v>
      </c>
      <c r="B50" s="9" t="s">
        <v>36</v>
      </c>
      <c r="C50" s="10">
        <v>0</v>
      </c>
      <c r="D50" s="10">
        <v>1851716.35</v>
      </c>
      <c r="E50" s="10">
        <v>1391954.15</v>
      </c>
      <c r="F50" s="11">
        <f t="shared" ca="1" si="1"/>
        <v>0.75170000000000003</v>
      </c>
      <c r="G50" s="3"/>
    </row>
    <row r="51" spans="1:7" ht="30" outlineLevel="3" x14ac:dyDescent="0.25">
      <c r="A51" s="12"/>
      <c r="B51" s="12" t="s">
        <v>37</v>
      </c>
      <c r="C51" s="13">
        <v>0</v>
      </c>
      <c r="D51" s="13">
        <v>1566716.35</v>
      </c>
      <c r="E51" s="13">
        <v>1106954.1499999999</v>
      </c>
      <c r="F51" s="14">
        <f t="shared" ca="1" si="1"/>
        <v>0.70650000000000002</v>
      </c>
      <c r="G51" s="3"/>
    </row>
    <row r="52" spans="1:7" ht="30" outlineLevel="3" x14ac:dyDescent="0.25">
      <c r="A52" s="12"/>
      <c r="B52" s="12" t="s">
        <v>176</v>
      </c>
      <c r="C52" s="13">
        <v>0</v>
      </c>
      <c r="D52" s="13">
        <v>142500</v>
      </c>
      <c r="E52" s="13">
        <v>142500</v>
      </c>
      <c r="F52" s="14">
        <f t="shared" ca="1" si="1"/>
        <v>1</v>
      </c>
      <c r="G52" s="3"/>
    </row>
    <row r="53" spans="1:7" ht="30" outlineLevel="3" x14ac:dyDescent="0.25">
      <c r="A53" s="12"/>
      <c r="B53" s="12" t="s">
        <v>177</v>
      </c>
      <c r="C53" s="13">
        <v>0</v>
      </c>
      <c r="D53" s="13">
        <v>142500</v>
      </c>
      <c r="E53" s="13">
        <v>142500</v>
      </c>
      <c r="F53" s="14">
        <f t="shared" ca="1" si="1"/>
        <v>1</v>
      </c>
      <c r="G53" s="3"/>
    </row>
    <row r="54" spans="1:7" outlineLevel="2" x14ac:dyDescent="0.25">
      <c r="A54" s="9">
        <f ca="1">IF(INDIRECT("R[-2]C[0]", FALSE)="№",1,ROW()-6-INDIRECT("R[-2]C[0]", FALSE))</f>
        <v>48</v>
      </c>
      <c r="B54" s="9" t="s">
        <v>38</v>
      </c>
      <c r="C54" s="10">
        <v>0</v>
      </c>
      <c r="D54" s="10">
        <v>698800</v>
      </c>
      <c r="E54" s="10">
        <v>518800</v>
      </c>
      <c r="F54" s="11">
        <f t="shared" ca="1" si="1"/>
        <v>0.74239999999999995</v>
      </c>
      <c r="G54" s="3"/>
    </row>
    <row r="55" spans="1:7" ht="30" outlineLevel="3" x14ac:dyDescent="0.25">
      <c r="A55" s="12"/>
      <c r="B55" s="12" t="s">
        <v>178</v>
      </c>
      <c r="C55" s="13">
        <v>0</v>
      </c>
      <c r="D55" s="13">
        <v>60000</v>
      </c>
      <c r="E55" s="13">
        <v>60000</v>
      </c>
      <c r="F55" s="14">
        <f t="shared" ca="1" si="1"/>
        <v>1</v>
      </c>
      <c r="G55" s="3"/>
    </row>
    <row r="56" spans="1:7" ht="30" outlineLevel="3" x14ac:dyDescent="0.25">
      <c r="A56" s="12"/>
      <c r="B56" s="12" t="s">
        <v>182</v>
      </c>
      <c r="C56" s="13">
        <v>0</v>
      </c>
      <c r="D56" s="13">
        <v>60000</v>
      </c>
      <c r="E56" s="13">
        <v>60000</v>
      </c>
      <c r="F56" s="14">
        <f t="shared" ca="1" si="1"/>
        <v>1</v>
      </c>
      <c r="G56" s="3"/>
    </row>
    <row r="57" spans="1:7" ht="30" outlineLevel="3" x14ac:dyDescent="0.25">
      <c r="A57" s="12"/>
      <c r="B57" s="12" t="s">
        <v>181</v>
      </c>
      <c r="C57" s="13">
        <v>0</v>
      </c>
      <c r="D57" s="13">
        <v>50000</v>
      </c>
      <c r="E57" s="13">
        <v>50000</v>
      </c>
      <c r="F57" s="14">
        <f t="shared" ca="1" si="1"/>
        <v>1</v>
      </c>
      <c r="G57" s="3"/>
    </row>
    <row r="58" spans="1:7" ht="30" outlineLevel="3" x14ac:dyDescent="0.25">
      <c r="A58" s="12"/>
      <c r="B58" s="12" t="s">
        <v>39</v>
      </c>
      <c r="C58" s="13">
        <v>0</v>
      </c>
      <c r="D58" s="13">
        <v>120000</v>
      </c>
      <c r="E58" s="13">
        <v>0</v>
      </c>
      <c r="F58" s="14">
        <f t="shared" ca="1" si="1"/>
        <v>0</v>
      </c>
      <c r="G58" s="3"/>
    </row>
    <row r="59" spans="1:7" ht="30" outlineLevel="3" x14ac:dyDescent="0.25">
      <c r="A59" s="12"/>
      <c r="B59" s="12" t="s">
        <v>180</v>
      </c>
      <c r="C59" s="13">
        <v>0</v>
      </c>
      <c r="D59" s="13">
        <v>60000</v>
      </c>
      <c r="E59" s="13">
        <v>0</v>
      </c>
      <c r="F59" s="14">
        <f t="shared" ca="1" si="1"/>
        <v>0</v>
      </c>
      <c r="G59" s="3"/>
    </row>
    <row r="60" spans="1:7" ht="30" outlineLevel="3" x14ac:dyDescent="0.25">
      <c r="A60" s="12"/>
      <c r="B60" s="12" t="s">
        <v>39</v>
      </c>
      <c r="C60" s="13">
        <v>0</v>
      </c>
      <c r="D60" s="13">
        <v>288800</v>
      </c>
      <c r="E60" s="13">
        <v>288800</v>
      </c>
      <c r="F60" s="14">
        <f t="shared" ca="1" si="1"/>
        <v>1</v>
      </c>
      <c r="G60" s="3"/>
    </row>
    <row r="61" spans="1:7" ht="30" outlineLevel="3" x14ac:dyDescent="0.25">
      <c r="A61" s="12"/>
      <c r="B61" s="12" t="s">
        <v>179</v>
      </c>
      <c r="C61" s="13">
        <v>0</v>
      </c>
      <c r="D61" s="13">
        <v>60000</v>
      </c>
      <c r="E61" s="13">
        <v>60000</v>
      </c>
      <c r="F61" s="14">
        <f t="shared" ca="1" si="1"/>
        <v>1</v>
      </c>
      <c r="G61" s="3"/>
    </row>
    <row r="62" spans="1:7" outlineLevel="2" x14ac:dyDescent="0.25">
      <c r="A62" s="9">
        <f ca="1">IF(INDIRECT("R[-2]C[0]", FALSE)="№",1,ROW()-6-INDIRECT("R[-2]C[0]", FALSE))</f>
        <v>56</v>
      </c>
      <c r="B62" s="9" t="s">
        <v>40</v>
      </c>
      <c r="C62" s="10">
        <v>0</v>
      </c>
      <c r="D62" s="10">
        <v>1931440.62</v>
      </c>
      <c r="E62" s="10">
        <v>1184561.6299999999</v>
      </c>
      <c r="F62" s="11">
        <f t="shared" ca="1" si="1"/>
        <v>0.61329999999999996</v>
      </c>
      <c r="G62" s="3"/>
    </row>
    <row r="63" spans="1:7" ht="30" outlineLevel="3" x14ac:dyDescent="0.25">
      <c r="A63" s="12"/>
      <c r="B63" s="12" t="s">
        <v>41</v>
      </c>
      <c r="C63" s="13">
        <v>0</v>
      </c>
      <c r="D63" s="13">
        <v>216498.8</v>
      </c>
      <c r="E63" s="13">
        <v>91000</v>
      </c>
      <c r="F63" s="14">
        <f t="shared" ca="1" si="1"/>
        <v>0.42030000000000001</v>
      </c>
      <c r="G63" s="3"/>
    </row>
    <row r="64" spans="1:7" ht="30" outlineLevel="3" x14ac:dyDescent="0.25">
      <c r="A64" s="12"/>
      <c r="B64" s="12" t="s">
        <v>81</v>
      </c>
      <c r="C64" s="13">
        <v>0</v>
      </c>
      <c r="D64" s="13">
        <v>85000</v>
      </c>
      <c r="E64" s="13">
        <v>0</v>
      </c>
      <c r="F64" s="14">
        <f t="shared" ca="1" si="1"/>
        <v>0</v>
      </c>
      <c r="G64" s="3"/>
    </row>
    <row r="65" spans="1:7" ht="30" outlineLevel="3" x14ac:dyDescent="0.25">
      <c r="A65" s="12"/>
      <c r="B65" s="12" t="s">
        <v>41</v>
      </c>
      <c r="C65" s="13">
        <v>0</v>
      </c>
      <c r="D65" s="13">
        <v>1165795.06</v>
      </c>
      <c r="E65" s="13">
        <v>928561.63</v>
      </c>
      <c r="F65" s="14">
        <f t="shared" ca="1" si="1"/>
        <v>0.79649999999999999</v>
      </c>
      <c r="G65" s="3"/>
    </row>
    <row r="66" spans="1:7" ht="30" outlineLevel="3" x14ac:dyDescent="0.25">
      <c r="A66" s="12"/>
      <c r="B66" s="12" t="s">
        <v>267</v>
      </c>
      <c r="C66" s="13">
        <v>0</v>
      </c>
      <c r="D66" s="13">
        <v>299146.76</v>
      </c>
      <c r="E66" s="13">
        <v>0</v>
      </c>
      <c r="F66" s="14">
        <f t="shared" ca="1" si="1"/>
        <v>0</v>
      </c>
      <c r="G66" s="3"/>
    </row>
    <row r="67" spans="1:7" ht="30" outlineLevel="3" x14ac:dyDescent="0.25">
      <c r="A67" s="12"/>
      <c r="B67" s="12" t="s">
        <v>41</v>
      </c>
      <c r="C67" s="13">
        <v>0</v>
      </c>
      <c r="D67" s="13">
        <v>94000</v>
      </c>
      <c r="E67" s="13">
        <v>94000</v>
      </c>
      <c r="F67" s="14">
        <f t="shared" ca="1" si="1"/>
        <v>1</v>
      </c>
      <c r="G67" s="3"/>
    </row>
    <row r="68" spans="1:7" ht="30" outlineLevel="3" x14ac:dyDescent="0.25">
      <c r="A68" s="12"/>
      <c r="B68" s="12" t="s">
        <v>268</v>
      </c>
      <c r="C68" s="13">
        <v>0</v>
      </c>
      <c r="D68" s="13">
        <v>71000</v>
      </c>
      <c r="E68" s="13">
        <v>71000</v>
      </c>
      <c r="F68" s="14">
        <f t="shared" ca="1" si="1"/>
        <v>1</v>
      </c>
      <c r="G68" s="3"/>
    </row>
    <row r="69" spans="1:7" outlineLevel="2" x14ac:dyDescent="0.25">
      <c r="A69" s="9">
        <f ca="1">IF(INDIRECT("R[-2]C[0]", FALSE)="№",1,ROW()-6-INDIRECT("R[-2]C[0]", FALSE))</f>
        <v>63</v>
      </c>
      <c r="B69" s="9" t="s">
        <v>42</v>
      </c>
      <c r="C69" s="10">
        <v>0</v>
      </c>
      <c r="D69" s="10">
        <v>239127.26</v>
      </c>
      <c r="E69" s="10">
        <v>0</v>
      </c>
      <c r="F69" s="11">
        <f t="shared" ca="1" si="1"/>
        <v>0</v>
      </c>
      <c r="G69" s="3"/>
    </row>
    <row r="70" spans="1:7" ht="30" outlineLevel="3" x14ac:dyDescent="0.25">
      <c r="A70" s="12"/>
      <c r="B70" s="12" t="s">
        <v>43</v>
      </c>
      <c r="C70" s="13">
        <v>0</v>
      </c>
      <c r="D70" s="13">
        <v>35000</v>
      </c>
      <c r="E70" s="13">
        <v>0</v>
      </c>
      <c r="F70" s="14">
        <f t="shared" ca="1" si="1"/>
        <v>0</v>
      </c>
      <c r="G70" s="3"/>
    </row>
    <row r="71" spans="1:7" ht="45" outlineLevel="3" x14ac:dyDescent="0.25">
      <c r="A71" s="12"/>
      <c r="B71" s="12" t="s">
        <v>194</v>
      </c>
      <c r="C71" s="13">
        <v>0</v>
      </c>
      <c r="D71" s="13">
        <v>204127.26</v>
      </c>
      <c r="E71" s="13">
        <v>0</v>
      </c>
      <c r="F71" s="14">
        <f t="shared" ref="F71:F102" ca="1" si="2">IF(INDIRECT("R[0]C[-2]", FALSE)=0,0,ROUND(INDIRECT("R[0]C[-1]", FALSE)/INDIRECT("R[0]C[-2]", FALSE),4))</f>
        <v>0</v>
      </c>
      <c r="G71" s="3"/>
    </row>
    <row r="72" spans="1:7" outlineLevel="2" x14ac:dyDescent="0.25">
      <c r="A72" s="9">
        <f ca="1">IF(INDIRECT("R[-2]C[0]", FALSE)="№",1,ROW()-6-INDIRECT("R[-2]C[0]", FALSE))</f>
        <v>66</v>
      </c>
      <c r="B72" s="9" t="s">
        <v>71</v>
      </c>
      <c r="C72" s="10">
        <v>0</v>
      </c>
      <c r="D72" s="10">
        <v>375000</v>
      </c>
      <c r="E72" s="10">
        <v>375000</v>
      </c>
      <c r="F72" s="11">
        <f t="shared" ca="1" si="2"/>
        <v>1</v>
      </c>
      <c r="G72" s="3"/>
    </row>
    <row r="73" spans="1:7" ht="30" outlineLevel="3" x14ac:dyDescent="0.25">
      <c r="A73" s="12"/>
      <c r="B73" s="12" t="s">
        <v>72</v>
      </c>
      <c r="C73" s="13">
        <v>0</v>
      </c>
      <c r="D73" s="13">
        <v>375000</v>
      </c>
      <c r="E73" s="13">
        <v>375000</v>
      </c>
      <c r="F73" s="14">
        <f t="shared" ca="1" si="2"/>
        <v>1</v>
      </c>
      <c r="G73" s="3"/>
    </row>
    <row r="74" spans="1:7" outlineLevel="2" x14ac:dyDescent="0.25">
      <c r="A74" s="9">
        <f ca="1">IF(INDIRECT("R[-2]C[0]", FALSE)="№",1,ROW()-6-INDIRECT("R[-2]C[0]", FALSE))</f>
        <v>2</v>
      </c>
      <c r="B74" s="9" t="s">
        <v>44</v>
      </c>
      <c r="C74" s="10">
        <v>0</v>
      </c>
      <c r="D74" s="10">
        <v>3747991.55</v>
      </c>
      <c r="E74" s="10">
        <v>3747991.55</v>
      </c>
      <c r="F74" s="11">
        <f t="shared" ca="1" si="2"/>
        <v>1</v>
      </c>
      <c r="G74" s="3"/>
    </row>
    <row r="75" spans="1:7" ht="45" outlineLevel="3" x14ac:dyDescent="0.25">
      <c r="A75" s="12"/>
      <c r="B75" s="12" t="s">
        <v>197</v>
      </c>
      <c r="C75" s="13">
        <v>0</v>
      </c>
      <c r="D75" s="13">
        <v>3627991.55</v>
      </c>
      <c r="E75" s="13">
        <v>3627991.55</v>
      </c>
      <c r="F75" s="14">
        <f t="shared" ca="1" si="2"/>
        <v>1</v>
      </c>
      <c r="G75" s="3"/>
    </row>
    <row r="76" spans="1:7" ht="30" outlineLevel="3" x14ac:dyDescent="0.25">
      <c r="A76" s="12"/>
      <c r="B76" s="12" t="s">
        <v>45</v>
      </c>
      <c r="C76" s="13">
        <v>0</v>
      </c>
      <c r="D76" s="13">
        <v>120000</v>
      </c>
      <c r="E76" s="13">
        <v>120000</v>
      </c>
      <c r="F76" s="14">
        <f t="shared" ca="1" si="2"/>
        <v>1</v>
      </c>
      <c r="G76" s="3"/>
    </row>
    <row r="77" spans="1:7" outlineLevel="2" x14ac:dyDescent="0.25">
      <c r="A77" s="9">
        <f ca="1">IF(INDIRECT("R[-2]C[0]", FALSE)="№",1,ROW()-6-INDIRECT("R[-2]C[0]", FALSE))</f>
        <v>71</v>
      </c>
      <c r="B77" s="9" t="s">
        <v>46</v>
      </c>
      <c r="C77" s="10">
        <v>0</v>
      </c>
      <c r="D77" s="10">
        <v>4241992</v>
      </c>
      <c r="E77" s="10">
        <v>1308392</v>
      </c>
      <c r="F77" s="11">
        <f t="shared" ca="1" si="2"/>
        <v>0.30840000000000001</v>
      </c>
      <c r="G77" s="3"/>
    </row>
    <row r="78" spans="1:7" ht="45" outlineLevel="3" x14ac:dyDescent="0.25">
      <c r="A78" s="12"/>
      <c r="B78" s="12" t="s">
        <v>200</v>
      </c>
      <c r="C78" s="13">
        <v>0</v>
      </c>
      <c r="D78" s="13">
        <v>634600</v>
      </c>
      <c r="E78" s="13">
        <v>634600</v>
      </c>
      <c r="F78" s="14">
        <f t="shared" ca="1" si="2"/>
        <v>1</v>
      </c>
      <c r="G78" s="3"/>
    </row>
    <row r="79" spans="1:7" ht="30" outlineLevel="3" x14ac:dyDescent="0.25">
      <c r="A79" s="12"/>
      <c r="B79" s="12" t="s">
        <v>269</v>
      </c>
      <c r="C79" s="13">
        <v>0</v>
      </c>
      <c r="D79" s="13">
        <v>910100</v>
      </c>
      <c r="E79" s="13">
        <v>0</v>
      </c>
      <c r="F79" s="14">
        <f t="shared" ca="1" si="2"/>
        <v>0</v>
      </c>
      <c r="G79" s="3"/>
    </row>
    <row r="80" spans="1:7" ht="45" outlineLevel="3" x14ac:dyDescent="0.25">
      <c r="A80" s="12"/>
      <c r="B80" s="12" t="s">
        <v>200</v>
      </c>
      <c r="C80" s="13">
        <v>0</v>
      </c>
      <c r="D80" s="13">
        <v>665000</v>
      </c>
      <c r="E80" s="13">
        <v>0</v>
      </c>
      <c r="F80" s="14">
        <f t="shared" ca="1" si="2"/>
        <v>0</v>
      </c>
      <c r="G80" s="3"/>
    </row>
    <row r="81" spans="1:7" ht="30" outlineLevel="3" x14ac:dyDescent="0.25">
      <c r="A81" s="12"/>
      <c r="B81" s="12" t="s">
        <v>47</v>
      </c>
      <c r="C81" s="13">
        <v>0</v>
      </c>
      <c r="D81" s="13">
        <v>673792</v>
      </c>
      <c r="E81" s="13">
        <v>673792</v>
      </c>
      <c r="F81" s="14">
        <f t="shared" ca="1" si="2"/>
        <v>1</v>
      </c>
      <c r="G81" s="3"/>
    </row>
    <row r="82" spans="1:7" ht="45" outlineLevel="3" x14ac:dyDescent="0.25">
      <c r="A82" s="12"/>
      <c r="B82" s="12" t="s">
        <v>200</v>
      </c>
      <c r="C82" s="13">
        <v>0</v>
      </c>
      <c r="D82" s="13">
        <v>1358500</v>
      </c>
      <c r="E82" s="13">
        <v>0</v>
      </c>
      <c r="F82" s="14">
        <f t="shared" ca="1" si="2"/>
        <v>0</v>
      </c>
      <c r="G82" s="3"/>
    </row>
    <row r="83" spans="1:7" outlineLevel="2" x14ac:dyDescent="0.25">
      <c r="A83" s="9">
        <f ca="1">IF(INDIRECT("R[-2]C[0]", FALSE)="№",1,ROW()-6-INDIRECT("R[-2]C[0]", FALSE))</f>
        <v>77</v>
      </c>
      <c r="B83" s="9" t="s">
        <v>82</v>
      </c>
      <c r="C83" s="10">
        <v>0</v>
      </c>
      <c r="D83" s="10">
        <v>20074049.890000001</v>
      </c>
      <c r="E83" s="10">
        <v>0</v>
      </c>
      <c r="F83" s="11">
        <f t="shared" ca="1" si="2"/>
        <v>0</v>
      </c>
      <c r="G83" s="3"/>
    </row>
    <row r="84" spans="1:7" ht="30" outlineLevel="3" x14ac:dyDescent="0.25">
      <c r="A84" s="12"/>
      <c r="B84" s="12" t="s">
        <v>83</v>
      </c>
      <c r="C84" s="13">
        <v>0</v>
      </c>
      <c r="D84" s="13">
        <v>48000</v>
      </c>
      <c r="E84" s="13">
        <v>0</v>
      </c>
      <c r="F84" s="14">
        <f t="shared" ca="1" si="2"/>
        <v>0</v>
      </c>
      <c r="G84" s="3"/>
    </row>
    <row r="85" spans="1:7" ht="30" outlineLevel="3" x14ac:dyDescent="0.25">
      <c r="A85" s="12"/>
      <c r="B85" s="12" t="s">
        <v>201</v>
      </c>
      <c r="C85" s="13">
        <v>0</v>
      </c>
      <c r="D85" s="13">
        <v>4976829.8899999997</v>
      </c>
      <c r="E85" s="13">
        <v>0</v>
      </c>
      <c r="F85" s="14">
        <f t="shared" ca="1" si="2"/>
        <v>0</v>
      </c>
      <c r="G85" s="3"/>
    </row>
    <row r="86" spans="1:7" ht="30" outlineLevel="3" x14ac:dyDescent="0.25">
      <c r="A86" s="12"/>
      <c r="B86" s="12" t="s">
        <v>83</v>
      </c>
      <c r="C86" s="13">
        <v>0</v>
      </c>
      <c r="D86" s="13">
        <v>8074220</v>
      </c>
      <c r="E86" s="13">
        <v>0</v>
      </c>
      <c r="F86" s="14">
        <f t="shared" ca="1" si="2"/>
        <v>0</v>
      </c>
      <c r="G86" s="3"/>
    </row>
    <row r="87" spans="1:7" ht="45" outlineLevel="3" x14ac:dyDescent="0.25">
      <c r="A87" s="12"/>
      <c r="B87" s="12" t="s">
        <v>135</v>
      </c>
      <c r="C87" s="13">
        <v>0</v>
      </c>
      <c r="D87" s="13">
        <v>6975000</v>
      </c>
      <c r="E87" s="13">
        <v>0</v>
      </c>
      <c r="F87" s="14">
        <f t="shared" ca="1" si="2"/>
        <v>0</v>
      </c>
      <c r="G87" s="3"/>
    </row>
    <row r="88" spans="1:7" outlineLevel="2" x14ac:dyDescent="0.25">
      <c r="A88" s="9">
        <f ca="1">IF(INDIRECT("R[-2]C[0]", FALSE)="№",1,ROW()-6-INDIRECT("R[-2]C[0]", FALSE))</f>
        <v>82</v>
      </c>
      <c r="B88" s="9" t="s">
        <v>48</v>
      </c>
      <c r="C88" s="10">
        <v>0</v>
      </c>
      <c r="D88" s="10">
        <v>4221105.78</v>
      </c>
      <c r="E88" s="10">
        <v>645086.84</v>
      </c>
      <c r="F88" s="11">
        <f t="shared" ca="1" si="2"/>
        <v>0.15279999999999999</v>
      </c>
      <c r="G88" s="3"/>
    </row>
    <row r="89" spans="1:7" ht="30" outlineLevel="3" x14ac:dyDescent="0.25">
      <c r="A89" s="12"/>
      <c r="B89" s="12" t="s">
        <v>49</v>
      </c>
      <c r="C89" s="13">
        <v>0</v>
      </c>
      <c r="D89" s="13">
        <v>100000</v>
      </c>
      <c r="E89" s="13">
        <v>100000</v>
      </c>
      <c r="F89" s="14">
        <f t="shared" ca="1" si="2"/>
        <v>1</v>
      </c>
      <c r="G89" s="3"/>
    </row>
    <row r="90" spans="1:7" ht="30" outlineLevel="3" x14ac:dyDescent="0.25">
      <c r="A90" s="12"/>
      <c r="B90" s="12" t="s">
        <v>270</v>
      </c>
      <c r="C90" s="13">
        <v>0</v>
      </c>
      <c r="D90" s="13">
        <v>65000</v>
      </c>
      <c r="E90" s="13">
        <v>0</v>
      </c>
      <c r="F90" s="14">
        <f t="shared" ca="1" si="2"/>
        <v>0</v>
      </c>
      <c r="G90" s="3"/>
    </row>
    <row r="91" spans="1:7" ht="30" outlineLevel="3" x14ac:dyDescent="0.25">
      <c r="A91" s="12"/>
      <c r="B91" s="12" t="s">
        <v>49</v>
      </c>
      <c r="C91" s="13">
        <v>0</v>
      </c>
      <c r="D91" s="13">
        <v>3794105.78</v>
      </c>
      <c r="E91" s="13">
        <v>460086.84</v>
      </c>
      <c r="F91" s="14">
        <f t="shared" ca="1" si="2"/>
        <v>0.12130000000000001</v>
      </c>
      <c r="G91" s="3"/>
    </row>
    <row r="92" spans="1:7" ht="30" outlineLevel="3" x14ac:dyDescent="0.25">
      <c r="A92" s="12"/>
      <c r="B92" s="12" t="s">
        <v>271</v>
      </c>
      <c r="C92" s="13">
        <v>0</v>
      </c>
      <c r="D92" s="13">
        <v>85000</v>
      </c>
      <c r="E92" s="13">
        <v>85000</v>
      </c>
      <c r="F92" s="14">
        <f t="shared" ca="1" si="2"/>
        <v>1</v>
      </c>
      <c r="G92" s="3"/>
    </row>
    <row r="93" spans="1:7" ht="30" outlineLevel="3" x14ac:dyDescent="0.25">
      <c r="A93" s="12"/>
      <c r="B93" s="12" t="s">
        <v>49</v>
      </c>
      <c r="C93" s="13">
        <v>0</v>
      </c>
      <c r="D93" s="13">
        <v>177000</v>
      </c>
      <c r="E93" s="13">
        <v>0</v>
      </c>
      <c r="F93" s="14">
        <f t="shared" ca="1" si="2"/>
        <v>0</v>
      </c>
      <c r="G93" s="3"/>
    </row>
    <row r="94" spans="1:7" outlineLevel="2" x14ac:dyDescent="0.25">
      <c r="A94" s="9">
        <f ca="1">IF(INDIRECT("R[-2]C[0]", FALSE)="№",1,ROW()-6-INDIRECT("R[-2]C[0]", FALSE))</f>
        <v>88</v>
      </c>
      <c r="B94" s="9" t="s">
        <v>50</v>
      </c>
      <c r="C94" s="10">
        <v>0</v>
      </c>
      <c r="D94" s="10">
        <v>14636440.939999999</v>
      </c>
      <c r="E94" s="10">
        <v>4209899.3499999996</v>
      </c>
      <c r="F94" s="11">
        <f t="shared" ca="1" si="2"/>
        <v>0.28760000000000002</v>
      </c>
      <c r="G94" s="3"/>
    </row>
    <row r="95" spans="1:7" ht="30" outlineLevel="3" x14ac:dyDescent="0.25">
      <c r="A95" s="12"/>
      <c r="B95" s="12" t="s">
        <v>51</v>
      </c>
      <c r="C95" s="13">
        <v>0</v>
      </c>
      <c r="D95" s="13">
        <v>14636440.939999999</v>
      </c>
      <c r="E95" s="13">
        <v>4209899.3499999996</v>
      </c>
      <c r="F95" s="14">
        <f t="shared" ca="1" si="2"/>
        <v>0.28760000000000002</v>
      </c>
      <c r="G95" s="3"/>
    </row>
    <row r="96" spans="1:7" outlineLevel="2" x14ac:dyDescent="0.25">
      <c r="A96" s="9">
        <f ca="1">IF(INDIRECT("R[-2]C[0]", FALSE)="№",1,ROW()-6-INDIRECT("R[-2]C[0]", FALSE))</f>
        <v>2</v>
      </c>
      <c r="B96" s="9" t="s">
        <v>52</v>
      </c>
      <c r="C96" s="10">
        <v>0</v>
      </c>
      <c r="D96" s="10">
        <v>23100411.879999999</v>
      </c>
      <c r="E96" s="10">
        <v>1005390.4</v>
      </c>
      <c r="F96" s="11">
        <f t="shared" ca="1" si="2"/>
        <v>4.3499999999999997E-2</v>
      </c>
      <c r="G96" s="3"/>
    </row>
    <row r="97" spans="1:7" ht="30" outlineLevel="3" x14ac:dyDescent="0.25">
      <c r="A97" s="12"/>
      <c r="B97" s="12" t="s">
        <v>53</v>
      </c>
      <c r="C97" s="13">
        <v>0</v>
      </c>
      <c r="D97" s="13">
        <v>40000</v>
      </c>
      <c r="E97" s="13">
        <v>40000</v>
      </c>
      <c r="F97" s="14">
        <f t="shared" ca="1" si="2"/>
        <v>1</v>
      </c>
      <c r="G97" s="3"/>
    </row>
    <row r="98" spans="1:7" ht="30" outlineLevel="3" x14ac:dyDescent="0.25">
      <c r="A98" s="12"/>
      <c r="B98" s="12" t="s">
        <v>272</v>
      </c>
      <c r="C98" s="13">
        <v>0</v>
      </c>
      <c r="D98" s="13">
        <v>2581005.08</v>
      </c>
      <c r="E98" s="13">
        <v>0</v>
      </c>
      <c r="F98" s="14">
        <f t="shared" ca="1" si="2"/>
        <v>0</v>
      </c>
      <c r="G98" s="3"/>
    </row>
    <row r="99" spans="1:7" ht="30" outlineLevel="3" x14ac:dyDescent="0.25">
      <c r="A99" s="12"/>
      <c r="B99" s="12" t="s">
        <v>207</v>
      </c>
      <c r="C99" s="13">
        <v>0</v>
      </c>
      <c r="D99" s="13">
        <v>20000</v>
      </c>
      <c r="E99" s="13">
        <v>20000</v>
      </c>
      <c r="F99" s="14">
        <f t="shared" ca="1" si="2"/>
        <v>1</v>
      </c>
      <c r="G99" s="3"/>
    </row>
    <row r="100" spans="1:7" ht="30" outlineLevel="3" x14ac:dyDescent="0.25">
      <c r="A100" s="12"/>
      <c r="B100" s="12" t="s">
        <v>53</v>
      </c>
      <c r="C100" s="13">
        <v>0</v>
      </c>
      <c r="D100" s="13">
        <v>874800</v>
      </c>
      <c r="E100" s="13">
        <v>425498.6</v>
      </c>
      <c r="F100" s="14">
        <f t="shared" ca="1" si="2"/>
        <v>0.4864</v>
      </c>
      <c r="G100" s="3"/>
    </row>
    <row r="101" spans="1:7" ht="45" outlineLevel="3" x14ac:dyDescent="0.25">
      <c r="A101" s="12"/>
      <c r="B101" s="12" t="s">
        <v>124</v>
      </c>
      <c r="C101" s="13">
        <v>0</v>
      </c>
      <c r="D101" s="13">
        <v>45000</v>
      </c>
      <c r="E101" s="13">
        <v>45000</v>
      </c>
      <c r="F101" s="14">
        <f t="shared" ca="1" si="2"/>
        <v>1</v>
      </c>
      <c r="G101" s="3"/>
    </row>
    <row r="102" spans="1:7" ht="30" outlineLevel="3" x14ac:dyDescent="0.25">
      <c r="A102" s="12"/>
      <c r="B102" s="12" t="s">
        <v>53</v>
      </c>
      <c r="C102" s="13">
        <v>0</v>
      </c>
      <c r="D102" s="13">
        <v>13815562.300000001</v>
      </c>
      <c r="E102" s="13">
        <v>474891.8</v>
      </c>
      <c r="F102" s="14">
        <f t="shared" ca="1" si="2"/>
        <v>3.44E-2</v>
      </c>
      <c r="G102" s="3"/>
    </row>
    <row r="103" spans="1:7" ht="30" outlineLevel="3" x14ac:dyDescent="0.25">
      <c r="A103" s="12"/>
      <c r="B103" s="12" t="s">
        <v>273</v>
      </c>
      <c r="C103" s="13">
        <v>0</v>
      </c>
      <c r="D103" s="13">
        <v>5724044.5</v>
      </c>
      <c r="E103" s="13">
        <v>0</v>
      </c>
      <c r="F103" s="14">
        <f t="shared" ref="F103:F139" ca="1" si="3">IF(INDIRECT("R[0]C[-2]", FALSE)=0,0,ROUND(INDIRECT("R[0]C[-1]", FALSE)/INDIRECT("R[0]C[-2]", FALSE),4))</f>
        <v>0</v>
      </c>
      <c r="G103" s="3"/>
    </row>
    <row r="104" spans="1:7" outlineLevel="2" x14ac:dyDescent="0.25">
      <c r="A104" s="9">
        <f ca="1">IF(INDIRECT("R[-2]C[0]", FALSE)="№",1,ROW()-6-INDIRECT("R[-2]C[0]", FALSE))</f>
        <v>98</v>
      </c>
      <c r="B104" s="9" t="s">
        <v>54</v>
      </c>
      <c r="C104" s="10">
        <v>0</v>
      </c>
      <c r="D104" s="10">
        <v>7905400</v>
      </c>
      <c r="E104" s="10">
        <v>408980</v>
      </c>
      <c r="F104" s="11">
        <f t="shared" ca="1" si="3"/>
        <v>5.1700000000000003E-2</v>
      </c>
      <c r="G104" s="3"/>
    </row>
    <row r="105" spans="1:7" ht="30" outlineLevel="3" x14ac:dyDescent="0.25">
      <c r="A105" s="12"/>
      <c r="B105" s="12" t="s">
        <v>55</v>
      </c>
      <c r="C105" s="13">
        <v>0</v>
      </c>
      <c r="D105" s="13">
        <v>7521420</v>
      </c>
      <c r="E105" s="13">
        <v>25000</v>
      </c>
      <c r="F105" s="14">
        <f t="shared" ca="1" si="3"/>
        <v>3.3E-3</v>
      </c>
      <c r="G105" s="3"/>
    </row>
    <row r="106" spans="1:7" ht="30" outlineLevel="3" x14ac:dyDescent="0.25">
      <c r="A106" s="12"/>
      <c r="B106" s="12" t="s">
        <v>209</v>
      </c>
      <c r="C106" s="13">
        <v>0</v>
      </c>
      <c r="D106" s="13">
        <v>65000</v>
      </c>
      <c r="E106" s="13">
        <v>65000</v>
      </c>
      <c r="F106" s="14">
        <f t="shared" ca="1" si="3"/>
        <v>1</v>
      </c>
      <c r="G106" s="3"/>
    </row>
    <row r="107" spans="1:7" ht="30" outlineLevel="3" x14ac:dyDescent="0.25">
      <c r="A107" s="12"/>
      <c r="B107" s="12" t="s">
        <v>55</v>
      </c>
      <c r="C107" s="13">
        <v>0</v>
      </c>
      <c r="D107" s="13">
        <v>318980</v>
      </c>
      <c r="E107" s="13">
        <v>318980</v>
      </c>
      <c r="F107" s="14">
        <f t="shared" ca="1" si="3"/>
        <v>1</v>
      </c>
      <c r="G107" s="3"/>
    </row>
    <row r="108" spans="1:7" outlineLevel="2" x14ac:dyDescent="0.25">
      <c r="A108" s="9">
        <f ca="1">IF(INDIRECT("R[-2]C[0]", FALSE)="№",1,ROW()-6-INDIRECT("R[-2]C[0]", FALSE))</f>
        <v>102</v>
      </c>
      <c r="B108" s="9" t="s">
        <v>56</v>
      </c>
      <c r="C108" s="10">
        <v>0</v>
      </c>
      <c r="D108" s="10">
        <v>1020894.49</v>
      </c>
      <c r="E108" s="10">
        <v>703970.4</v>
      </c>
      <c r="F108" s="11">
        <f t="shared" ca="1" si="3"/>
        <v>0.68959999999999999</v>
      </c>
      <c r="G108" s="3"/>
    </row>
    <row r="109" spans="1:7" ht="30" outlineLevel="3" x14ac:dyDescent="0.25">
      <c r="A109" s="12"/>
      <c r="B109" s="12" t="s">
        <v>57</v>
      </c>
      <c r="C109" s="13">
        <v>0</v>
      </c>
      <c r="D109" s="13">
        <v>1020894.49</v>
      </c>
      <c r="E109" s="13">
        <v>703970.4</v>
      </c>
      <c r="F109" s="14">
        <f t="shared" ca="1" si="3"/>
        <v>0.68959999999999999</v>
      </c>
      <c r="G109" s="3"/>
    </row>
    <row r="110" spans="1:7" outlineLevel="2" x14ac:dyDescent="0.25">
      <c r="A110" s="9">
        <f ca="1">IF(INDIRECT("R[-2]C[0]", FALSE)="№",1,ROW()-6-INDIRECT("R[-2]C[0]", FALSE))</f>
        <v>2</v>
      </c>
      <c r="B110" s="9" t="s">
        <v>58</v>
      </c>
      <c r="C110" s="10">
        <v>0</v>
      </c>
      <c r="D110" s="10">
        <v>11304859.75</v>
      </c>
      <c r="E110" s="10">
        <v>7811035.9299999997</v>
      </c>
      <c r="F110" s="11">
        <f t="shared" ca="1" si="3"/>
        <v>0.69089999999999996</v>
      </c>
      <c r="G110" s="3"/>
    </row>
    <row r="111" spans="1:7" ht="30" outlineLevel="3" x14ac:dyDescent="0.25">
      <c r="A111" s="12"/>
      <c r="B111" s="12" t="s">
        <v>59</v>
      </c>
      <c r="C111" s="13">
        <v>0</v>
      </c>
      <c r="D111" s="13">
        <v>140000</v>
      </c>
      <c r="E111" s="13">
        <v>140000</v>
      </c>
      <c r="F111" s="14">
        <f t="shared" ca="1" si="3"/>
        <v>1</v>
      </c>
      <c r="G111" s="3"/>
    </row>
    <row r="112" spans="1:7" ht="30" outlineLevel="3" x14ac:dyDescent="0.25">
      <c r="A112" s="12"/>
      <c r="B112" s="12" t="s">
        <v>145</v>
      </c>
      <c r="C112" s="13">
        <v>0</v>
      </c>
      <c r="D112" s="13">
        <v>55000</v>
      </c>
      <c r="E112" s="13">
        <v>55000</v>
      </c>
      <c r="F112" s="14">
        <f t="shared" ca="1" si="3"/>
        <v>1</v>
      </c>
      <c r="G112" s="3"/>
    </row>
    <row r="113" spans="1:7" ht="30" outlineLevel="3" x14ac:dyDescent="0.25">
      <c r="A113" s="12"/>
      <c r="B113" s="12" t="s">
        <v>213</v>
      </c>
      <c r="C113" s="13">
        <v>0</v>
      </c>
      <c r="D113" s="13">
        <v>50000</v>
      </c>
      <c r="E113" s="13">
        <v>50000</v>
      </c>
      <c r="F113" s="14">
        <f t="shared" ca="1" si="3"/>
        <v>1</v>
      </c>
      <c r="G113" s="3"/>
    </row>
    <row r="114" spans="1:7" ht="30" outlineLevel="3" x14ac:dyDescent="0.25">
      <c r="A114" s="12"/>
      <c r="B114" s="12" t="s">
        <v>59</v>
      </c>
      <c r="C114" s="13">
        <v>0</v>
      </c>
      <c r="D114" s="13">
        <v>4088710.2</v>
      </c>
      <c r="E114" s="13">
        <v>3642893.33</v>
      </c>
      <c r="F114" s="14">
        <f t="shared" ca="1" si="3"/>
        <v>0.89100000000000001</v>
      </c>
      <c r="G114" s="3"/>
    </row>
    <row r="115" spans="1:7" ht="30" outlineLevel="3" x14ac:dyDescent="0.25">
      <c r="A115" s="12"/>
      <c r="B115" s="12" t="s">
        <v>215</v>
      </c>
      <c r="C115" s="13">
        <v>0</v>
      </c>
      <c r="D115" s="13">
        <v>926475.15</v>
      </c>
      <c r="E115" s="13">
        <v>0</v>
      </c>
      <c r="F115" s="14">
        <f t="shared" ca="1" si="3"/>
        <v>0</v>
      </c>
      <c r="G115" s="3"/>
    </row>
    <row r="116" spans="1:7" ht="30" outlineLevel="3" x14ac:dyDescent="0.25">
      <c r="A116" s="12"/>
      <c r="B116" s="12" t="s">
        <v>59</v>
      </c>
      <c r="C116" s="13">
        <v>0</v>
      </c>
      <c r="D116" s="13">
        <v>111000</v>
      </c>
      <c r="E116" s="13">
        <v>111000</v>
      </c>
      <c r="F116" s="14">
        <f t="shared" ca="1" si="3"/>
        <v>1</v>
      </c>
      <c r="G116" s="3"/>
    </row>
    <row r="117" spans="1:7" ht="30" outlineLevel="3" x14ac:dyDescent="0.25">
      <c r="A117" s="12"/>
      <c r="B117" s="12" t="s">
        <v>210</v>
      </c>
      <c r="C117" s="13">
        <v>0</v>
      </c>
      <c r="D117" s="13">
        <v>200000</v>
      </c>
      <c r="E117" s="13">
        <v>200000</v>
      </c>
      <c r="F117" s="14">
        <f t="shared" ca="1" si="3"/>
        <v>1</v>
      </c>
      <c r="G117" s="3"/>
    </row>
    <row r="118" spans="1:7" ht="30" outlineLevel="3" x14ac:dyDescent="0.25">
      <c r="A118" s="12"/>
      <c r="B118" s="12" t="s">
        <v>212</v>
      </c>
      <c r="C118" s="13">
        <v>0</v>
      </c>
      <c r="D118" s="13">
        <v>350000</v>
      </c>
      <c r="E118" s="13">
        <v>350000</v>
      </c>
      <c r="F118" s="14">
        <f t="shared" ca="1" si="3"/>
        <v>1</v>
      </c>
      <c r="G118" s="3"/>
    </row>
    <row r="119" spans="1:7" ht="30" outlineLevel="3" x14ac:dyDescent="0.25">
      <c r="A119" s="12"/>
      <c r="B119" s="12" t="s">
        <v>213</v>
      </c>
      <c r="C119" s="13">
        <v>0</v>
      </c>
      <c r="D119" s="13">
        <v>300000</v>
      </c>
      <c r="E119" s="13">
        <v>0</v>
      </c>
      <c r="F119" s="14">
        <f t="shared" ca="1" si="3"/>
        <v>0</v>
      </c>
      <c r="G119" s="3"/>
    </row>
    <row r="120" spans="1:7" ht="30" outlineLevel="3" x14ac:dyDescent="0.25">
      <c r="A120" s="12"/>
      <c r="B120" s="12" t="s">
        <v>59</v>
      </c>
      <c r="C120" s="13">
        <v>0</v>
      </c>
      <c r="D120" s="13">
        <v>1862136.4</v>
      </c>
      <c r="E120" s="13">
        <v>389779</v>
      </c>
      <c r="F120" s="14">
        <f t="shared" ca="1" si="3"/>
        <v>0.20930000000000001</v>
      </c>
      <c r="G120" s="3"/>
    </row>
    <row r="121" spans="1:7" ht="30" outlineLevel="3" x14ac:dyDescent="0.25">
      <c r="A121" s="12"/>
      <c r="B121" s="12" t="s">
        <v>210</v>
      </c>
      <c r="C121" s="13">
        <v>0</v>
      </c>
      <c r="D121" s="13">
        <v>100000</v>
      </c>
      <c r="E121" s="13">
        <v>100000</v>
      </c>
      <c r="F121" s="14">
        <f t="shared" ca="1" si="3"/>
        <v>1</v>
      </c>
      <c r="G121" s="3"/>
    </row>
    <row r="122" spans="1:7" ht="30" outlineLevel="3" x14ac:dyDescent="0.25">
      <c r="A122" s="12"/>
      <c r="B122" s="12" t="s">
        <v>216</v>
      </c>
      <c r="C122" s="13">
        <v>0</v>
      </c>
      <c r="D122" s="13">
        <v>160000</v>
      </c>
      <c r="E122" s="13">
        <v>160000</v>
      </c>
      <c r="F122" s="14">
        <f t="shared" ca="1" si="3"/>
        <v>1</v>
      </c>
      <c r="G122" s="3"/>
    </row>
    <row r="123" spans="1:7" ht="30" outlineLevel="3" x14ac:dyDescent="0.25">
      <c r="A123" s="12"/>
      <c r="B123" s="12" t="s">
        <v>59</v>
      </c>
      <c r="C123" s="13">
        <v>0</v>
      </c>
      <c r="D123" s="13">
        <v>289173</v>
      </c>
      <c r="E123" s="13">
        <v>40000</v>
      </c>
      <c r="F123" s="14">
        <f t="shared" ca="1" si="3"/>
        <v>0.13830000000000001</v>
      </c>
      <c r="G123" s="3"/>
    </row>
    <row r="124" spans="1:7" ht="30" outlineLevel="3" x14ac:dyDescent="0.25">
      <c r="A124" s="12"/>
      <c r="B124" s="12" t="s">
        <v>215</v>
      </c>
      <c r="C124" s="13">
        <v>0</v>
      </c>
      <c r="D124" s="13">
        <v>100000</v>
      </c>
      <c r="E124" s="13">
        <v>99998.6</v>
      </c>
      <c r="F124" s="14">
        <f t="shared" ca="1" si="3"/>
        <v>1</v>
      </c>
      <c r="G124" s="3"/>
    </row>
    <row r="125" spans="1:7" ht="30" outlineLevel="3" x14ac:dyDescent="0.25">
      <c r="A125" s="12"/>
      <c r="B125" s="12" t="s">
        <v>59</v>
      </c>
      <c r="C125" s="13">
        <v>0</v>
      </c>
      <c r="D125" s="13">
        <v>2383865</v>
      </c>
      <c r="E125" s="13">
        <v>2283865</v>
      </c>
      <c r="F125" s="14">
        <f t="shared" ca="1" si="3"/>
        <v>0.95809999999999995</v>
      </c>
      <c r="G125" s="3"/>
    </row>
    <row r="126" spans="1:7" ht="30" outlineLevel="3" x14ac:dyDescent="0.25">
      <c r="A126" s="12"/>
      <c r="B126" s="12" t="s">
        <v>145</v>
      </c>
      <c r="C126" s="13">
        <v>0</v>
      </c>
      <c r="D126" s="13">
        <v>56000</v>
      </c>
      <c r="E126" s="13">
        <v>56000</v>
      </c>
      <c r="F126" s="14">
        <f t="shared" ca="1" si="3"/>
        <v>1</v>
      </c>
      <c r="G126" s="3"/>
    </row>
    <row r="127" spans="1:7" ht="30" outlineLevel="3" x14ac:dyDescent="0.25">
      <c r="A127" s="12"/>
      <c r="B127" s="12" t="s">
        <v>59</v>
      </c>
      <c r="C127" s="13">
        <v>0</v>
      </c>
      <c r="D127" s="13">
        <v>46500</v>
      </c>
      <c r="E127" s="13">
        <v>46500</v>
      </c>
      <c r="F127" s="14">
        <f t="shared" ca="1" si="3"/>
        <v>1</v>
      </c>
      <c r="G127" s="3"/>
    </row>
    <row r="128" spans="1:7" ht="30" outlineLevel="3" x14ac:dyDescent="0.25">
      <c r="A128" s="12"/>
      <c r="B128" s="12" t="s">
        <v>145</v>
      </c>
      <c r="C128" s="13">
        <v>0</v>
      </c>
      <c r="D128" s="13">
        <v>56000</v>
      </c>
      <c r="E128" s="13">
        <v>56000</v>
      </c>
      <c r="F128" s="14">
        <f t="shared" ca="1" si="3"/>
        <v>1</v>
      </c>
      <c r="G128" s="3"/>
    </row>
    <row r="129" spans="1:7" ht="30" outlineLevel="3" x14ac:dyDescent="0.25">
      <c r="A129" s="12"/>
      <c r="B129" s="12" t="s">
        <v>59</v>
      </c>
      <c r="C129" s="13">
        <v>0</v>
      </c>
      <c r="D129" s="13">
        <v>30000</v>
      </c>
      <c r="E129" s="13">
        <v>30000</v>
      </c>
      <c r="F129" s="14">
        <f t="shared" ca="1" si="3"/>
        <v>1</v>
      </c>
      <c r="G129" s="3"/>
    </row>
    <row r="130" spans="1:7" outlineLevel="2" x14ac:dyDescent="0.25">
      <c r="A130" s="9">
        <f ca="1">IF(INDIRECT("R[-2]C[0]", FALSE)="№",1,ROW()-6-INDIRECT("R[-2]C[0]", FALSE))</f>
        <v>124</v>
      </c>
      <c r="B130" s="9" t="s">
        <v>60</v>
      </c>
      <c r="C130" s="10">
        <v>0</v>
      </c>
      <c r="D130" s="10">
        <v>379400</v>
      </c>
      <c r="E130" s="10">
        <v>379400</v>
      </c>
      <c r="F130" s="11">
        <f t="shared" ca="1" si="3"/>
        <v>1</v>
      </c>
      <c r="G130" s="3"/>
    </row>
    <row r="131" spans="1:7" ht="30" outlineLevel="3" x14ac:dyDescent="0.25">
      <c r="A131" s="12"/>
      <c r="B131" s="12" t="s">
        <v>61</v>
      </c>
      <c r="C131" s="13">
        <v>0</v>
      </c>
      <c r="D131" s="13">
        <v>49600</v>
      </c>
      <c r="E131" s="13">
        <v>49600</v>
      </c>
      <c r="F131" s="14">
        <f t="shared" ca="1" si="3"/>
        <v>1</v>
      </c>
      <c r="G131" s="3"/>
    </row>
    <row r="132" spans="1:7" ht="30" outlineLevel="3" x14ac:dyDescent="0.25">
      <c r="A132" s="12"/>
      <c r="B132" s="12" t="s">
        <v>218</v>
      </c>
      <c r="C132" s="13">
        <v>0</v>
      </c>
      <c r="D132" s="13">
        <v>30000</v>
      </c>
      <c r="E132" s="13">
        <v>30000</v>
      </c>
      <c r="F132" s="14">
        <f t="shared" ca="1" si="3"/>
        <v>1</v>
      </c>
      <c r="G132" s="3"/>
    </row>
    <row r="133" spans="1:7" ht="30" outlineLevel="3" x14ac:dyDescent="0.25">
      <c r="A133" s="12"/>
      <c r="B133" s="12" t="s">
        <v>61</v>
      </c>
      <c r="C133" s="13">
        <v>0</v>
      </c>
      <c r="D133" s="13">
        <v>299800</v>
      </c>
      <c r="E133" s="13">
        <v>299800</v>
      </c>
      <c r="F133" s="14">
        <f t="shared" ca="1" si="3"/>
        <v>1</v>
      </c>
      <c r="G133" s="3"/>
    </row>
    <row r="134" spans="1:7" outlineLevel="2" x14ac:dyDescent="0.25">
      <c r="A134" s="9">
        <f ca="1">IF(INDIRECT("R[-2]C[0]", FALSE)="№",1,ROW()-6-INDIRECT("R[-2]C[0]", FALSE))</f>
        <v>128</v>
      </c>
      <c r="B134" s="9" t="s">
        <v>62</v>
      </c>
      <c r="C134" s="10">
        <v>0</v>
      </c>
      <c r="D134" s="10">
        <v>1479674.28</v>
      </c>
      <c r="E134" s="10">
        <v>1477596.9</v>
      </c>
      <c r="F134" s="11">
        <f t="shared" ca="1" si="3"/>
        <v>0.99860000000000004</v>
      </c>
      <c r="G134" s="3"/>
    </row>
    <row r="135" spans="1:7" ht="45" outlineLevel="3" x14ac:dyDescent="0.25">
      <c r="A135" s="12"/>
      <c r="B135" s="12" t="s">
        <v>139</v>
      </c>
      <c r="C135" s="13">
        <v>0</v>
      </c>
      <c r="D135" s="13">
        <v>214710</v>
      </c>
      <c r="E135" s="13">
        <v>214710</v>
      </c>
      <c r="F135" s="14">
        <f t="shared" ca="1" si="3"/>
        <v>1</v>
      </c>
      <c r="G135" s="3"/>
    </row>
    <row r="136" spans="1:7" ht="30" outlineLevel="3" x14ac:dyDescent="0.25">
      <c r="A136" s="12"/>
      <c r="B136" s="12" t="s">
        <v>63</v>
      </c>
      <c r="C136" s="13">
        <v>0</v>
      </c>
      <c r="D136" s="13">
        <v>230656.6</v>
      </c>
      <c r="E136" s="13">
        <v>230656.6</v>
      </c>
      <c r="F136" s="14">
        <f t="shared" ca="1" si="3"/>
        <v>1</v>
      </c>
      <c r="G136" s="3"/>
    </row>
    <row r="137" spans="1:7" ht="45" outlineLevel="3" x14ac:dyDescent="0.25">
      <c r="A137" s="12"/>
      <c r="B137" s="12" t="s">
        <v>139</v>
      </c>
      <c r="C137" s="13">
        <v>0</v>
      </c>
      <c r="D137" s="13">
        <v>150000</v>
      </c>
      <c r="E137" s="13">
        <v>150000</v>
      </c>
      <c r="F137" s="14">
        <f t="shared" ca="1" si="3"/>
        <v>1</v>
      </c>
      <c r="G137" s="3"/>
    </row>
    <row r="138" spans="1:7" ht="30" outlineLevel="3" x14ac:dyDescent="0.25">
      <c r="A138" s="12"/>
      <c r="B138" s="12" t="s">
        <v>63</v>
      </c>
      <c r="C138" s="13">
        <v>0</v>
      </c>
      <c r="D138" s="13">
        <v>884307.68</v>
      </c>
      <c r="E138" s="13">
        <v>882230.3</v>
      </c>
      <c r="F138" s="14">
        <f t="shared" ca="1" si="3"/>
        <v>0.99770000000000003</v>
      </c>
      <c r="G138" s="3"/>
    </row>
    <row r="139" spans="1:7" ht="15" customHeight="1" x14ac:dyDescent="0.25">
      <c r="A139" s="32" t="s">
        <v>64</v>
      </c>
      <c r="B139" s="33"/>
      <c r="C139" s="15">
        <v>0</v>
      </c>
      <c r="D139" s="15">
        <v>124871784.54000001</v>
      </c>
      <c r="E139" s="16">
        <v>36524710.229999997</v>
      </c>
      <c r="F139" s="17">
        <f t="shared" ca="1" si="3"/>
        <v>0.29249999999999998</v>
      </c>
      <c r="G139" s="3"/>
    </row>
  </sheetData>
  <mergeCells count="8">
    <mergeCell ref="A139:B13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34" t="s">
        <v>74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17105700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17105700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26</v>
      </c>
      <c r="C9" s="10">
        <v>0</v>
      </c>
      <c r="D9" s="10">
        <v>4367400</v>
      </c>
      <c r="E9" s="10">
        <v>4367400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27</v>
      </c>
      <c r="C10" s="13">
        <v>0</v>
      </c>
      <c r="D10" s="13">
        <v>4367400</v>
      </c>
      <c r="E10" s="13">
        <v>4367400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54</v>
      </c>
      <c r="C11" s="10">
        <v>0</v>
      </c>
      <c r="D11" s="10">
        <v>4265500</v>
      </c>
      <c r="E11" s="10">
        <v>4265500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55</v>
      </c>
      <c r="C12" s="13">
        <v>0</v>
      </c>
      <c r="D12" s="13">
        <v>4265500</v>
      </c>
      <c r="E12" s="13">
        <v>4265500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60</v>
      </c>
      <c r="C13" s="10">
        <v>0</v>
      </c>
      <c r="D13" s="10">
        <v>8472800</v>
      </c>
      <c r="E13" s="10">
        <v>8472800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61</v>
      </c>
      <c r="C14" s="13">
        <v>0</v>
      </c>
      <c r="D14" s="13">
        <v>8472800</v>
      </c>
      <c r="E14" s="13">
        <v>8472800</v>
      </c>
      <c r="F14" s="14">
        <f t="shared" ca="1" si="0"/>
        <v>1</v>
      </c>
      <c r="G14" s="3"/>
    </row>
    <row r="15" spans="1:7" ht="15" customHeight="1" x14ac:dyDescent="0.25">
      <c r="A15" s="32" t="s">
        <v>64</v>
      </c>
      <c r="B15" s="33"/>
      <c r="C15" s="15">
        <v>17105700</v>
      </c>
      <c r="D15" s="15">
        <v>17105700</v>
      </c>
      <c r="E15" s="16">
        <v>17105700</v>
      </c>
      <c r="F15" s="17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34" t="s">
        <v>75</v>
      </c>
      <c r="B1" s="35"/>
      <c r="C1" s="35"/>
      <c r="D1" s="35"/>
      <c r="E1" s="35"/>
      <c r="F1" s="35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36" t="s">
        <v>1</v>
      </c>
      <c r="B3" s="37"/>
      <c r="C3" s="5"/>
      <c r="D3" s="6"/>
      <c r="E3" s="4"/>
      <c r="F3" s="4"/>
      <c r="G3" s="3"/>
    </row>
    <row r="4" spans="1:7" ht="16.350000000000001" customHeight="1" x14ac:dyDescent="0.25">
      <c r="A4" s="38" t="s">
        <v>2</v>
      </c>
      <c r="B4" s="38" t="s">
        <v>3</v>
      </c>
      <c r="C4" s="38" t="s">
        <v>4</v>
      </c>
      <c r="D4" s="39"/>
      <c r="E4" s="38" t="s">
        <v>5</v>
      </c>
      <c r="F4" s="38" t="s">
        <v>6</v>
      </c>
      <c r="G4" s="3"/>
    </row>
    <row r="5" spans="1:7" ht="30" x14ac:dyDescent="0.25">
      <c r="A5" s="39"/>
      <c r="B5" s="39"/>
      <c r="C5" s="7" t="s">
        <v>7</v>
      </c>
      <c r="D5" s="7" t="s">
        <v>8</v>
      </c>
      <c r="E5" s="39"/>
      <c r="F5" s="39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10209200</v>
      </c>
      <c r="D7" s="10">
        <v>0</v>
      </c>
      <c r="E7" s="10">
        <v>0</v>
      </c>
      <c r="F7" s="11">
        <f t="shared" ref="F7:F19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69</v>
      </c>
      <c r="C8" s="13">
        <v>10209200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22</v>
      </c>
      <c r="C9" s="10">
        <v>0</v>
      </c>
      <c r="D9" s="10">
        <v>1419684</v>
      </c>
      <c r="E9" s="10">
        <v>1419684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23</v>
      </c>
      <c r="C10" s="13">
        <v>0</v>
      </c>
      <c r="D10" s="13">
        <v>1419684</v>
      </c>
      <c r="E10" s="13">
        <v>1419684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26</v>
      </c>
      <c r="C11" s="10">
        <v>0</v>
      </c>
      <c r="D11" s="10">
        <v>3421840</v>
      </c>
      <c r="E11" s="10">
        <v>3421840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27</v>
      </c>
      <c r="C12" s="13">
        <v>0</v>
      </c>
      <c r="D12" s="13">
        <v>3421840</v>
      </c>
      <c r="E12" s="13">
        <v>3421840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30</v>
      </c>
      <c r="C13" s="10">
        <v>0</v>
      </c>
      <c r="D13" s="10">
        <v>1684210</v>
      </c>
      <c r="E13" s="10">
        <v>1684210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31</v>
      </c>
      <c r="C14" s="13">
        <v>0</v>
      </c>
      <c r="D14" s="13">
        <v>1684210</v>
      </c>
      <c r="E14" s="13">
        <v>1684210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44</v>
      </c>
      <c r="C15" s="10">
        <v>0</v>
      </c>
      <c r="D15" s="10">
        <v>526316</v>
      </c>
      <c r="E15" s="10">
        <v>526316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45</v>
      </c>
      <c r="C16" s="13">
        <v>0</v>
      </c>
      <c r="D16" s="13">
        <v>526316</v>
      </c>
      <c r="E16" s="13">
        <v>526316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48</v>
      </c>
      <c r="C17" s="10">
        <v>0</v>
      </c>
      <c r="D17" s="10">
        <v>3157150</v>
      </c>
      <c r="E17" s="10">
        <v>3157150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49</v>
      </c>
      <c r="C18" s="13">
        <v>0</v>
      </c>
      <c r="D18" s="13">
        <v>3157150</v>
      </c>
      <c r="E18" s="13">
        <v>3157150</v>
      </c>
      <c r="F18" s="14">
        <f t="shared" ca="1" si="0"/>
        <v>1</v>
      </c>
      <c r="G18" s="3"/>
    </row>
    <row r="19" spans="1:7" ht="15" customHeight="1" x14ac:dyDescent="0.25">
      <c r="A19" s="32" t="s">
        <v>64</v>
      </c>
      <c r="B19" s="33"/>
      <c r="C19" s="15">
        <v>10209200</v>
      </c>
      <c r="D19" s="15">
        <v>10209200</v>
      </c>
      <c r="E19" s="16">
        <v>10209200</v>
      </c>
      <c r="F19" s="17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МБТ Поселения tva (копия от 08.06.2022 12:01:31)&lt;/VariantName&gt;&#10;  &lt;VariantLink&gt;250023453&lt;/VariantLink&gt;&#10;  &lt;ReportCode&gt;ADA543100A4F44AAAC8090AD7FAF65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64BC1E2-B5B8-498F-BBEB-1230136A71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78</vt:i4>
      </vt:variant>
      <vt:variant>
        <vt:lpstr>Именованные диапазоны</vt:lpstr>
      </vt:variant>
      <vt:variant>
        <vt:i4>78</vt:i4>
      </vt:variant>
    </vt:vector>
  </HeadingPairs>
  <TitlesOfParts>
    <vt:vector size="156" baseType="lpstr">
      <vt:lpstr>Субсидии</vt:lpstr>
      <vt:lpstr>02301R4970</vt:lpstr>
      <vt:lpstr>0241180060</vt:lpstr>
      <vt:lpstr>0241180070</vt:lpstr>
      <vt:lpstr>031A154540</vt:lpstr>
      <vt:lpstr>031A155130</vt:lpstr>
      <vt:lpstr>031A155192</vt:lpstr>
      <vt:lpstr>031A155194</vt:lpstr>
      <vt:lpstr>031A155900</vt:lpstr>
      <vt:lpstr>031A155970</vt:lpstr>
      <vt:lpstr>031A255195</vt:lpstr>
      <vt:lpstr>031A255196</vt:lpstr>
      <vt:lpstr>031A354530</vt:lpstr>
      <vt:lpstr>03301R4670</vt:lpstr>
      <vt:lpstr>03302R5197</vt:lpstr>
      <vt:lpstr>0340780330</vt:lpstr>
      <vt:lpstr>0340880340</vt:lpstr>
      <vt:lpstr>041E151690</vt:lpstr>
      <vt:lpstr>041E151730</vt:lpstr>
      <vt:lpstr>041E180740</vt:lpstr>
      <vt:lpstr>041E181710</vt:lpstr>
      <vt:lpstr>041E250970</vt:lpstr>
      <vt:lpstr>041E254910</vt:lpstr>
      <vt:lpstr>0420181970</vt:lpstr>
      <vt:lpstr>04201R7500</vt:lpstr>
      <vt:lpstr>0440180640</vt:lpstr>
      <vt:lpstr>0440280640</vt:lpstr>
      <vt:lpstr>04402R3040</vt:lpstr>
      <vt:lpstr>051P550811</vt:lpstr>
      <vt:lpstr>051P551391</vt:lpstr>
      <vt:lpstr>051P552280</vt:lpstr>
      <vt:lpstr>051P552291</vt:lpstr>
      <vt:lpstr>051P580650</vt:lpstr>
      <vt:lpstr>051P580880</vt:lpstr>
      <vt:lpstr>0530180690</vt:lpstr>
      <vt:lpstr>0530181230</vt:lpstr>
      <vt:lpstr>0530181460</vt:lpstr>
      <vt:lpstr>05301R7530</vt:lpstr>
      <vt:lpstr>0540180410</vt:lpstr>
      <vt:lpstr>08302R5762</vt:lpstr>
      <vt:lpstr>08302R5767</vt:lpstr>
      <vt:lpstr>08302R576F</vt:lpstr>
      <vt:lpstr>091R153941</vt:lpstr>
      <vt:lpstr>091R181290</vt:lpstr>
      <vt:lpstr>091R181580</vt:lpstr>
      <vt:lpstr>0930157841</vt:lpstr>
      <vt:lpstr>0930180500</vt:lpstr>
      <vt:lpstr>0930180510</vt:lpstr>
      <vt:lpstr>0930180550</vt:lpstr>
      <vt:lpstr>0930181260</vt:lpstr>
      <vt:lpstr>0930181570</vt:lpstr>
      <vt:lpstr>0930281920</vt:lpstr>
      <vt:lpstr>1340180580</vt:lpstr>
      <vt:lpstr>1430281940</vt:lpstr>
      <vt:lpstr>161F367483</vt:lpstr>
      <vt:lpstr>161F367484</vt:lpstr>
      <vt:lpstr>1630180680</vt:lpstr>
      <vt:lpstr>1630181320</vt:lpstr>
      <vt:lpstr>1630181950</vt:lpstr>
      <vt:lpstr>1630280520</vt:lpstr>
      <vt:lpstr>1630281930</vt:lpstr>
      <vt:lpstr>1630380490</vt:lpstr>
      <vt:lpstr>1640280040</vt:lpstr>
      <vt:lpstr>171F150210</vt:lpstr>
      <vt:lpstr>1730180700</vt:lpstr>
      <vt:lpstr>1730298002</vt:lpstr>
      <vt:lpstr>18301R0650</vt:lpstr>
      <vt:lpstr>1830280850</vt:lpstr>
      <vt:lpstr>1930181410</vt:lpstr>
      <vt:lpstr>1930181440</vt:lpstr>
      <vt:lpstr>281R380480</vt:lpstr>
      <vt:lpstr>31301R2990</vt:lpstr>
      <vt:lpstr>321F255550</vt:lpstr>
      <vt:lpstr>3230181960</vt:lpstr>
      <vt:lpstr>341F552430</vt:lpstr>
      <vt:lpstr>341F580670</vt:lpstr>
      <vt:lpstr>341F581330</vt:lpstr>
      <vt:lpstr>8900129990</vt:lpstr>
      <vt:lpstr>'02301R4970'!Заголовки_для_печати</vt:lpstr>
      <vt:lpstr>'0241180060'!Заголовки_для_печати</vt:lpstr>
      <vt:lpstr>'0241180070'!Заголовки_для_печати</vt:lpstr>
      <vt:lpstr>'031A154540'!Заголовки_для_печати</vt:lpstr>
      <vt:lpstr>'031A155130'!Заголовки_для_печати</vt:lpstr>
      <vt:lpstr>'031A155192'!Заголовки_для_печати</vt:lpstr>
      <vt:lpstr>'031A155194'!Заголовки_для_печати</vt:lpstr>
      <vt:lpstr>'031A155900'!Заголовки_для_печати</vt:lpstr>
      <vt:lpstr>'031A155970'!Заголовки_для_печати</vt:lpstr>
      <vt:lpstr>'031A255195'!Заголовки_для_печати</vt:lpstr>
      <vt:lpstr>'031A255196'!Заголовки_для_печати</vt:lpstr>
      <vt:lpstr>'031A354530'!Заголовки_для_печати</vt:lpstr>
      <vt:lpstr>'03301R4670'!Заголовки_для_печати</vt:lpstr>
      <vt:lpstr>'03302R5197'!Заголовки_для_печати</vt:lpstr>
      <vt:lpstr>'0340780330'!Заголовки_для_печати</vt:lpstr>
      <vt:lpstr>'0340880340'!Заголовки_для_печати</vt:lpstr>
      <vt:lpstr>'041E151690'!Заголовки_для_печати</vt:lpstr>
      <vt:lpstr>'041E151730'!Заголовки_для_печати</vt:lpstr>
      <vt:lpstr>'041E180740'!Заголовки_для_печати</vt:lpstr>
      <vt:lpstr>'041E181710'!Заголовки_для_печати</vt:lpstr>
      <vt:lpstr>'041E250970'!Заголовки_для_печати</vt:lpstr>
      <vt:lpstr>'041E254910'!Заголовки_для_печати</vt:lpstr>
      <vt:lpstr>'0420181970'!Заголовки_для_печати</vt:lpstr>
      <vt:lpstr>'04201R7500'!Заголовки_для_печати</vt:lpstr>
      <vt:lpstr>'0440180640'!Заголовки_для_печати</vt:lpstr>
      <vt:lpstr>'0440280640'!Заголовки_для_печати</vt:lpstr>
      <vt:lpstr>'04402R3040'!Заголовки_для_печати</vt:lpstr>
      <vt:lpstr>'051P550811'!Заголовки_для_печати</vt:lpstr>
      <vt:lpstr>'051P551391'!Заголовки_для_печати</vt:lpstr>
      <vt:lpstr>'051P552280'!Заголовки_для_печати</vt:lpstr>
      <vt:lpstr>'051P552291'!Заголовки_для_печати</vt:lpstr>
      <vt:lpstr>'051P580650'!Заголовки_для_печати</vt:lpstr>
      <vt:lpstr>'051P580880'!Заголовки_для_печати</vt:lpstr>
      <vt:lpstr>'0530180690'!Заголовки_для_печати</vt:lpstr>
      <vt:lpstr>'0530181230'!Заголовки_для_печати</vt:lpstr>
      <vt:lpstr>'0530181460'!Заголовки_для_печати</vt:lpstr>
      <vt:lpstr>'05301R7530'!Заголовки_для_печати</vt:lpstr>
      <vt:lpstr>'0540180410'!Заголовки_для_печати</vt:lpstr>
      <vt:lpstr>'08302R5762'!Заголовки_для_печати</vt:lpstr>
      <vt:lpstr>'08302R5767'!Заголовки_для_печати</vt:lpstr>
      <vt:lpstr>'08302R576F'!Заголовки_для_печати</vt:lpstr>
      <vt:lpstr>'091R153941'!Заголовки_для_печати</vt:lpstr>
      <vt:lpstr>'091R181290'!Заголовки_для_печати</vt:lpstr>
      <vt:lpstr>'091R181580'!Заголовки_для_печати</vt:lpstr>
      <vt:lpstr>'0930157841'!Заголовки_для_печати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'0930181570'!Заголовки_для_печати</vt:lpstr>
      <vt:lpstr>'0930281920'!Заголовки_для_печати</vt:lpstr>
      <vt:lpstr>'1340180580'!Заголовки_для_печати</vt:lpstr>
      <vt:lpstr>'1430281940'!Заголовки_для_печати</vt:lpstr>
      <vt:lpstr>'161F367483'!Заголовки_для_печати</vt:lpstr>
      <vt:lpstr>'161F367484'!Заголовки_для_печати</vt:lpstr>
      <vt:lpstr>'1630180680'!Заголовки_для_печати</vt:lpstr>
      <vt:lpstr>'1630181320'!Заголовки_для_печати</vt:lpstr>
      <vt:lpstr>'1630181950'!Заголовки_для_печати</vt:lpstr>
      <vt:lpstr>'1630280520'!Заголовки_для_печати</vt:lpstr>
      <vt:lpstr>'1630281930'!Заголовки_для_печати</vt:lpstr>
      <vt:lpstr>'1630380490'!Заголовки_для_печати</vt:lpstr>
      <vt:lpstr>'1640280040'!Заголовки_для_печати</vt:lpstr>
      <vt:lpstr>'171F150210'!Заголовки_для_печати</vt:lpstr>
      <vt:lpstr>'1730180700'!Заголовки_для_печати</vt:lpstr>
      <vt:lpstr>'1730298002'!Заголовки_для_печати</vt:lpstr>
      <vt:lpstr>'18301R0650'!Заголовки_для_печати</vt:lpstr>
      <vt:lpstr>'1830280850'!Заголовки_для_печати</vt:lpstr>
      <vt:lpstr>'1930181410'!Заголовки_для_печати</vt:lpstr>
      <vt:lpstr>'1930181440'!Заголовки_для_печати</vt:lpstr>
      <vt:lpstr>'281R380480'!Заголовки_для_печати</vt:lpstr>
      <vt:lpstr>'31301R2990'!Заголовки_для_печати</vt:lpstr>
      <vt:lpstr>'321F255550'!Заголовки_для_печати</vt:lpstr>
      <vt:lpstr>'3230181960'!Заголовки_для_печати</vt:lpstr>
      <vt:lpstr>'341F552430'!Заголовки_для_печати</vt:lpstr>
      <vt:lpstr>'341F580670'!Заголовки_для_печати</vt:lpstr>
      <vt:lpstr>'341F581330'!Заголовки_для_печати</vt:lpstr>
      <vt:lpstr>'8900129990'!Заголовки_для_печати</vt:lpstr>
      <vt:lpstr>Субсидии!Заголовки_для_печати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2022-10-20T06:43:59Z</dcterms:created>
  <dcterms:modified xsi:type="dcterms:W3CDTF">2022-10-20T07:01:42Z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МБТ Поселения tva (копия от 08.06.2022 12_01_31)(21).xlsx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21.2.2622.386537116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bks2022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