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разместить\"/>
    </mc:Choice>
  </mc:AlternateContent>
  <bookViews>
    <workbookView xWindow="276" yWindow="612" windowWidth="28380" windowHeight="11892"/>
  </bookViews>
  <sheets>
    <sheet name="Документ" sheetId="2" r:id="rId1"/>
  </sheets>
  <definedNames>
    <definedName name="_xlnm._FilterDatabase" localSheetId="0" hidden="1">Документ!$A$7:$R$7</definedName>
    <definedName name="_xlnm.Print_Titles" localSheetId="0">Документ!$5:$7</definedName>
  </definedNames>
  <calcPr calcId="152511"/>
</workbook>
</file>

<file path=xl/calcChain.xml><?xml version="1.0" encoding="utf-8"?>
<calcChain xmlns="http://schemas.openxmlformats.org/spreadsheetml/2006/main">
  <c r="Q243" i="2" l="1"/>
  <c r="P243" i="2"/>
  <c r="O243" i="2"/>
  <c r="Q52" i="2" l="1"/>
  <c r="P52" i="2"/>
  <c r="O52" i="2"/>
  <c r="Q51" i="2"/>
  <c r="P51" i="2"/>
  <c r="O51" i="2"/>
  <c r="O148" i="2" l="1"/>
  <c r="O244" i="2" s="1"/>
  <c r="P148" i="2"/>
  <c r="P244" i="2" s="1"/>
  <c r="Q148" i="2"/>
  <c r="Q244" i="2" s="1"/>
</calcChain>
</file>

<file path=xl/sharedStrings.xml><?xml version="1.0" encoding="utf-8"?>
<sst xmlns="http://schemas.openxmlformats.org/spreadsheetml/2006/main" count="1190" uniqueCount="968">
  <si>
    <t>Финансовый орган</t>
  </si>
  <si>
    <t>Департамент бюджета и финансов Смоленской области</t>
  </si>
  <si>
    <t>Наименование публично-правового образования</t>
  </si>
  <si>
    <t>Областной бюджет</t>
  </si>
  <si>
    <t>Рублей</t>
  </si>
  <si>
    <t>№ п/п</t>
  </si>
  <si>
    <t>Номер
реестровой записи</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</si>
  <si>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</si>
  <si>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</si>
  <si>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</si>
  <si>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</si>
  <si>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бюджета</t>
  </si>
  <si>
    <t>112010246004660000000210001</t>
  </si>
  <si>
    <t>24600466000000</t>
  </si>
  <si>
    <t>Плата за выбросы загрязняющих веществ в атмосферный воздух стационарными объектами</t>
  </si>
  <si>
    <t>Федеральная служба по надзору в сфере природопользования</t>
  </si>
  <si>
    <t>112010246003660000000210001</t>
  </si>
  <si>
    <t>24600366000000</t>
  </si>
  <si>
    <t>Плата за сбросы загрязняющих веществ в водные объекты</t>
  </si>
  <si>
    <t>112010246002660000000210001</t>
  </si>
  <si>
    <t>24600266000000</t>
  </si>
  <si>
    <t>Плата за размещение отходов производства</t>
  </si>
  <si>
    <t>112010246001660000000210001</t>
  </si>
  <si>
    <t>24600166000000</t>
  </si>
  <si>
    <t>Плата за размещение твердых коммунальных отходов</t>
  </si>
  <si>
    <t>108010235001660000000210001</t>
  </si>
  <si>
    <t>23500166000000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</si>
  <si>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</si>
  <si>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Федеральная служба по надзору в сфере связи, информационных технологий и массовых коммуникаций</t>
  </si>
  <si>
    <t>103010219001660000000210001</t>
  </si>
  <si>
    <t>21900166000000</t>
  </si>
  <si>
    <t>10010302142010000110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</si>
  <si>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</si>
  <si>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Федеральное казначейство</t>
  </si>
  <si>
    <t>103010219013660000000210001</t>
  </si>
  <si>
    <t>21901366000000</t>
  </si>
  <si>
    <t>10010302143010000110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</si>
  <si>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</si>
  <si>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103010219012660000000210001</t>
  </si>
  <si>
    <t>21901266000000</t>
  </si>
  <si>
    <t>10010302190010000110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</si>
  <si>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</si>
  <si>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103010219011660000000210001</t>
  </si>
  <si>
    <t>21901166000000</t>
  </si>
  <si>
    <t>10010302210010000110</t>
  </si>
  <si>
    <t>103010219010660000000210001</t>
  </si>
  <si>
    <t>21901066000000</t>
  </si>
  <si>
    <t>10010302220010000110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</si>
  <si>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</si>
  <si>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103010219009660000000210001</t>
  </si>
  <si>
    <t>21900966000000</t>
  </si>
  <si>
    <t>10010302231010000110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</si>
  <si>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</si>
  <si>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103010219008660000000210001</t>
  </si>
  <si>
    <t>21900866000000</t>
  </si>
  <si>
    <t>10010302232010000110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</si>
  <si>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</si>
  <si>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103010219007660000000210001</t>
  </si>
  <si>
    <t>21900766000000</t>
  </si>
  <si>
    <t>10010302241010000110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</si>
  <si>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</si>
  <si>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103010219006660000000210001</t>
  </si>
  <si>
    <t>21900666000000</t>
  </si>
  <si>
    <t>10010302242010000110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</si>
  <si>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</si>
  <si>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103010219005660000000210001</t>
  </si>
  <si>
    <t>21900566000000</t>
  </si>
  <si>
    <t>10010302251010000110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</si>
  <si>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</si>
  <si>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103010219004660000000210001</t>
  </si>
  <si>
    <t>21900466000000</t>
  </si>
  <si>
    <t>10010302252010000110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</si>
  <si>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</si>
  <si>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103010219003660000000210001</t>
  </si>
  <si>
    <t>21900366000000</t>
  </si>
  <si>
    <t>10010302261010000110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</si>
  <si>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</si>
  <si>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103010219002660000000210001</t>
  </si>
  <si>
    <t>21900266000000</t>
  </si>
  <si>
    <t>10010302262010000110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</si>
  <si>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</si>
  <si>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116010273002660000000210001</t>
  </si>
  <si>
    <t>27300266000000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</si>
  <si>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</si>
  <si>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Федеральная служба по надзору в сфере транспорта</t>
  </si>
  <si>
    <t>116010275001660000000210001</t>
  </si>
  <si>
    <t>27500166000000</t>
  </si>
  <si>
    <t>Федеральная служба войск национальной гвардии Российской Федерации</t>
  </si>
  <si>
    <t>101020217002660000000210001</t>
  </si>
  <si>
    <t>21700266000000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</si>
  <si>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</si>
  <si>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Федеральная налоговая служба</t>
  </si>
  <si>
    <t>101020217001660000000210001</t>
  </si>
  <si>
    <t>21700166000000</t>
  </si>
  <si>
    <t>Налог на прибыль организаций консолидированных групп налогоплательщиков, зачисляемый в бюджеты субъектов Российской Федерации</t>
  </si>
  <si>
    <t>101010218002660000000210001</t>
  </si>
  <si>
    <t>21800266000000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</si>
  <si>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</si>
  <si>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101010218004660000000210001</t>
  </si>
  <si>
    <t>21800466000000</t>
  </si>
  <si>
    <t>Налог на доходы физических лиц с доходов,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</si>
  <si>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101010218003660000000210001</t>
  </si>
  <si>
    <t>21800366000000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</si>
  <si>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</si>
  <si>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101010218001660000000210001</t>
  </si>
  <si>
    <t>21800166000000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</si>
  <si>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</si>
  <si>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103010220015660000000210001</t>
  </si>
  <si>
    <t>22001566000000</t>
  </si>
  <si>
    <t>Акцизы на пиво, производимое на территории Российской Федерации</t>
  </si>
  <si>
    <t>103010220014660000000210001</t>
  </si>
  <si>
    <t>22001466000000</t>
  </si>
  <si>
    <t>Акцизы на сидр, пуаре, медовуху, производимые на территории Российской Федерации</t>
  </si>
  <si>
    <t>105010221001660000000210001</t>
  </si>
  <si>
    <t>22100166000000</t>
  </si>
  <si>
    <t>Налог, взимаемый с налогоплательщиков, выбравших в качестве объекта налогообложения доходы</t>
  </si>
  <si>
    <t>105010221002660000000210001</t>
  </si>
  <si>
    <t>22100266000000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</si>
  <si>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</si>
  <si>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105010222001660000000210001</t>
  </si>
  <si>
    <t>22200166000000</t>
  </si>
  <si>
    <t>Налог на профессиональный доход</t>
  </si>
  <si>
    <t>106020223002660000000210001</t>
  </si>
  <si>
    <t>22300266000000</t>
  </si>
  <si>
    <t>Налог на имущество организаций по имуществу, не входящему в Единую систему газоснабжения</t>
  </si>
  <si>
    <t>106020223001660000000210001</t>
  </si>
  <si>
    <t>22300166000000</t>
  </si>
  <si>
    <t>Налог на имущество организаций по имуществу, входящему в Единую систему газоснабжения</t>
  </si>
  <si>
    <t>106020224002660000000210001</t>
  </si>
  <si>
    <t>22400266000000</t>
  </si>
  <si>
    <t>Транспортный налог с организаций</t>
  </si>
  <si>
    <t>106020224001660000000210001</t>
  </si>
  <si>
    <t>22400166000000</t>
  </si>
  <si>
    <t>Транспортный налог с физических лиц</t>
  </si>
  <si>
    <t>107010225001660000000210001</t>
  </si>
  <si>
    <t>22500166000000</t>
  </si>
  <si>
    <t>Сбор за пользование объектами животного мира</t>
  </si>
  <si>
    <t>108010234004660000000210001</t>
  </si>
  <si>
    <t>23400466000000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</si>
  <si>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</si>
  <si>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109020240001660000000210001</t>
  </si>
  <si>
    <t>24000166000000</t>
  </si>
  <si>
    <t>Налог с продаж</t>
  </si>
  <si>
    <t>116010286003660000000210001</t>
  </si>
  <si>
    <t>28600366000000</t>
  </si>
  <si>
    <t>116010272005660000000210001</t>
  </si>
  <si>
    <t>27200566000000</t>
  </si>
  <si>
    <t>Министерство обороны Российской Федерации</t>
  </si>
  <si>
    <t>108010226001660000000210001</t>
  </si>
  <si>
    <t>22600166000000</t>
  </si>
  <si>
    <t>Министерство внутренних дел Российской Федерации</t>
  </si>
  <si>
    <t>108010236003660000000210001</t>
  </si>
  <si>
    <t>23600366000000</t>
  </si>
  <si>
    <t>Государственная пошлина за выдачу и обмен паспорта гражданина Российской Федерации</t>
  </si>
  <si>
    <t>108010236002660000000210001</t>
  </si>
  <si>
    <t>23600266000000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</si>
  <si>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</si>
  <si>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116010274004660000000210001</t>
  </si>
  <si>
    <t>27400466000000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</si>
  <si>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</si>
  <si>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116010287002660000000210001</t>
  </si>
  <si>
    <t>28700266000000</t>
  </si>
  <si>
    <t>108010237007660000000210001</t>
  </si>
  <si>
    <t>23700766000000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</si>
  <si>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</si>
  <si>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Министерство юстиции Российской Федерации</t>
  </si>
  <si>
    <t>108010237006660000000210001</t>
  </si>
  <si>
    <t>23700666000000</t>
  </si>
  <si>
    <t>Государственная пошлина за государственную регистрацию политических   партий   и  региональных отделений политических партий</t>
  </si>
  <si>
    <t>108010238005660000000210001</t>
  </si>
  <si>
    <t>23800566000000</t>
  </si>
  <si>
    <t>Государственная пошлина за государственную регистрацию прав, ограничений (обременений) прав на недвижимое имущество и сделок с ним</t>
  </si>
  <si>
    <t>Федеральная регистрационная служба</t>
  </si>
  <si>
    <t>113010252001660000000210001</t>
  </si>
  <si>
    <t>25200166000000</t>
  </si>
  <si>
    <t>Плата за предоставление сведений из Единого государственного реестра недвижимости</t>
  </si>
  <si>
    <t>116020276001660000000210001</t>
  </si>
  <si>
    <t>27600166000000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</si>
  <si>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</si>
  <si>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Аппарат Администрации Смоленской области</t>
  </si>
  <si>
    <t>116020284005660000000210001</t>
  </si>
  <si>
    <t>28400566000000</t>
  </si>
  <si>
    <t>80211610022020001140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</si>
  <si>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</si>
  <si>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116010284004660000000210001</t>
  </si>
  <si>
    <t>28400466000000</t>
  </si>
  <si>
    <t>111020242002660000000210001</t>
  </si>
  <si>
    <t>24200266000000</t>
  </si>
  <si>
    <t>113020257001660000000210001</t>
  </si>
  <si>
    <t>25700166000000</t>
  </si>
  <si>
    <t>Прочие доходы от компенсации затрат бюджетов субъектов Российской Федерации</t>
  </si>
  <si>
    <t>Департамент Смоленской области по сельскому хозяйству и продовольствию</t>
  </si>
  <si>
    <t>116020280001660000000210001</t>
  </si>
  <si>
    <t>28000166000000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</si>
  <si>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</si>
  <si>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113020250002660000000210001</t>
  </si>
  <si>
    <t>25000266000000</t>
  </si>
  <si>
    <t>Прочие доходы от оказания платных услуг (работ) получателями средств бюджетов субъектов Российской Федерации</t>
  </si>
  <si>
    <t>Департамент Смоленской области по социальному развитию</t>
  </si>
  <si>
    <t>113020255002660000000210001</t>
  </si>
  <si>
    <t>25500266000000</t>
  </si>
  <si>
    <t>116010265096660000000210001</t>
  </si>
  <si>
    <t>26509666000000</t>
  </si>
  <si>
    <t>116010265095660000000210001</t>
  </si>
  <si>
    <t>26509566000000</t>
  </si>
  <si>
    <t>108010227009660000000210001</t>
  </si>
  <si>
    <t>22700966000000</t>
  </si>
  <si>
    <t>Департамент Смоленской области по природным ресурсам и экологии</t>
  </si>
  <si>
    <t>112010247003660000000210001</t>
  </si>
  <si>
    <t>24700366000000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</si>
  <si>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</si>
  <si>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112010247002660000000210001</t>
  </si>
  <si>
    <t>24700266000000</t>
  </si>
  <si>
    <t>112020247001660000000210001</t>
  </si>
  <si>
    <t>24700166000000</t>
  </si>
  <si>
    <t>Сборы за участие в конкурсе (аукционе) на право пользования участками недр местного значения</t>
  </si>
  <si>
    <t>115010262001660000000210001</t>
  </si>
  <si>
    <t>26200166000000</t>
  </si>
  <si>
    <t>80711507020010001140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</si>
  <si>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</si>
  <si>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116010264006660000000210001</t>
  </si>
  <si>
    <t>26400666000000</t>
  </si>
  <si>
    <t>116020279004660000000210001</t>
  </si>
  <si>
    <t>27900466000000</t>
  </si>
  <si>
    <t>80711607040020001140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</si>
  <si>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</si>
  <si>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108010231008660000000210001</t>
  </si>
  <si>
    <t>23100866000000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</si>
  <si>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</si>
  <si>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Департамент Смоленской области по транспорту и дорожному хозяйству</t>
  </si>
  <si>
    <t>115020261001660000000210001</t>
  </si>
  <si>
    <t>26100166000000</t>
  </si>
  <si>
    <t>Платежи, взимаемые государственными органами (организациями) субъектов Российской Федерации за выполнение определенных функций</t>
  </si>
  <si>
    <t>116010288001660000000210001</t>
  </si>
  <si>
    <t>28800166000000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</si>
  <si>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</si>
  <si>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113020253004660000000210001</t>
  </si>
  <si>
    <t>25300466000000</t>
  </si>
  <si>
    <t>Департамент Смоленской области по здравоохранению</t>
  </si>
  <si>
    <t>116020278002660000000210001</t>
  </si>
  <si>
    <t>27800266000000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</si>
  <si>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</si>
  <si>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108010228017660000000210001</t>
  </si>
  <si>
    <t>22801766000000</t>
  </si>
  <si>
    <t>Прочие государственные пошлины за совершение прочих юридически значимых действий, подлежащие зачислению с бюджет субъекта Российской Федерации</t>
  </si>
  <si>
    <t>Департамент Смоленской области по культуре</t>
  </si>
  <si>
    <t>113020249003660000000210001</t>
  </si>
  <si>
    <t>24900366000000</t>
  </si>
  <si>
    <t>113020254003660000000210001</t>
  </si>
  <si>
    <t>25400366000000</t>
  </si>
  <si>
    <t>108010230012660000000210001</t>
  </si>
  <si>
    <t>23001266000000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</si>
  <si>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</si>
  <si>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Департамент Смоленской области по образованию и науке</t>
  </si>
  <si>
    <t>108010230011660000000210001</t>
  </si>
  <si>
    <t>23001166000000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</si>
  <si>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</si>
  <si>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108010230010660000000210001</t>
  </si>
  <si>
    <t>23001066000000</t>
  </si>
  <si>
    <t>116010267023660000000210001</t>
  </si>
  <si>
    <t>26702366000000</t>
  </si>
  <si>
    <t>116010267097660000000210001</t>
  </si>
  <si>
    <t>26709766000000</t>
  </si>
  <si>
    <t>116010267025660000000210001</t>
  </si>
  <si>
    <t>26702566000000</t>
  </si>
  <si>
    <t>116010267016660000000210001</t>
  </si>
  <si>
    <t>26701666000000</t>
  </si>
  <si>
    <t>116010267015660000000210001</t>
  </si>
  <si>
    <t>26701566000000</t>
  </si>
  <si>
    <t>116010267014660000000210001</t>
  </si>
  <si>
    <t>26701466000000</t>
  </si>
  <si>
    <t>116010267024660000000210001</t>
  </si>
  <si>
    <t>26702466000000</t>
  </si>
  <si>
    <t>116020277005660000000210001</t>
  </si>
  <si>
    <t>27700566000000</t>
  </si>
  <si>
    <t>111020241001660000000210001</t>
  </si>
  <si>
    <t>24100166000000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</si>
  <si>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</si>
  <si>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Департамент имущественных и земельных отношений Смоленской области</t>
  </si>
  <si>
    <t>111020243005660000000210001</t>
  </si>
  <si>
    <t>24300566000000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</si>
  <si>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</si>
  <si>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111020243004660000000210001</t>
  </si>
  <si>
    <t>24300466000000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</si>
  <si>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</si>
  <si>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111020243003660000000210001</t>
  </si>
  <si>
    <t>24300366000000</t>
  </si>
  <si>
    <t>Доходы от сдачи в аренду имущества, составляющего казну субъекта Российской Федерации (за исключением земельных участков)</t>
  </si>
  <si>
    <t>111020243002660000000210001</t>
  </si>
  <si>
    <t>24300266000000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</si>
  <si>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</si>
  <si>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111020245001660000000210001</t>
  </si>
  <si>
    <t>24500166000000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</si>
  <si>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</si>
  <si>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108010239013660000000210001</t>
  </si>
  <si>
    <t>23901366000000</t>
  </si>
  <si>
    <t>Департамент промышленности и торговли Смоленской области</t>
  </si>
  <si>
    <t>116020282006660000000210001</t>
  </si>
  <si>
    <t>28200666000000</t>
  </si>
  <si>
    <t>111020244001660000000210001</t>
  </si>
  <si>
    <t>24400166000000</t>
  </si>
  <si>
    <t>Главное управление ветеринарии Смоленской области</t>
  </si>
  <si>
    <t>112020248002660000000210001</t>
  </si>
  <si>
    <t>24800266000000</t>
  </si>
  <si>
    <t>82011204013020000120</t>
  </si>
  <si>
    <t>Плата за использование лесов, расположенных на землях лесного фонда, в части, превышающей минимальный размер платы по договору купли продажи лесных насаждений</t>
  </si>
  <si>
    <t>Департамент Смоленской области по охране, контролю и регулированию использования лесного хозяйства, объектов животного мира и среды их обитания</t>
  </si>
  <si>
    <t>112020248001660000000210001</t>
  </si>
  <si>
    <t>24800166000000</t>
  </si>
  <si>
    <t>82011204014020000120</t>
  </si>
  <si>
    <t>Плата за использование лесов, расположенных на землях лесного фонда, в части, превышающей минимальный размер арендной платы</t>
  </si>
  <si>
    <t>112020248003660000000210001</t>
  </si>
  <si>
    <t>24800366000000</t>
  </si>
  <si>
    <t>82011204015020000120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</si>
  <si>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</si>
  <si>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113010251004660000000210001</t>
  </si>
  <si>
    <t>25100466000000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</si>
  <si>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</si>
  <si>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116010269011660000000210001</t>
  </si>
  <si>
    <t>26901166000000</t>
  </si>
  <si>
    <t>82011601082010025140</t>
  </si>
  <si>
    <t>116020281003660000000210001</t>
  </si>
  <si>
    <t>28100366000000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</si>
  <si>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</si>
  <si>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113020259005660000000210001</t>
  </si>
  <si>
    <t>25900566000000</t>
  </si>
  <si>
    <t>Служба по обеспечению деятельности мировых судей Смоленской области</t>
  </si>
  <si>
    <t>116010271068660000000210001</t>
  </si>
  <si>
    <t>27106866000000</t>
  </si>
  <si>
    <t>116010271070660000000210001</t>
  </si>
  <si>
    <t>27107066000000</t>
  </si>
  <si>
    <t>116010271113660000000210001</t>
  </si>
  <si>
    <t>27111366000000</t>
  </si>
  <si>
    <t>116010271028660000000210001</t>
  </si>
  <si>
    <t>27102866000000</t>
  </si>
  <si>
    <t>116010271110660000000210001</t>
  </si>
  <si>
    <t>27111066000000</t>
  </si>
  <si>
    <t>116010271075660000000210001</t>
  </si>
  <si>
    <t>27107566000000</t>
  </si>
  <si>
    <t>116010271074660000000210001</t>
  </si>
  <si>
    <t>27107466000000</t>
  </si>
  <si>
    <t>82111601113010022140</t>
  </si>
  <si>
    <t>116010271048660000000210001</t>
  </si>
  <si>
    <t>27104866000000</t>
  </si>
  <si>
    <t>116010271104660000000210001</t>
  </si>
  <si>
    <t>27110466000000</t>
  </si>
  <si>
    <t>116010271046660000000210001</t>
  </si>
  <si>
    <t>27104666000000</t>
  </si>
  <si>
    <t>116010271055660000000210001</t>
  </si>
  <si>
    <t>27105566000000</t>
  </si>
  <si>
    <t>116010271050660000000210001</t>
  </si>
  <si>
    <t>27105066000000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</si>
  <si>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</si>
  <si>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116010271071660000000210001</t>
  </si>
  <si>
    <t>27107166000000</t>
  </si>
  <si>
    <t>116010271035660000000210001</t>
  </si>
  <si>
    <t>27103566000000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</si>
  <si>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</si>
  <si>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116010271034660000000210001</t>
  </si>
  <si>
    <t>27103466000000</t>
  </si>
  <si>
    <t>116010271043660000000210001</t>
  </si>
  <si>
    <t>27104366000000</t>
  </si>
  <si>
    <t>116010271099660000000210001</t>
  </si>
  <si>
    <t>27109966000000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</si>
  <si>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</si>
  <si>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116010271069660000000210001</t>
  </si>
  <si>
    <t>27106966000000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</si>
  <si>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</si>
  <si>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116010263091660000000210001</t>
  </si>
  <si>
    <t>26309166000000</t>
  </si>
  <si>
    <t>Департамент Смоленской области по энергетике, энергоэффективности, тарифной политике</t>
  </si>
  <si>
    <t>116010263090660000000210001</t>
  </si>
  <si>
    <t>26309066000000</t>
  </si>
  <si>
    <t>116010283007660000000210001</t>
  </si>
  <si>
    <t>28300766000000</t>
  </si>
  <si>
    <t>113020256007660000000210001</t>
  </si>
  <si>
    <t>25600766000000</t>
  </si>
  <si>
    <t>Департамент государственной службы занятости населения Смоленской области</t>
  </si>
  <si>
    <t>114020260001660000000210001</t>
  </si>
  <si>
    <t>26000166000000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</si>
  <si>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</si>
  <si>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108010233014660000000210001</t>
  </si>
  <si>
    <t>23301466000000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</si>
  <si>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</si>
  <si>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Департамент государственного строительного и технического надзора Смоленской области</t>
  </si>
  <si>
    <t>116010268087660000000210001</t>
  </si>
  <si>
    <t>26808766000000</t>
  </si>
  <si>
    <t>116010268092660000000210001</t>
  </si>
  <si>
    <t>26809266000000</t>
  </si>
  <si>
    <t>116010268084660000000210001</t>
  </si>
  <si>
    <t>26808466000000</t>
  </si>
  <si>
    <t>108010229015660000000210001</t>
  </si>
  <si>
    <t>22901566000000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</si>
  <si>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</si>
  <si>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Главное управление "Государственная жилищная инспекция Смоленской области"</t>
  </si>
  <si>
    <t>116010266089660000000210001</t>
  </si>
  <si>
    <t>26608966000000</t>
  </si>
  <si>
    <t>116010266093660000000210001</t>
  </si>
  <si>
    <t>26609366000000</t>
  </si>
  <si>
    <t>116010266098660000000210001</t>
  </si>
  <si>
    <t>26609866000000</t>
  </si>
  <si>
    <t>116010266088660000000210001</t>
  </si>
  <si>
    <t>26608866000000</t>
  </si>
  <si>
    <t>116010270082660000000210001</t>
  </si>
  <si>
    <t>27008266000000</t>
  </si>
  <si>
    <t>Департамент Смоленской области по осуществлению контроля и взаимодействию с административными органами</t>
  </si>
  <si>
    <t>116010270094660000000210001</t>
  </si>
  <si>
    <t>27009466000000</t>
  </si>
  <si>
    <t>116010270079660000000210001</t>
  </si>
  <si>
    <t>27007966000000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</si>
  <si>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</si>
  <si>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116020285006660000000210001</t>
  </si>
  <si>
    <t>28500666000000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</si>
  <si>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</si>
  <si>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108010232016660000000210001</t>
  </si>
  <si>
    <t>23201666000000</t>
  </si>
  <si>
    <t>Государственная пошлина за выдачу свидетельства о государственной аккредитации региональной спортивной федерации</t>
  </si>
  <si>
    <t>Главное управление спорта Смоленской области</t>
  </si>
  <si>
    <t>113020258006660000000210001</t>
  </si>
  <si>
    <t>25800666000000</t>
  </si>
  <si>
    <t>202020851001660000000210001</t>
  </si>
  <si>
    <t>85100166000000</t>
  </si>
  <si>
    <t>80220225066020000150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</si>
  <si>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</si>
  <si>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202020850002660000000210001</t>
  </si>
  <si>
    <t>85000266000000</t>
  </si>
  <si>
    <t>80320215001020000150</t>
  </si>
  <si>
    <t>Дотации бюджетам субъектов Российской Федерации на выравнивание бюджетной обеспеченности</t>
  </si>
  <si>
    <t>202020850001660000000210001</t>
  </si>
  <si>
    <t>85000166000000</t>
  </si>
  <si>
    <t>80320215009020000150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</si>
  <si>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</si>
  <si>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202020869001660000000210001</t>
  </si>
  <si>
    <t>86900166000000</t>
  </si>
  <si>
    <t>80320235900020000150</t>
  </si>
  <si>
    <t>Единая субвенция бюджетам субъектов Российской Федерации и бюджету г. Байконура</t>
  </si>
  <si>
    <t>202020862006660000000210001</t>
  </si>
  <si>
    <t>86200666000000</t>
  </si>
  <si>
    <t>80520225480020000150</t>
  </si>
  <si>
    <t>Субсидии бюджетам субъектов Российской Федерации на создание системы поддержки фермеров и развитие сельской кооперации</t>
  </si>
  <si>
    <t>202020862005660000000210001</t>
  </si>
  <si>
    <t>86200566000000</t>
  </si>
  <si>
    <t>80520225502020000150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</si>
  <si>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</si>
  <si>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202020862004660000000210001</t>
  </si>
  <si>
    <t>86200466000000</t>
  </si>
  <si>
    <t>80520225508020000150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</si>
  <si>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</si>
  <si>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202020862003660000000210001</t>
  </si>
  <si>
    <t>86200366000000</t>
  </si>
  <si>
    <t>80520225568020000150</t>
  </si>
  <si>
    <t>Субсидии бюджетам субъектов Российской Федерации на реализацию мероприятий в области мелиорации земель сельскохозяйственного назначения</t>
  </si>
  <si>
    <t>202020862002660000000210001</t>
  </si>
  <si>
    <t>86200266000000</t>
  </si>
  <si>
    <t>80520225576020000150</t>
  </si>
  <si>
    <t>Субсидии бюджетам субъектов Российской Федерации на обеспечение комплексного развития сельских территорий</t>
  </si>
  <si>
    <t>202020882001660000000210001</t>
  </si>
  <si>
    <t>88200166000000</t>
  </si>
  <si>
    <t>80520245433020000150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</si>
  <si>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</si>
  <si>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202020855008660000000210001</t>
  </si>
  <si>
    <t>85500866000000</t>
  </si>
  <si>
    <t>80620225462020000150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</si>
  <si>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</si>
  <si>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202020855007660000000210001</t>
  </si>
  <si>
    <t>85500766000000</t>
  </si>
  <si>
    <t>80620225497020000150</t>
  </si>
  <si>
    <t>Субсидии бюджетам субъектов Российской Федерации на реализацию мероприятий по обеспечению жильем молодых семей</t>
  </si>
  <si>
    <t>202020872011660000000210001</t>
  </si>
  <si>
    <t>87201166000000</t>
  </si>
  <si>
    <t>80620235135020000150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</si>
  <si>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</si>
  <si>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202020872010660000000210001</t>
  </si>
  <si>
    <t>87201066000000</t>
  </si>
  <si>
    <t>80620235137020000150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</si>
  <si>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</si>
  <si>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202020872009660000000210001</t>
  </si>
  <si>
    <t>87200966000000</t>
  </si>
  <si>
    <t>80620235176020000150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</si>
  <si>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</si>
  <si>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202020872008660000000210001</t>
  </si>
  <si>
    <t>87200866000000</t>
  </si>
  <si>
    <t>80620235220020000150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</si>
  <si>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</si>
  <si>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202020872007660000000210001</t>
  </si>
  <si>
    <t>87200766000000</t>
  </si>
  <si>
    <t>80620235240020000150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</si>
  <si>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</si>
  <si>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202020872006660000000210001</t>
  </si>
  <si>
    <t>87200666000000</t>
  </si>
  <si>
    <t>80620235250020000150</t>
  </si>
  <si>
    <t>Субвенции бюджетам субъектов Российской Федерации на оплату жилищно-коммунальных услуг отдельным категориям граждан</t>
  </si>
  <si>
    <t>202020872005660000000210001</t>
  </si>
  <si>
    <t>87200566000000</t>
  </si>
  <si>
    <t>80620235270020000150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</si>
  <si>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</si>
  <si>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202020872004660000000210001</t>
  </si>
  <si>
    <t>87200466000000</t>
  </si>
  <si>
    <t>80620235280020000150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</si>
  <si>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</si>
  <si>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202020872003660000000210001</t>
  </si>
  <si>
    <t>87200366000000</t>
  </si>
  <si>
    <t>80620235380020000150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</si>
  <si>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</si>
  <si>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202020872002660000000210001</t>
  </si>
  <si>
    <t>87200266000000</t>
  </si>
  <si>
    <t>80620235573020000150</t>
  </si>
  <si>
    <t>Субвенции бюджетам субъектов Российской Федерации на осуществление ежемесячной выплаты в связи с рождением (усыновлением) первого ребенка</t>
  </si>
  <si>
    <t>202020853009660000000210001</t>
  </si>
  <si>
    <t>85300966000000</t>
  </si>
  <si>
    <t>80720225065020000150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</si>
  <si>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</si>
  <si>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202020871012660000000210001</t>
  </si>
  <si>
    <t>87101266000000</t>
  </si>
  <si>
    <t>80720235128020000150</t>
  </si>
  <si>
    <t>Субвенции бюджетам субъектов Российской Федерации на осуществление отдельных полномочий в области водных отношений</t>
  </si>
  <si>
    <t>202020880002660000000210001</t>
  </si>
  <si>
    <t>88000266000000</t>
  </si>
  <si>
    <t>80820245393020000150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</si>
  <si>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</si>
  <si>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202020852013660000000210001</t>
  </si>
  <si>
    <t>85201366000000</t>
  </si>
  <si>
    <t>80920225114020000150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</si>
  <si>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</si>
  <si>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202020852018660000000210001</t>
  </si>
  <si>
    <t>85201866000000</t>
  </si>
  <si>
    <t>80920225138020000150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</si>
  <si>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</si>
  <si>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202020852017660000000210001</t>
  </si>
  <si>
    <t>85201766000000</t>
  </si>
  <si>
    <t>80920225201020000150</t>
  </si>
  <si>
    <t>Субсидии бюджетам субъектов Российской Федерации на развитие паллиативной медицинской помощи</t>
  </si>
  <si>
    <t>202020852016660000000210001</t>
  </si>
  <si>
    <t>85201666000000</t>
  </si>
  <si>
    <t>80920225202020000150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</si>
  <si>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</si>
  <si>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202020852015660000000210001</t>
  </si>
  <si>
    <t>85201566000000</t>
  </si>
  <si>
    <t>80920225554020000150</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</si>
  <si>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</si>
  <si>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202020852014660000000210001</t>
  </si>
  <si>
    <t>85201466000000</t>
  </si>
  <si>
    <t>80920225586020000150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</si>
  <si>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</si>
  <si>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202020870013660000000210001</t>
  </si>
  <si>
    <t>87001366000000</t>
  </si>
  <si>
    <t>80920235460020000150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</si>
  <si>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</si>
  <si>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202020878009660000000210001</t>
  </si>
  <si>
    <t>87800966000000</t>
  </si>
  <si>
    <t>80920245161020000150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</si>
  <si>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</si>
  <si>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202020878008660000000210001</t>
  </si>
  <si>
    <t>87800866000000</t>
  </si>
  <si>
    <t>80920245190020000150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</si>
  <si>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</si>
  <si>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202020878007660000000210001</t>
  </si>
  <si>
    <t>87800766000000</t>
  </si>
  <si>
    <t>80920245192020000150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</si>
  <si>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</si>
  <si>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202020878006660000000210001</t>
  </si>
  <si>
    <t>87800666000000</t>
  </si>
  <si>
    <t>80920245216020000150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</si>
  <si>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</si>
  <si>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202020878005660000000210001</t>
  </si>
  <si>
    <t>87800566000000</t>
  </si>
  <si>
    <t>80920245468020000150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</si>
  <si>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</si>
  <si>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202020854012660000000210001</t>
  </si>
  <si>
    <t>85401266000000</t>
  </si>
  <si>
    <t>81020225467020000150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</si>
  <si>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</si>
  <si>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202020854011660000000210001</t>
  </si>
  <si>
    <t>85401166000000</t>
  </si>
  <si>
    <t>81020225517020000150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</si>
  <si>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</si>
  <si>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202020854010660000000210001</t>
  </si>
  <si>
    <t>85401066000000</t>
  </si>
  <si>
    <t>81020225519020000150</t>
  </si>
  <si>
    <t>Субсидия бюджетам субъектов Российской Федерации на поддержку отрасли культуры</t>
  </si>
  <si>
    <t>202020879004660000000210001</t>
  </si>
  <si>
    <t>87900466000000</t>
  </si>
  <si>
    <t>81020245453020000150</t>
  </si>
  <si>
    <t>Межбюджетные трансферты, передаваемые бюджетам субъектов Российской Федерации на создание виртуальных концертных залов</t>
  </si>
  <si>
    <t>202020879003660000000210001</t>
  </si>
  <si>
    <t>87900366000000</t>
  </si>
  <si>
    <t>81020245454020000150</t>
  </si>
  <si>
    <t>Межбюджетные трансферты, передаваемые бюджетам субъектов Российской Федерации на создание модельных муниципальных библиотек</t>
  </si>
  <si>
    <t>202020860032660000000210001</t>
  </si>
  <si>
    <t>86003266000000</t>
  </si>
  <si>
    <t>81120225027020000150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</si>
  <si>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</si>
  <si>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202020860031660000000210001</t>
  </si>
  <si>
    <t>86003166000000</t>
  </si>
  <si>
    <t>81120225082020000150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</si>
  <si>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</si>
  <si>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202020860030660000000210001</t>
  </si>
  <si>
    <t>86003066000000</t>
  </si>
  <si>
    <t>81120225097020000150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</si>
  <si>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</si>
  <si>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202020860028660000000210001</t>
  </si>
  <si>
    <t>86002866000000</t>
  </si>
  <si>
    <t>81120225169020000150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</si>
  <si>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</si>
  <si>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202020860027660000000210001</t>
  </si>
  <si>
    <t>86002766000000</t>
  </si>
  <si>
    <t>81120225173020000150</t>
  </si>
  <si>
    <t>Субсидии бюджетам субъектов Российской Федерации на создание детских технопарков "Кванториум"</t>
  </si>
  <si>
    <t>202020860026660000000210001</t>
  </si>
  <si>
    <t>86002666000000</t>
  </si>
  <si>
    <t>81120225177020000150</t>
  </si>
  <si>
    <t>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</si>
  <si>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202020860025660000000210001</t>
  </si>
  <si>
    <t>86002566000000</t>
  </si>
  <si>
    <t>81120225187020000150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</si>
  <si>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</si>
  <si>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202020860024660000000210001</t>
  </si>
  <si>
    <t>86002466000000</t>
  </si>
  <si>
    <t>81120225189020000150</t>
  </si>
  <si>
    <t>Субсидии бюджетам субъектов Российской Федерации на создание центров выявления и поддержки одаренных детей</t>
  </si>
  <si>
    <t>202020860023660000000210001</t>
  </si>
  <si>
    <t>86002366000000</t>
  </si>
  <si>
    <t>81120225210020000150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</si>
  <si>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</si>
  <si>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202020860022660000000210001</t>
  </si>
  <si>
    <t>86002266000000</t>
  </si>
  <si>
    <t>81120225232020000150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</si>
  <si>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</si>
  <si>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202020860020660000000210001</t>
  </si>
  <si>
    <t>86002066000000</t>
  </si>
  <si>
    <t>81120225255020000150</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</si>
  <si>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</si>
  <si>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202020860019660000000210001</t>
  </si>
  <si>
    <t>86001966000000</t>
  </si>
  <si>
    <t>81120225520020000150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</si>
  <si>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</si>
  <si>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202020875014660000000210001</t>
  </si>
  <si>
    <t>87501466000000</t>
  </si>
  <si>
    <t>81120235260020000150</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</si>
  <si>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</si>
  <si>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202020861034660000000210001</t>
  </si>
  <si>
    <t>86103466000000</t>
  </si>
  <si>
    <t>81220225243020000150</t>
  </si>
  <si>
    <t>Субсидии бюджетам субъектов Российской Федерации на строительство и реконструкцию (модернизацию) объектов питьевого водоснабжения</t>
  </si>
  <si>
    <t>Департамент Смоленской области по строительству и жилищно-коммунальному хозяйству</t>
  </si>
  <si>
    <t>202020861033660000000210001</t>
  </si>
  <si>
    <t>86103366000000</t>
  </si>
  <si>
    <t>81220225555020000150</t>
  </si>
  <si>
    <t>Субсидии бюджетам субъектов Российской Федерации на реализацию программ формирования современной городской среды</t>
  </si>
  <si>
    <t>202020866001660000000210001</t>
  </si>
  <si>
    <t>86600166000000</t>
  </si>
  <si>
    <t>81220227227020000150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</si>
  <si>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</si>
  <si>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202020881011660000000210001</t>
  </si>
  <si>
    <t>88101166000000</t>
  </si>
  <si>
    <t>81220245424020000150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</si>
  <si>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</si>
  <si>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203020289001660000000210001</t>
  </si>
  <si>
    <t>28900166000000</t>
  </si>
  <si>
    <t>81220302040020000150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</si>
  <si>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</si>
  <si>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202020868015660000000210001</t>
  </si>
  <si>
    <t>86801566000000</t>
  </si>
  <si>
    <t>81420235469020000150</t>
  </si>
  <si>
    <t>Субвенции бюджетам субъектов Российской Федерации на проведение Всероссийской переписи населения 2020 года</t>
  </si>
  <si>
    <t>Департамент экономического развития Смоленской области</t>
  </si>
  <si>
    <t>202020856036660000000210001</t>
  </si>
  <si>
    <t>85603666000000</t>
  </si>
  <si>
    <t>81720225516020000150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</si>
  <si>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</si>
  <si>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Департамент Смоленской области по внутренней политике</t>
  </si>
  <si>
    <t>202020873016660000000210001</t>
  </si>
  <si>
    <t>87301666000000</t>
  </si>
  <si>
    <t>81720235118020000150</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</si>
  <si>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</si>
  <si>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202020883010660000000210001</t>
  </si>
  <si>
    <t>88301066000000</t>
  </si>
  <si>
    <t>81820245296020000150</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</si>
  <si>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</si>
  <si>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202020876020660000000210001</t>
  </si>
  <si>
    <t>87602066000000</t>
  </si>
  <si>
    <t>82020235129020000150</t>
  </si>
  <si>
    <t>Субвенции бюджетам субъектов Российской Федерации на осуществление отдельных полномочий в области лесных отношений</t>
  </si>
  <si>
    <t>202020876019660000000210001</t>
  </si>
  <si>
    <t>87601966000000</t>
  </si>
  <si>
    <t>82020235429020000150</t>
  </si>
  <si>
    <t>Субвенции бюджетам субъектов Российской Федерации на увеличение площади лесовосстановления</t>
  </si>
  <si>
    <t>202020876018660000000210001</t>
  </si>
  <si>
    <t>87601866000000</t>
  </si>
  <si>
    <t>82020235430020000150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</si>
  <si>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</si>
  <si>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202020876017660000000210001</t>
  </si>
  <si>
    <t>87601766000000</t>
  </si>
  <si>
    <t>82020235432020000150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</si>
  <si>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</si>
  <si>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202020865047660000000210001</t>
  </si>
  <si>
    <t>86504766000000</t>
  </si>
  <si>
    <t>82420225299020000150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</si>
  <si>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</si>
  <si>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Главное управление Смоленской области по делам молодежи и гражданско-патриотическому воспитанию</t>
  </si>
  <si>
    <t>202020858046660000000210001</t>
  </si>
  <si>
    <t>85804666000000</t>
  </si>
  <si>
    <t>83020225086020000150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</si>
  <si>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</si>
  <si>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202020858045660000000210001</t>
  </si>
  <si>
    <t>85804566000000</t>
  </si>
  <si>
    <t>83020225291020000150</t>
  </si>
  <si>
    <t>Субсидии бюджетам субъектов Российской Федерации на повышение эффективности службы занятости</t>
  </si>
  <si>
    <t>202020874022660000000210001</t>
  </si>
  <si>
    <t>87402266000000</t>
  </si>
  <si>
    <t>83020235290020000150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</si>
  <si>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</si>
  <si>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202020859038660000000210001</t>
  </si>
  <si>
    <t>85903866000000</t>
  </si>
  <si>
    <t>83520225028020000150</t>
  </si>
  <si>
    <t>Субсидии бюджетам субъектов Российской Федерации на поддержку региональных проектов в сфере информационных технологий</t>
  </si>
  <si>
    <t>Департамент Смоленской области по информационным технологиям</t>
  </si>
  <si>
    <t>202020864037660000000210001</t>
  </si>
  <si>
    <t>86403766000000</t>
  </si>
  <si>
    <t>83820225527020000150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</si>
  <si>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</si>
  <si>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Департамент инвестиционного развития Смоленской области</t>
  </si>
  <si>
    <t>202020877021660000000210001</t>
  </si>
  <si>
    <t>87702166000000</t>
  </si>
  <si>
    <t>84520235120020000150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</si>
  <si>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</si>
  <si>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202020863041660000000210001</t>
  </si>
  <si>
    <t>86304166000000</t>
  </si>
  <si>
    <t>84920225081020000150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</si>
  <si>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</si>
  <si>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202020863040660000000210001</t>
  </si>
  <si>
    <t>86304066000000</t>
  </si>
  <si>
    <t>84920225228020000150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</si>
  <si>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</si>
  <si>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202020863039660000000210001</t>
  </si>
  <si>
    <t>86303966000000</t>
  </si>
  <si>
    <t>84920225229020000150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</si>
  <si>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</si>
  <si>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202020867002660000000210001</t>
  </si>
  <si>
    <t>86700266000000</t>
  </si>
  <si>
    <t>84920227139020000150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</si>
  <si>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</si>
  <si>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Всего по налоговым и неналоговым доходам:</t>
  </si>
  <si>
    <t>114020060001660000000203001</t>
  </si>
  <si>
    <t>06000166000000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</si>
  <si>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</si>
  <si>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04811201010010000120</t>
  </si>
  <si>
    <t>04811201030010000120</t>
  </si>
  <si>
    <t>04811201041010000120</t>
  </si>
  <si>
    <t>04811201042010000120</t>
  </si>
  <si>
    <t>09610807130010000110</t>
  </si>
  <si>
    <t>10611601121010000140</t>
  </si>
  <si>
    <t>18011601121010000140</t>
  </si>
  <si>
    <t>18210101012020000110</t>
  </si>
  <si>
    <t>18210101014020000110</t>
  </si>
  <si>
    <t>18210102010010000110</t>
  </si>
  <si>
    <t>18210102020010000110</t>
  </si>
  <si>
    <t>18210102030010000110</t>
  </si>
  <si>
    <t>18210102040010000110</t>
  </si>
  <si>
    <t>18210302100010000110</t>
  </si>
  <si>
    <t>18210302120010000110</t>
  </si>
  <si>
    <t>18210501011010000110</t>
  </si>
  <si>
    <t>18210501021010000110</t>
  </si>
  <si>
    <t>18210506000010000110</t>
  </si>
  <si>
    <t>18210602010020000110</t>
  </si>
  <si>
    <t>18210602020020000110</t>
  </si>
  <si>
    <t>18210604011020000110</t>
  </si>
  <si>
    <t>18210604012020000110</t>
  </si>
  <si>
    <t>18210704010010000110</t>
  </si>
  <si>
    <t>18210807010010000110</t>
  </si>
  <si>
    <t>18210906010020000110</t>
  </si>
  <si>
    <t>18211610122010000140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</si>
  <si>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t>
  </si>
  <si>
    <t>18711601121010000140</t>
  </si>
  <si>
    <t>18810806000010000110</t>
  </si>
  <si>
    <t>18810807100010000110</t>
  </si>
  <si>
    <t>18810807141010000110</t>
  </si>
  <si>
    <t>18811601121010000140</t>
  </si>
  <si>
    <t>18811610122010000140</t>
  </si>
  <si>
    <t>31810807110010000110</t>
  </si>
  <si>
    <t>31810807120010000110</t>
  </si>
  <si>
    <t>32110807020010000110</t>
  </si>
  <si>
    <t>32111301031010000130</t>
  </si>
  <si>
    <t>80211602010020000140</t>
  </si>
  <si>
    <t>80211610122010000140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</si>
  <si>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</si>
  <si>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Проценты, полученные от предоставления бюджетных кредитов внутри страны за счет средств бюджетов субъектов Российской Федерации</t>
  </si>
  <si>
    <t>80511302992020000130</t>
  </si>
  <si>
    <t>80311103020020000120</t>
  </si>
  <si>
    <t>80511607090020000140</t>
  </si>
  <si>
    <t>80611301992020000130</t>
  </si>
  <si>
    <t>80611302992020000130</t>
  </si>
  <si>
    <t>80611601093010000140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</si>
  <si>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</si>
  <si>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</si>
  <si>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80611601193010000140</t>
  </si>
  <si>
    <t>80710807082010000110</t>
  </si>
  <si>
    <t>80711202012010000120</t>
  </si>
  <si>
    <t>80711202052010000120</t>
  </si>
  <si>
    <t>80711202102020000120</t>
  </si>
  <si>
    <t>80711601082010000140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</si>
  <si>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t>
  </si>
  <si>
    <t>80810807172010000110</t>
  </si>
  <si>
    <t>80811502020020000140</t>
  </si>
  <si>
    <t>80811611063010000140</t>
  </si>
  <si>
    <t>80911302992020000130</t>
  </si>
  <si>
    <t>80911607010020000140</t>
  </si>
  <si>
    <t>81010807300010000110</t>
  </si>
  <si>
    <t>81011301992020000130</t>
  </si>
  <si>
    <t>81011302992020000130</t>
  </si>
  <si>
    <t>81110807082010000110</t>
  </si>
  <si>
    <t>81110807380010000110</t>
  </si>
  <si>
    <t>81110807390010000110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</si>
  <si>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</si>
  <si>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81111601053010000140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</si>
  <si>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</si>
  <si>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81111601063010000140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</si>
  <si>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</si>
  <si>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81111601113010000140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</si>
  <si>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</si>
  <si>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81111601123010000140</t>
  </si>
  <si>
    <t>81111601193010000140</t>
  </si>
  <si>
    <t>81111601203010000140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</si>
  <si>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t>
  </si>
  <si>
    <t>81311607090020000140</t>
  </si>
  <si>
    <t>81611101020020000120</t>
  </si>
  <si>
    <t>81611105022020000120</t>
  </si>
  <si>
    <t>81611105032020000120</t>
  </si>
  <si>
    <t>Избирательная комиссия Смоленской области</t>
  </si>
  <si>
    <t>81611105072020000120</t>
  </si>
  <si>
    <t>81611105322020000120</t>
  </si>
  <si>
    <t>81611107012020000120</t>
  </si>
  <si>
    <t>81611413020020000410</t>
  </si>
  <si>
    <t>81810807082010000110</t>
  </si>
  <si>
    <t>81811607090020000140</t>
  </si>
  <si>
    <t>81911105322020000120</t>
  </si>
  <si>
    <t>82011301410010000130</t>
  </si>
  <si>
    <t>82011607030020000140</t>
  </si>
  <si>
    <t>82111302992020000130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</si>
  <si>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</si>
  <si>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82111601053010000140</t>
  </si>
  <si>
    <t>82111601093010000140</t>
  </si>
  <si>
    <t>82111601083010000140</t>
  </si>
  <si>
    <t>82111601073010000140</t>
  </si>
  <si>
    <t>82111601063010000140</t>
  </si>
  <si>
    <t>82111601103010000140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</si>
  <si>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</si>
  <si>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</si>
  <si>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</si>
  <si>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82111601123010000140</t>
  </si>
  <si>
    <t xml:space="preserve">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</si>
  <si>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t>
  </si>
  <si>
    <t>82111601133010000140</t>
  </si>
  <si>
    <t>82111601143010000140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</si>
  <si>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</si>
  <si>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82111601153010000140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</si>
  <si>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</si>
  <si>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82111601163010000140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</si>
  <si>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</si>
  <si>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82111601173010000140</t>
  </si>
  <si>
    <t>82111601183010000140</t>
  </si>
  <si>
    <t>82111601193010000140</t>
  </si>
  <si>
    <t>82111601203010000140</t>
  </si>
  <si>
    <t>82111601213010000140</t>
  </si>
  <si>
    <t>82111601333010000140</t>
  </si>
  <si>
    <t>82211601142010000140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</si>
  <si>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t>
  </si>
  <si>
    <t>82211601192010000140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</si>
  <si>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</si>
  <si>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82211610122010000140</t>
  </si>
  <si>
    <t>83011302992020000130</t>
  </si>
  <si>
    <t>83011402022020000440</t>
  </si>
  <si>
    <t>83110807142010000110</t>
  </si>
  <si>
    <t>83111601092010000140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</si>
  <si>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</si>
  <si>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83111601132010000140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</si>
  <si>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</si>
  <si>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t>
  </si>
  <si>
    <t>83111601192010000140</t>
  </si>
  <si>
    <t>83210807400010000110</t>
  </si>
  <si>
    <t>83211601072010000140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</si>
  <si>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</si>
  <si>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t>
  </si>
  <si>
    <t>83211601092010000140</t>
  </si>
  <si>
    <t>83211601132010000140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</si>
  <si>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</si>
  <si>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83211601142010000140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</si>
  <si>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t>
  </si>
  <si>
    <t>84511601072010000140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</si>
  <si>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</si>
  <si>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84511601152010000140</t>
  </si>
  <si>
    <t>84511601156010000140</t>
  </si>
  <si>
    <t>84511610100020000140</t>
  </si>
  <si>
    <t>84910807340010000110</t>
  </si>
  <si>
    <t>84911302992020000130</t>
  </si>
  <si>
    <t>81111601073010000140</t>
  </si>
  <si>
    <t>Идентификационный код группы источников доходов бюджетов /
Идентификационный код источника дохода бюджета</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</si>
  <si>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</si>
  <si>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</si>
  <si>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</si>
  <si>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</si>
  <si>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</si>
  <si>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80520225259020000150</t>
  </si>
  <si>
    <t>Субсидии бюджетам субъектов Российской Федерации на государственную поддержку производства масличных культур</t>
  </si>
  <si>
    <t>80620225084020000150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</si>
  <si>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</si>
  <si>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80620225302020000150</t>
  </si>
  <si>
    <t>Субсидии бюджетам субъектов Российской Федерации на осуществление ежемесячных выплат на детей в возрасте от трех до семи лет включительно</t>
  </si>
  <si>
    <t>81120225253020000150</t>
  </si>
  <si>
    <t>81120225256020000150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</si>
  <si>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</si>
  <si>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81120245303020000150</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</si>
  <si>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</si>
  <si>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ВСЕГО:</t>
  </si>
  <si>
    <t>2021 год</t>
  </si>
  <si>
    <t>2022 год</t>
  </si>
  <si>
    <t>2023 год</t>
  </si>
  <si>
    <t>202020889013660000000210001</t>
  </si>
  <si>
    <t>88901366000000</t>
  </si>
  <si>
    <t>202020885004660000000210001</t>
  </si>
  <si>
    <t>88500466000000</t>
  </si>
  <si>
    <t>202020885002660000000210001</t>
  </si>
  <si>
    <t>88500266000000</t>
  </si>
  <si>
    <t>202020885003660000000210001</t>
  </si>
  <si>
    <t>88500366000000</t>
  </si>
  <si>
    <t>80620225404020000150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</si>
  <si>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t>
  </si>
  <si>
    <t>202020890001660000000210001</t>
  </si>
  <si>
    <t>89000166000000</t>
  </si>
  <si>
    <t>80620235134020000150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</si>
  <si>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</si>
  <si>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202020888012660000000210001</t>
  </si>
  <si>
    <t>88801266000000</t>
  </si>
  <si>
    <t>80820225021020000150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</si>
  <si>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</si>
  <si>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202020884001660000000210001</t>
  </si>
  <si>
    <t>88400166000000</t>
  </si>
  <si>
    <t>80920225365020000150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</si>
  <si>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</si>
  <si>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202020887008660000000210001</t>
  </si>
  <si>
    <t>88700866000000</t>
  </si>
  <si>
    <t>81120225117020000150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</si>
  <si>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</si>
  <si>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202020887010660000000210001</t>
  </si>
  <si>
    <t>88701066000000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</si>
  <si>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</si>
  <si>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202020887009660000000210001</t>
  </si>
  <si>
    <t>88700966000000</t>
  </si>
  <si>
    <t>202020887011660000000210001</t>
  </si>
  <si>
    <t>88701166000000</t>
  </si>
  <si>
    <t>81120225304020000150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</si>
  <si>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</si>
  <si>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202020887007660000000210001</t>
  </si>
  <si>
    <t>88700766000000</t>
  </si>
  <si>
    <t>81120225481020000150</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</si>
  <si>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</si>
  <si>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202020887006660000000210001</t>
  </si>
  <si>
    <t>88700666000000</t>
  </si>
  <si>
    <t>81120225491020000150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</si>
  <si>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</si>
  <si>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202020891001660000000210001</t>
  </si>
  <si>
    <t>89100166000000</t>
  </si>
  <si>
    <t>202020886005660000000210001</t>
  </si>
  <si>
    <t>88600566000000</t>
  </si>
  <si>
    <t>83520225589020000150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</si>
  <si>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</si>
  <si>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Реестр источников доходов областного бюджета на 2021 год и на плановый период 2022 и 2023 годов (к областному закону от 18.12.2020 № 165-з"Об областном бюджете на 2021 год и на плановый период 2022 и 2023 годов")</t>
  </si>
  <si>
    <t>Всего по безвозмездным перечислениям:</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</si>
</sst>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00"/>
  </numFmts>
  <fonts count="25" x14ac:knownFonts="1">
    <font>
      <sz val="11"/>
      <name val="Calibri"/>
      <family val="2"/>
      <scheme val="minor"/>
    </font>
    <font>
      <sz val="11"/>
      <color rgb="FF000000"/>
      <name val="Calibri"/>
      <scheme val="minor"/>
    </font>
    <font>
      <b/>
      <sz val="12"/>
      <color rgb="FF000000"/>
      <name val="Arial"/>
    </font>
    <font>
      <sz val="10"/>
      <color rgb="FF000000"/>
      <name val="Arial"/>
    </font>
    <font>
      <b/>
      <sz val="10"/>
      <color rgb="FF000000"/>
      <name val="Arial"/>
    </font>
    <font>
      <sz val="12"/>
      <color rgb="FF000000"/>
      <name val="Times New Roman"/>
    </font>
    <font>
      <sz val="11"/>
      <color rgb="FF000000"/>
      <name val="Calibri"/>
      <scheme val="minor"/>
    </font>
    <font>
      <sz val="10"/>
      <color rgb="FF000000"/>
      <name val="Arial"/>
    </font>
    <font>
      <sz val="11"/>
      <name val="Calibri"/>
      <family val="2"/>
      <scheme val="minor"/>
    </font>
    <font>
      <sz val="11"/>
      <color rgb="FF000000"/>
      <name val="Times New Roman"/>
      <family val="1"/>
      <charset val="204"/>
    </font>
    <font>
      <sz val="11"/>
      <name val="Times New Roman"/>
      <family val="1"/>
      <charset val="204"/>
    </font>
    <font>
      <b/>
      <sz val="12"/>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sz val="12"/>
      <color theme="5" tint="-0.249977111117893"/>
      <name val="Times New Roman"/>
      <family val="1"/>
      <charset val="204"/>
    </font>
    <font>
      <b/>
      <sz val="12"/>
      <color theme="5" tint="-0.249977111117893"/>
      <name val="Times New Roman"/>
      <family val="1"/>
      <charset val="204"/>
    </font>
    <font>
      <b/>
      <sz val="18"/>
      <color rgb="FF000000"/>
      <name val="Times New Roman"/>
      <family val="1"/>
      <charset val="204"/>
    </font>
    <font>
      <b/>
      <sz val="16"/>
      <color rgb="FF000000"/>
      <name val="Times New Roman"/>
      <family val="1"/>
      <charset val="204"/>
    </font>
    <font>
      <b/>
      <sz val="13"/>
      <name val="Times New Roman"/>
      <family val="1"/>
      <charset val="204"/>
    </font>
    <font>
      <sz val="12"/>
      <color rgb="FFFF0000"/>
      <name val="Times New Roman"/>
      <family val="1"/>
      <charset val="204"/>
    </font>
    <font>
      <b/>
      <sz val="13"/>
      <color rgb="FF000000"/>
      <name val="Times New Roman"/>
      <family val="1"/>
      <charset val="204"/>
    </font>
    <font>
      <b/>
      <sz val="11"/>
      <name val="Times New Roman"/>
      <family val="1"/>
      <charset val="204"/>
    </font>
    <font>
      <b/>
      <sz val="16"/>
      <name val="Times New Roman"/>
      <family val="1"/>
      <charset val="204"/>
    </font>
    <font>
      <b/>
      <sz val="18"/>
      <name val="Times New Roman"/>
      <family val="1"/>
      <charset val="204"/>
    </font>
  </fonts>
  <fills count="7">
    <fill>
      <patternFill patternType="none"/>
    </fill>
    <fill>
      <patternFill patternType="gray125"/>
    </fill>
    <fill>
      <patternFill patternType="solid">
        <fgColor rgb="FFFFFFFF"/>
      </patternFill>
    </fill>
    <fill>
      <patternFill patternType="solid">
        <fgColor rgb="FFC0C0C0"/>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s>
  <cellStyleXfs count="59">
    <xf numFmtId="0" fontId="0" fillId="0" borderId="0"/>
    <xf numFmtId="0" fontId="1" fillId="0" borderId="1"/>
    <xf numFmtId="0" fontId="2" fillId="0" borderId="1">
      <alignment horizontal="center" vertical="center" wrapText="1"/>
    </xf>
    <xf numFmtId="0" fontId="3" fillId="0" borderId="1">
      <alignment horizontal="center" wrapText="1"/>
    </xf>
    <xf numFmtId="0" fontId="3" fillId="0" borderId="1"/>
    <xf numFmtId="0" fontId="3" fillId="0" borderId="1">
      <alignment horizontal="center"/>
    </xf>
    <xf numFmtId="49" fontId="3" fillId="0" borderId="1"/>
    <xf numFmtId="0" fontId="3" fillId="0" borderId="1">
      <alignment horizontal="right" wrapText="1"/>
    </xf>
    <xf numFmtId="1" fontId="3" fillId="0" borderId="1">
      <alignment horizontal="center" shrinkToFit="1"/>
    </xf>
    <xf numFmtId="0" fontId="4" fillId="0" borderId="1">
      <alignment horizontal="center" vertical="center"/>
    </xf>
    <xf numFmtId="49" fontId="3" fillId="0" borderId="1">
      <alignment horizontal="center" shrinkToFit="1"/>
    </xf>
    <xf numFmtId="0" fontId="3" fillId="0" borderId="1">
      <alignment horizontal="center" vertical="center" wrapText="1"/>
    </xf>
    <xf numFmtId="49" fontId="3" fillId="0" borderId="1">
      <alignment horizontal="left" wrapText="1"/>
    </xf>
    <xf numFmtId="0" fontId="3" fillId="0" borderId="2">
      <alignment horizontal="left" vertical="center" wrapText="1"/>
    </xf>
    <xf numFmtId="0" fontId="3" fillId="0" borderId="3">
      <alignment horizontal="left" vertical="center" wrapText="1"/>
    </xf>
    <xf numFmtId="49" fontId="3" fillId="2" borderId="1">
      <alignment horizontal="left"/>
    </xf>
    <xf numFmtId="0" fontId="3" fillId="2" borderId="1">
      <alignment wrapText="1"/>
    </xf>
    <xf numFmtId="49" fontId="3" fillId="2" borderId="1">
      <alignment horizontal="left" wrapText="1"/>
    </xf>
    <xf numFmtId="0" fontId="3" fillId="2" borderId="4">
      <alignment horizontal="center"/>
    </xf>
    <xf numFmtId="0" fontId="3" fillId="0" borderId="4">
      <alignment vertical="center" wrapText="1"/>
    </xf>
    <xf numFmtId="49" fontId="3" fillId="0" borderId="4"/>
    <xf numFmtId="0" fontId="3" fillId="0" borderId="4">
      <alignment horizontal="right" wrapText="1"/>
    </xf>
    <xf numFmtId="49" fontId="3" fillId="0" borderId="1">
      <alignment horizontal="center"/>
    </xf>
    <xf numFmtId="49" fontId="3" fillId="0" borderId="1">
      <alignment horizontal="center" vertical="center" wrapText="1"/>
    </xf>
    <xf numFmtId="0" fontId="3" fillId="0" borderId="1">
      <alignment vertical="center"/>
    </xf>
    <xf numFmtId="49" fontId="4" fillId="0" borderId="1">
      <alignment vertical="center"/>
    </xf>
    <xf numFmtId="49" fontId="4" fillId="0" borderId="1">
      <alignment horizontal="center" vertical="center"/>
    </xf>
    <xf numFmtId="0" fontId="3" fillId="0" borderId="1">
      <alignment horizontal="right" vertical="center"/>
    </xf>
    <xf numFmtId="0" fontId="1" fillId="0" borderId="5">
      <alignment horizontal="center" vertical="center"/>
    </xf>
    <xf numFmtId="0" fontId="3" fillId="0" borderId="6">
      <alignment horizontal="center" vertical="center" wrapText="1"/>
    </xf>
    <xf numFmtId="0" fontId="3" fillId="0" borderId="5">
      <alignment horizontal="center" vertical="center" wrapText="1"/>
    </xf>
    <xf numFmtId="0" fontId="3" fillId="0" borderId="7">
      <alignment horizontal="center" vertical="center" wrapText="1"/>
    </xf>
    <xf numFmtId="0" fontId="1" fillId="0" borderId="5">
      <alignment horizontal="center"/>
    </xf>
    <xf numFmtId="1" fontId="5" fillId="0" borderId="5">
      <alignment horizontal="center" vertical="center" shrinkToFit="1"/>
    </xf>
    <xf numFmtId="1" fontId="3" fillId="0" borderId="6">
      <alignment horizontal="center" vertical="center" shrinkToFit="1"/>
    </xf>
    <xf numFmtId="1" fontId="3" fillId="0" borderId="5">
      <alignment horizontal="center" vertical="center" wrapText="1"/>
    </xf>
    <xf numFmtId="1" fontId="3" fillId="0" borderId="5">
      <alignment horizontal="center" vertical="center" shrinkToFit="1"/>
    </xf>
    <xf numFmtId="0" fontId="3" fillId="0" borderId="5">
      <alignment vertical="center" wrapText="1"/>
    </xf>
    <xf numFmtId="4" fontId="3" fillId="0" borderId="5">
      <alignment horizontal="right" vertical="center" shrinkToFit="1"/>
    </xf>
    <xf numFmtId="0" fontId="1" fillId="0" borderId="4"/>
    <xf numFmtId="0" fontId="3" fillId="0" borderId="4">
      <alignment horizontal="right"/>
    </xf>
    <xf numFmtId="49" fontId="3" fillId="0" borderId="5">
      <alignment horizontal="center"/>
    </xf>
    <xf numFmtId="0" fontId="3" fillId="0" borderId="1">
      <alignment horizontal="left"/>
    </xf>
    <xf numFmtId="49" fontId="3" fillId="0" borderId="2">
      <alignment horizontal="center" vertical="center" wrapText="1"/>
    </xf>
    <xf numFmtId="164" fontId="3" fillId="0" borderId="2">
      <alignment horizontal="center" vertical="center" wrapText="1"/>
    </xf>
    <xf numFmtId="0" fontId="3" fillId="0" borderId="1">
      <alignment horizontal="left" vertical="top"/>
    </xf>
    <xf numFmtId="49" fontId="3" fillId="0" borderId="1">
      <alignment horizontal="center" vertical="center"/>
    </xf>
    <xf numFmtId="0" fontId="3" fillId="0" borderId="4">
      <alignment horizontal="center" vertical="center" wrapText="1"/>
    </xf>
    <xf numFmtId="49" fontId="3" fillId="0" borderId="4">
      <alignment horizontal="center" vertical="center" wrapText="1"/>
    </xf>
    <xf numFmtId="164" fontId="3" fillId="0" borderId="1">
      <alignment horizontal="center" vertical="center" wrapText="1"/>
    </xf>
    <xf numFmtId="0" fontId="8" fillId="0" borderId="0"/>
    <xf numFmtId="0" fontId="8" fillId="0" borderId="0"/>
    <xf numFmtId="0" fontId="8" fillId="0" borderId="0"/>
    <xf numFmtId="0" fontId="6" fillId="0" borderId="1"/>
    <xf numFmtId="0" fontId="6" fillId="0" borderId="1"/>
    <xf numFmtId="0" fontId="7" fillId="3" borderId="1"/>
    <xf numFmtId="0" fontId="6" fillId="0" borderId="1"/>
    <xf numFmtId="0" fontId="7" fillId="0" borderId="1"/>
    <xf numFmtId="49" fontId="3" fillId="0" borderId="2">
      <alignment horizontal="center" vertical="center"/>
    </xf>
  </cellStyleXfs>
  <cellXfs count="101">
    <xf numFmtId="0" fontId="0" fillId="0" borderId="0" xfId="0"/>
    <xf numFmtId="0" fontId="12" fillId="0" borderId="1" xfId="1" applyNumberFormat="1" applyFont="1" applyProtection="1"/>
    <xf numFmtId="0" fontId="12" fillId="0" borderId="1" xfId="3" applyNumberFormat="1" applyFont="1" applyProtection="1">
      <alignment horizontal="center" wrapText="1"/>
    </xf>
    <xf numFmtId="0" fontId="13" fillId="0" borderId="0" xfId="0" applyFont="1" applyProtection="1">
      <protection locked="0"/>
    </xf>
    <xf numFmtId="0" fontId="12" fillId="0" borderId="1" xfId="4" applyNumberFormat="1" applyFont="1" applyProtection="1"/>
    <xf numFmtId="0" fontId="12" fillId="0" borderId="1" xfId="7" applyNumberFormat="1" applyFont="1" applyProtection="1">
      <alignment horizontal="right" wrapText="1"/>
    </xf>
    <xf numFmtId="1" fontId="12" fillId="0" borderId="1" xfId="8" applyNumberFormat="1" applyFont="1" applyProtection="1">
      <alignment horizontal="center" shrinkToFit="1"/>
    </xf>
    <xf numFmtId="0" fontId="12" fillId="0" borderId="1" xfId="24" applyNumberFormat="1" applyFont="1" applyProtection="1">
      <alignment vertical="center"/>
    </xf>
    <xf numFmtId="49" fontId="11" fillId="0" borderId="1" xfId="26" applyNumberFormat="1" applyFont="1" applyProtection="1">
      <alignment horizontal="center" vertical="center"/>
    </xf>
    <xf numFmtId="0" fontId="12" fillId="0" borderId="1" xfId="27" applyNumberFormat="1" applyFont="1" applyProtection="1">
      <alignment horizontal="right" vertical="center"/>
    </xf>
    <xf numFmtId="0" fontId="12" fillId="0" borderId="5" xfId="32" applyNumberFormat="1" applyFont="1" applyProtection="1">
      <alignment horizontal="center"/>
    </xf>
    <xf numFmtId="1" fontId="12" fillId="0" borderId="5" xfId="33" applyNumberFormat="1" applyFont="1" applyProtection="1">
      <alignment horizontal="center" vertical="center" shrinkToFit="1"/>
    </xf>
    <xf numFmtId="1" fontId="12" fillId="0" borderId="6" xfId="34" applyNumberFormat="1" applyFont="1" applyProtection="1">
      <alignment horizontal="center" vertical="center" shrinkToFit="1"/>
    </xf>
    <xf numFmtId="165" fontId="12" fillId="0" borderId="5" xfId="36" applyNumberFormat="1" applyFont="1" applyProtection="1">
      <alignment horizontal="center" vertical="center" shrinkToFit="1"/>
    </xf>
    <xf numFmtId="0" fontId="12" fillId="0" borderId="7" xfId="31" applyNumberFormat="1" applyFont="1" applyProtection="1">
      <alignment horizontal="center" vertical="center" wrapText="1"/>
    </xf>
    <xf numFmtId="1" fontId="13" fillId="0" borderId="6" xfId="34" applyNumberFormat="1" applyFont="1" applyProtection="1">
      <alignment horizontal="center" vertical="center" shrinkToFit="1"/>
    </xf>
    <xf numFmtId="0" fontId="10" fillId="0" borderId="5" xfId="37" applyNumberFormat="1" applyFont="1" applyAlignment="1" applyProtection="1">
      <alignment vertical="top" wrapText="1"/>
    </xf>
    <xf numFmtId="4" fontId="13" fillId="0" borderId="5" xfId="38" applyNumberFormat="1" applyFont="1" applyAlignment="1" applyProtection="1">
      <alignment horizontal="right" vertical="center" shrinkToFit="1"/>
    </xf>
    <xf numFmtId="4" fontId="12" fillId="0" borderId="5" xfId="38" applyNumberFormat="1" applyFont="1" applyAlignment="1" applyProtection="1">
      <alignment horizontal="right" vertical="center" shrinkToFit="1"/>
    </xf>
    <xf numFmtId="4" fontId="12" fillId="0" borderId="5" xfId="36" applyNumberFormat="1" applyFont="1" applyFill="1" applyAlignment="1" applyProtection="1">
      <alignment horizontal="right" vertical="center" shrinkToFit="1"/>
    </xf>
    <xf numFmtId="4" fontId="12" fillId="0" borderId="5" xfId="38" applyNumberFormat="1" applyFont="1" applyFill="1" applyAlignment="1" applyProtection="1">
      <alignment horizontal="right" vertical="center" shrinkToFit="1"/>
    </xf>
    <xf numFmtId="49" fontId="16" fillId="0" borderId="1" xfId="25" applyNumberFormat="1" applyFont="1" applyProtection="1">
      <alignment vertical="center"/>
    </xf>
    <xf numFmtId="0" fontId="15" fillId="0" borderId="0" xfId="0" applyFont="1" applyProtection="1">
      <protection locked="0"/>
    </xf>
    <xf numFmtId="1" fontId="12" fillId="0" borderId="6" xfId="34" applyNumberFormat="1" applyFont="1" applyFill="1" applyProtection="1">
      <alignment horizontal="center" vertical="center" shrinkToFit="1"/>
    </xf>
    <xf numFmtId="0" fontId="13" fillId="0" borderId="0" xfId="0" applyFont="1" applyFill="1" applyProtection="1">
      <protection locked="0"/>
    </xf>
    <xf numFmtId="1" fontId="13" fillId="0" borderId="6" xfId="34" applyNumberFormat="1" applyFont="1" applyFill="1" applyProtection="1">
      <alignment horizontal="center" vertical="center" shrinkToFit="1"/>
    </xf>
    <xf numFmtId="0" fontId="9" fillId="0" borderId="5" xfId="37" applyNumberFormat="1" applyFont="1" applyAlignment="1" applyProtection="1">
      <alignment vertical="top" wrapText="1"/>
    </xf>
    <xf numFmtId="0" fontId="9" fillId="0" borderId="5" xfId="37" applyNumberFormat="1" applyFont="1" applyFill="1" applyAlignment="1" applyProtection="1">
      <alignment vertical="top" wrapText="1"/>
    </xf>
    <xf numFmtId="0" fontId="10" fillId="0" borderId="5" xfId="37" applyNumberFormat="1" applyFont="1" applyFill="1" applyAlignment="1" applyProtection="1">
      <alignment vertical="top" wrapText="1"/>
    </xf>
    <xf numFmtId="0" fontId="9" fillId="0" borderId="5" xfId="37" applyNumberFormat="1" applyFont="1" applyAlignment="1" applyProtection="1">
      <alignment horizontal="center" vertical="top" wrapText="1"/>
    </xf>
    <xf numFmtId="0" fontId="10" fillId="0" borderId="5" xfId="37" applyNumberFormat="1" applyFont="1" applyAlignment="1" applyProtection="1">
      <alignment horizontal="center" vertical="top" wrapText="1"/>
    </xf>
    <xf numFmtId="0" fontId="9" fillId="0" borderId="5" xfId="37" applyNumberFormat="1" applyFont="1" applyFill="1" applyAlignment="1" applyProtection="1">
      <alignment horizontal="center" vertical="top" wrapText="1"/>
    </xf>
    <xf numFmtId="0" fontId="10" fillId="0" borderId="5" xfId="37" applyNumberFormat="1" applyFont="1" applyFill="1" applyAlignment="1" applyProtection="1">
      <alignment horizontal="center" vertical="top" wrapText="1"/>
    </xf>
    <xf numFmtId="0" fontId="10" fillId="0" borderId="0" xfId="0" applyFont="1" applyProtection="1">
      <protection locked="0"/>
    </xf>
    <xf numFmtId="4" fontId="19" fillId="5" borderId="8" xfId="0" applyNumberFormat="1" applyFont="1" applyFill="1" applyBorder="1" applyProtection="1">
      <protection locked="0"/>
    </xf>
    <xf numFmtId="1" fontId="11" fillId="5" borderId="5" xfId="33" applyNumberFormat="1" applyFont="1" applyFill="1" applyProtection="1">
      <alignment horizontal="center" vertical="center" shrinkToFit="1"/>
    </xf>
    <xf numFmtId="4" fontId="13" fillId="0" borderId="0" xfId="0" applyNumberFormat="1" applyFont="1" applyProtection="1">
      <protection locked="0"/>
    </xf>
    <xf numFmtId="4" fontId="14" fillId="0" borderId="0" xfId="0" applyNumberFormat="1" applyFont="1" applyProtection="1">
      <protection locked="0"/>
    </xf>
    <xf numFmtId="0" fontId="13" fillId="0" borderId="0" xfId="0" applyFont="1" applyAlignment="1" applyProtection="1">
      <alignment horizontal="right"/>
      <protection locked="0"/>
    </xf>
    <xf numFmtId="0" fontId="12" fillId="0" borderId="5" xfId="30" applyNumberFormat="1" applyFont="1" applyProtection="1">
      <alignment horizontal="center" vertical="center" wrapText="1"/>
    </xf>
    <xf numFmtId="0" fontId="12" fillId="0" borderId="6" xfId="29" applyNumberFormat="1" applyFont="1" applyProtection="1">
      <alignment horizontal="center" vertical="center" wrapText="1"/>
    </xf>
    <xf numFmtId="4" fontId="20" fillId="0" borderId="0" xfId="0" applyNumberFormat="1" applyFont="1" applyProtection="1">
      <protection locked="0"/>
    </xf>
    <xf numFmtId="0" fontId="9" fillId="0" borderId="5" xfId="37" applyNumberFormat="1" applyFont="1" applyAlignment="1" applyProtection="1">
      <alignment horizontal="center" vertical="center" wrapText="1"/>
    </xf>
    <xf numFmtId="165" fontId="11" fillId="5" borderId="5" xfId="36" applyNumberFormat="1" applyFont="1" applyFill="1" applyProtection="1">
      <alignment horizontal="center" vertical="center" shrinkToFit="1"/>
    </xf>
    <xf numFmtId="1" fontId="11" fillId="4" borderId="5" xfId="33" applyNumberFormat="1" applyFont="1" applyFill="1" applyProtection="1">
      <alignment horizontal="center" vertical="center" shrinkToFit="1"/>
    </xf>
    <xf numFmtId="165" fontId="11" fillId="4" borderId="5" xfId="36" applyNumberFormat="1" applyFont="1" applyFill="1" applyProtection="1">
      <alignment horizontal="center" vertical="center" shrinkToFit="1"/>
    </xf>
    <xf numFmtId="4" fontId="13" fillId="0" borderId="5" xfId="38" applyNumberFormat="1" applyFont="1" applyFill="1" applyAlignment="1" applyProtection="1">
      <alignment horizontal="right" vertical="center" shrinkToFit="1"/>
    </xf>
    <xf numFmtId="4" fontId="12" fillId="0" borderId="5" xfId="38" applyNumberFormat="1" applyFont="1" applyProtection="1">
      <alignment horizontal="right" vertical="center" shrinkToFit="1"/>
    </xf>
    <xf numFmtId="4" fontId="21" fillId="4" borderId="5" xfId="38" applyNumberFormat="1" applyFont="1" applyFill="1" applyProtection="1">
      <alignment horizontal="right" vertical="center" shrinkToFit="1"/>
    </xf>
    <xf numFmtId="0" fontId="22" fillId="0" borderId="0" xfId="0" applyFont="1" applyProtection="1">
      <protection locked="0"/>
    </xf>
    <xf numFmtId="0" fontId="23" fillId="0" borderId="0" xfId="0" applyFont="1" applyProtection="1">
      <protection locked="0"/>
    </xf>
    <xf numFmtId="0" fontId="14" fillId="0" borderId="0" xfId="0" applyFont="1" applyProtection="1">
      <protection locked="0"/>
    </xf>
    <xf numFmtId="1" fontId="14" fillId="6" borderId="5" xfId="33" applyNumberFormat="1" applyFont="1" applyFill="1" applyProtection="1">
      <alignment horizontal="center" vertical="center" shrinkToFit="1"/>
    </xf>
    <xf numFmtId="165" fontId="14" fillId="6" borderId="5" xfId="36" applyNumberFormat="1" applyFont="1" applyFill="1" applyProtection="1">
      <alignment horizontal="center" vertical="center" shrinkToFit="1"/>
    </xf>
    <xf numFmtId="4" fontId="19" fillId="4" borderId="5" xfId="38" applyNumberFormat="1" applyFont="1" applyFill="1" applyProtection="1">
      <alignment horizontal="right" vertical="center" shrinkToFit="1"/>
    </xf>
    <xf numFmtId="1" fontId="12" fillId="0" borderId="5" xfId="35" applyNumberFormat="1" applyFont="1" applyProtection="1">
      <alignment horizontal="center" vertical="center" wrapText="1"/>
    </xf>
    <xf numFmtId="1" fontId="12" fillId="0" borderId="5" xfId="35" applyFont="1">
      <alignment horizontal="center" vertical="center" wrapText="1"/>
    </xf>
    <xf numFmtId="1" fontId="12" fillId="0" borderId="5" xfId="36" applyNumberFormat="1" applyFont="1" applyProtection="1">
      <alignment horizontal="center" vertical="center" shrinkToFit="1"/>
    </xf>
    <xf numFmtId="1" fontId="12" fillId="0" borderId="5" xfId="36" applyFont="1">
      <alignment horizontal="center" vertical="center" shrinkToFit="1"/>
    </xf>
    <xf numFmtId="49" fontId="12" fillId="0" borderId="5" xfId="36" applyNumberFormat="1" applyFont="1" applyFill="1" applyProtection="1">
      <alignment horizontal="center" vertical="center" shrinkToFit="1"/>
    </xf>
    <xf numFmtId="49" fontId="12" fillId="0" borderId="5" xfId="36" applyNumberFormat="1" applyFont="1" applyFill="1">
      <alignment horizontal="center" vertical="center" shrinkToFit="1"/>
    </xf>
    <xf numFmtId="1" fontId="12" fillId="0" borderId="5" xfId="35" applyNumberFormat="1" applyFont="1" applyFill="1" applyProtection="1">
      <alignment horizontal="center" vertical="center" wrapText="1"/>
    </xf>
    <xf numFmtId="1" fontId="12" fillId="0" borderId="5" xfId="35" applyFont="1" applyFill="1">
      <alignment horizontal="center" vertical="center" wrapText="1"/>
    </xf>
    <xf numFmtId="1" fontId="12" fillId="0" borderId="12" xfId="35" applyNumberFormat="1" applyFont="1" applyFill="1" applyBorder="1" applyProtection="1">
      <alignment horizontal="center" vertical="center" wrapText="1"/>
    </xf>
    <xf numFmtId="1" fontId="12" fillId="0" borderId="6" xfId="35" applyNumberFormat="1" applyFont="1" applyFill="1" applyBorder="1" applyProtection="1">
      <alignment horizontal="center" vertical="center" wrapText="1"/>
    </xf>
    <xf numFmtId="49" fontId="12" fillId="0" borderId="12" xfId="36" applyNumberFormat="1" applyFont="1" applyFill="1" applyBorder="1" applyProtection="1">
      <alignment horizontal="center" vertical="center" shrinkToFit="1"/>
    </xf>
    <xf numFmtId="49" fontId="12" fillId="0" borderId="3" xfId="36" applyNumberFormat="1" applyFont="1" applyFill="1" applyBorder="1" applyProtection="1">
      <alignment horizontal="center" vertical="center" shrinkToFit="1"/>
    </xf>
    <xf numFmtId="49" fontId="12" fillId="0" borderId="6" xfId="36" applyNumberFormat="1" applyFont="1" applyFill="1" applyBorder="1" applyProtection="1">
      <alignment horizontal="center" vertical="center" shrinkToFit="1"/>
    </xf>
    <xf numFmtId="1" fontId="13" fillId="0" borderId="5" xfId="35" applyNumberFormat="1" applyFont="1" applyFill="1" applyProtection="1">
      <alignment horizontal="center" vertical="center" wrapText="1"/>
    </xf>
    <xf numFmtId="1" fontId="13" fillId="0" borderId="5" xfId="35" applyFont="1" applyFill="1">
      <alignment horizontal="center" vertical="center" wrapText="1"/>
    </xf>
    <xf numFmtId="49" fontId="13" fillId="0" borderId="5" xfId="36" applyNumberFormat="1" applyFont="1" applyFill="1" applyProtection="1">
      <alignment horizontal="center" vertical="center" shrinkToFit="1"/>
    </xf>
    <xf numFmtId="49" fontId="13" fillId="0" borderId="5" xfId="36" applyNumberFormat="1" applyFont="1" applyFill="1">
      <alignment horizontal="center" vertical="center" shrinkToFit="1"/>
    </xf>
    <xf numFmtId="49" fontId="12" fillId="0" borderId="5" xfId="36" applyNumberFormat="1" applyFont="1" applyProtection="1">
      <alignment horizontal="center" vertical="center" shrinkToFit="1"/>
    </xf>
    <xf numFmtId="49" fontId="12" fillId="0" borderId="5" xfId="36" applyNumberFormat="1" applyFont="1">
      <alignment horizontal="center" vertical="center" shrinkToFit="1"/>
    </xf>
    <xf numFmtId="49" fontId="13" fillId="0" borderId="5" xfId="36" applyNumberFormat="1" applyFont="1" applyProtection="1">
      <alignment horizontal="center" vertical="center" shrinkToFit="1"/>
    </xf>
    <xf numFmtId="49" fontId="13" fillId="0" borderId="5" xfId="36" applyNumberFormat="1" applyFont="1">
      <alignment horizontal="center" vertical="center" shrinkToFit="1"/>
    </xf>
    <xf numFmtId="1" fontId="13" fillId="0" borderId="5" xfId="35" applyNumberFormat="1" applyFont="1" applyProtection="1">
      <alignment horizontal="center" vertical="center" wrapText="1"/>
    </xf>
    <xf numFmtId="1" fontId="13" fillId="0" borderId="5" xfId="35" applyFont="1">
      <alignment horizontal="center" vertical="center" wrapText="1"/>
    </xf>
    <xf numFmtId="0" fontId="17" fillId="0" borderId="1" xfId="2" applyNumberFormat="1" applyFont="1" applyProtection="1">
      <alignment horizontal="center" vertical="center" wrapText="1"/>
    </xf>
    <xf numFmtId="0" fontId="17" fillId="0" borderId="1" xfId="2" applyFont="1">
      <alignment horizontal="center" vertical="center" wrapText="1"/>
    </xf>
    <xf numFmtId="0" fontId="12" fillId="0" borderId="2" xfId="13" applyNumberFormat="1" applyFont="1" applyProtection="1">
      <alignment horizontal="left" vertical="center" wrapText="1"/>
    </xf>
    <xf numFmtId="0" fontId="12" fillId="0" borderId="2" xfId="13" applyFont="1">
      <alignment horizontal="left" vertical="center" wrapText="1"/>
    </xf>
    <xf numFmtId="0" fontId="12" fillId="0" borderId="3" xfId="14" applyNumberFormat="1" applyFont="1" applyProtection="1">
      <alignment horizontal="left" vertical="center" wrapText="1"/>
    </xf>
    <xf numFmtId="0" fontId="12" fillId="0" borderId="3" xfId="14" applyFont="1">
      <alignment horizontal="left" vertical="center" wrapText="1"/>
    </xf>
    <xf numFmtId="0" fontId="12" fillId="0" borderId="5" xfId="30" applyNumberFormat="1" applyFont="1" applyProtection="1">
      <alignment horizontal="center" vertical="center" wrapText="1"/>
    </xf>
    <xf numFmtId="0" fontId="12" fillId="0" borderId="5" xfId="30" applyFont="1">
      <alignment horizontal="center" vertical="center" wrapText="1"/>
    </xf>
    <xf numFmtId="49" fontId="12" fillId="0" borderId="1" xfId="12" applyNumberFormat="1" applyFont="1" applyProtection="1">
      <alignment horizontal="left" wrapText="1"/>
    </xf>
    <xf numFmtId="49" fontId="12" fillId="0" borderId="1" xfId="12" applyFont="1">
      <alignment horizontal="left" wrapText="1"/>
    </xf>
    <xf numFmtId="0" fontId="12" fillId="0" borderId="5" xfId="28" applyNumberFormat="1" applyFont="1" applyProtection="1">
      <alignment horizontal="center" vertical="center"/>
    </xf>
    <xf numFmtId="0" fontId="12" fillId="0" borderId="5" xfId="28" applyFont="1">
      <alignment horizontal="center" vertical="center"/>
    </xf>
    <xf numFmtId="0" fontId="12" fillId="0" borderId="6" xfId="29" applyNumberFormat="1" applyFont="1" applyProtection="1">
      <alignment horizontal="center" vertical="center" wrapText="1"/>
    </xf>
    <xf numFmtId="0" fontId="12" fillId="0" borderId="6" xfId="29" applyFont="1">
      <alignment horizontal="center" vertical="center" wrapText="1"/>
    </xf>
    <xf numFmtId="0" fontId="23" fillId="5" borderId="13" xfId="0" applyFont="1" applyFill="1" applyBorder="1" applyAlignment="1" applyProtection="1">
      <alignment horizontal="right"/>
      <protection locked="0"/>
    </xf>
    <xf numFmtId="0" fontId="23" fillId="5" borderId="10" xfId="0" applyFont="1" applyFill="1" applyBorder="1" applyAlignment="1" applyProtection="1">
      <alignment horizontal="right"/>
      <protection locked="0"/>
    </xf>
    <xf numFmtId="0" fontId="23" fillId="5" borderId="11" xfId="0" applyFont="1" applyFill="1" applyBorder="1" applyAlignment="1" applyProtection="1">
      <alignment horizontal="right"/>
      <protection locked="0"/>
    </xf>
    <xf numFmtId="0" fontId="24" fillId="6" borderId="3" xfId="40" applyNumberFormat="1" applyFont="1" applyFill="1" applyBorder="1" applyAlignment="1" applyProtection="1">
      <alignment horizontal="right"/>
    </xf>
    <xf numFmtId="0" fontId="24" fillId="6" borderId="4" xfId="40" applyNumberFormat="1" applyFont="1" applyFill="1" applyBorder="1" applyAlignment="1" applyProtection="1">
      <alignment horizontal="right"/>
    </xf>
    <xf numFmtId="0" fontId="24" fillId="6" borderId="6" xfId="40" applyNumberFormat="1" applyFont="1" applyFill="1" applyBorder="1" applyAlignment="1" applyProtection="1">
      <alignment horizontal="right"/>
    </xf>
    <xf numFmtId="0" fontId="18" fillId="4" borderId="9" xfId="40" applyNumberFormat="1" applyFont="1" applyFill="1" applyBorder="1" applyAlignment="1" applyProtection="1">
      <alignment horizontal="right"/>
    </xf>
    <xf numFmtId="0" fontId="18" fillId="4" borderId="10" xfId="40" applyNumberFormat="1" applyFont="1" applyFill="1" applyBorder="1" applyAlignment="1" applyProtection="1">
      <alignment horizontal="right"/>
    </xf>
    <xf numFmtId="0" fontId="18" fillId="4" borderId="11" xfId="40" applyNumberFormat="1" applyFont="1" applyFill="1" applyBorder="1" applyAlignment="1" applyProtection="1">
      <alignment horizontal="right"/>
    </xf>
  </cellXfs>
  <cellStyles count="59">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57"/>
    <cellStyle name="xl35" xfId="40"/>
    <cellStyle name="xl36" xfId="42"/>
    <cellStyle name="xl37" xfId="45"/>
    <cellStyle name="xl38" xfId="15"/>
    <cellStyle name="xl39" xfId="22"/>
    <cellStyle name="xl40" xfId="5"/>
    <cellStyle name="xl41" xfId="16"/>
    <cellStyle name="xl42" xfId="12"/>
    <cellStyle name="xl43" xfId="24"/>
    <cellStyle name="xl44" xfId="35"/>
    <cellStyle name="xl45" xfId="17"/>
    <cellStyle name="xl46" xfId="23"/>
    <cellStyle name="xl47" xfId="25"/>
    <cellStyle name="xl48" xfId="49"/>
    <cellStyle name="xl49" xfId="58"/>
    <cellStyle name="xl50" xfId="46"/>
    <cellStyle name="xl51" xfId="18"/>
    <cellStyle name="xl52" xfId="19"/>
    <cellStyle name="xl53" xfId="44"/>
    <cellStyle name="xl54" xfId="47"/>
    <cellStyle name="xl55" xfId="20"/>
    <cellStyle name="xl56" xfId="26"/>
    <cellStyle name="xl57" xfId="36"/>
    <cellStyle name="xl58" xfId="37"/>
    <cellStyle name="xl59" xfId="43"/>
    <cellStyle name="xl60" xfId="48"/>
    <cellStyle name="xl61" xfId="41"/>
    <cellStyle name="xl62" xfId="38"/>
    <cellStyle name="xl63" xfId="21"/>
    <cellStyle name="xl64" xfId="13"/>
    <cellStyle name="xl65" xfId="14"/>
    <cellStyle name="xl66" xfId="2"/>
    <cellStyle name="xl67" xfId="7"/>
    <cellStyle name="xl68" xfId="3"/>
    <cellStyle name="xl69" xfId="8"/>
    <cellStyle name="xl70" xfId="10"/>
    <cellStyle name="xl71" xfId="27"/>
    <cellStyle name="xl72" xfId="31"/>
    <cellStyle name="xl73" xfId="32"/>
    <cellStyle name="Обычный" xfId="0" builtinId="0"/>
  </cellStyles>
  <dxfs count="0"/>
  <tableStyles count="0"/>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9"/>
  <sheetViews>
    <sheetView tabSelected="1" zoomScale="80" zoomScaleNormal="80" zoomScaleSheetLayoutView="70" zoomScalePageLayoutView="70" workbookViewId="0">
      <selection activeCell="B1" sqref="B1:P1"/>
    </sheetView>
  </sheetViews>
  <sheetFormatPr defaultColWidth="9.109375" defaultRowHeight="15.6" x14ac:dyDescent="0.3"/>
  <cols>
    <col min="1" max="1" width="9" style="3" customWidth="1"/>
    <col min="2" max="2" width="34.33203125" style="3" customWidth="1"/>
    <col min="3" max="3" width="21.33203125" style="3" customWidth="1"/>
    <col min="4" max="4" width="2.33203125" style="3" customWidth="1"/>
    <col min="5" max="5" width="1.88671875" style="22" customWidth="1"/>
    <col min="6" max="6" width="7.109375" style="22" customWidth="1"/>
    <col min="7" max="7" width="1.6640625" style="22" customWidth="1"/>
    <col min="8" max="8" width="5.44140625" style="22" customWidth="1"/>
    <col min="9" max="9" width="10.6640625" style="22" customWidth="1"/>
    <col min="10" max="10" width="1.33203125" style="3" hidden="1" customWidth="1"/>
    <col min="11" max="11" width="2" style="3" hidden="1" customWidth="1"/>
    <col min="12" max="12" width="44.6640625" style="3" customWidth="1"/>
    <col min="13" max="13" width="27.6640625" style="3" customWidth="1"/>
    <col min="14" max="14" width="11.44140625" style="3" customWidth="1"/>
    <col min="15" max="17" width="21.44140625" style="3" customWidth="1"/>
    <col min="18" max="18" width="21.5546875" style="3" customWidth="1"/>
    <col min="19" max="19" width="21" style="3" customWidth="1"/>
    <col min="20" max="16384" width="9.109375" style="3"/>
  </cols>
  <sheetData>
    <row r="1" spans="1:17" ht="50.4" customHeight="1" x14ac:dyDescent="0.3">
      <c r="A1" s="1"/>
      <c r="B1" s="78" t="s">
        <v>966</v>
      </c>
      <c r="C1" s="79"/>
      <c r="D1" s="79"/>
      <c r="E1" s="79"/>
      <c r="F1" s="79"/>
      <c r="G1" s="79"/>
      <c r="H1" s="79"/>
      <c r="I1" s="79"/>
      <c r="J1" s="79"/>
      <c r="K1" s="79"/>
      <c r="L1" s="79"/>
      <c r="M1" s="79"/>
      <c r="N1" s="79"/>
      <c r="O1" s="79"/>
      <c r="P1" s="79"/>
      <c r="Q1" s="2"/>
    </row>
    <row r="2" spans="1:17" ht="21" customHeight="1" x14ac:dyDescent="0.3">
      <c r="A2" s="86" t="s">
        <v>0</v>
      </c>
      <c r="B2" s="87"/>
      <c r="C2" s="87"/>
      <c r="D2" s="87"/>
      <c r="E2" s="87"/>
      <c r="F2" s="80" t="s">
        <v>1</v>
      </c>
      <c r="G2" s="81"/>
      <c r="H2" s="81"/>
      <c r="I2" s="81"/>
      <c r="J2" s="81"/>
      <c r="K2" s="81"/>
      <c r="L2" s="81"/>
      <c r="M2" s="81"/>
      <c r="N2" s="81"/>
      <c r="O2" s="81"/>
      <c r="P2" s="5"/>
      <c r="Q2" s="6"/>
    </row>
    <row r="3" spans="1:17" ht="18.75" customHeight="1" x14ac:dyDescent="0.3">
      <c r="A3" s="86" t="s">
        <v>2</v>
      </c>
      <c r="B3" s="87"/>
      <c r="C3" s="87"/>
      <c r="D3" s="87"/>
      <c r="E3" s="87"/>
      <c r="F3" s="82" t="s">
        <v>3</v>
      </c>
      <c r="G3" s="83"/>
      <c r="H3" s="83"/>
      <c r="I3" s="83"/>
      <c r="J3" s="83"/>
      <c r="K3" s="83"/>
      <c r="L3" s="83"/>
      <c r="M3" s="83"/>
      <c r="N3" s="83"/>
      <c r="O3" s="83"/>
      <c r="P3" s="5"/>
      <c r="Q3" s="6"/>
    </row>
    <row r="4" spans="1:17" ht="19.95" customHeight="1" x14ac:dyDescent="0.3">
      <c r="A4" s="1"/>
      <c r="B4" s="4"/>
      <c r="C4" s="4"/>
      <c r="D4" s="7"/>
      <c r="E4" s="21"/>
      <c r="F4" s="21"/>
      <c r="G4" s="21"/>
      <c r="H4" s="21"/>
      <c r="I4" s="21"/>
      <c r="J4" s="8"/>
      <c r="K4" s="8"/>
      <c r="L4" s="8"/>
      <c r="M4" s="8"/>
      <c r="N4" s="8"/>
      <c r="O4" s="8"/>
      <c r="P4" s="8"/>
      <c r="Q4" s="9" t="s">
        <v>4</v>
      </c>
    </row>
    <row r="5" spans="1:17" ht="45.75" customHeight="1" x14ac:dyDescent="0.3">
      <c r="A5" s="88" t="s">
        <v>5</v>
      </c>
      <c r="B5" s="90" t="s">
        <v>6</v>
      </c>
      <c r="C5" s="84" t="s">
        <v>896</v>
      </c>
      <c r="D5" s="85"/>
      <c r="E5" s="84" t="s">
        <v>7</v>
      </c>
      <c r="F5" s="85"/>
      <c r="G5" s="85"/>
      <c r="H5" s="85"/>
      <c r="I5" s="85"/>
      <c r="J5" s="85"/>
      <c r="K5" s="85"/>
      <c r="L5" s="84" t="s">
        <v>8</v>
      </c>
      <c r="M5" s="84" t="s">
        <v>9</v>
      </c>
      <c r="N5" s="84" t="s">
        <v>10</v>
      </c>
      <c r="O5" s="84" t="s">
        <v>11</v>
      </c>
      <c r="P5" s="85"/>
      <c r="Q5" s="85"/>
    </row>
    <row r="6" spans="1:17" ht="76.5" customHeight="1" x14ac:dyDescent="0.3">
      <c r="A6" s="89"/>
      <c r="B6" s="91"/>
      <c r="C6" s="85"/>
      <c r="D6" s="85"/>
      <c r="E6" s="85"/>
      <c r="F6" s="85"/>
      <c r="G6" s="85"/>
      <c r="H6" s="85"/>
      <c r="I6" s="85"/>
      <c r="J6" s="85"/>
      <c r="K6" s="85"/>
      <c r="L6" s="85"/>
      <c r="M6" s="85"/>
      <c r="N6" s="85"/>
      <c r="O6" s="39" t="s">
        <v>914</v>
      </c>
      <c r="P6" s="39" t="s">
        <v>915</v>
      </c>
      <c r="Q6" s="14" t="s">
        <v>916</v>
      </c>
    </row>
    <row r="7" spans="1:17" ht="22.5" customHeight="1" x14ac:dyDescent="0.3">
      <c r="A7" s="40">
        <v>1</v>
      </c>
      <c r="B7" s="39">
        <v>2</v>
      </c>
      <c r="C7" s="84">
        <v>3</v>
      </c>
      <c r="D7" s="85"/>
      <c r="E7" s="84">
        <v>4</v>
      </c>
      <c r="F7" s="85"/>
      <c r="G7" s="85"/>
      <c r="H7" s="85"/>
      <c r="I7" s="85"/>
      <c r="J7" s="85"/>
      <c r="K7" s="85"/>
      <c r="L7" s="39">
        <v>5</v>
      </c>
      <c r="M7" s="39">
        <v>6</v>
      </c>
      <c r="N7" s="39">
        <v>7</v>
      </c>
      <c r="O7" s="39">
        <v>11</v>
      </c>
      <c r="P7" s="39">
        <v>12</v>
      </c>
      <c r="Q7" s="10">
        <v>13</v>
      </c>
    </row>
    <row r="8" spans="1:17" ht="48.75" customHeight="1" x14ac:dyDescent="0.3">
      <c r="A8" s="11">
        <v>1</v>
      </c>
      <c r="B8" s="12" t="s">
        <v>12</v>
      </c>
      <c r="C8" s="55" t="s">
        <v>13</v>
      </c>
      <c r="D8" s="56"/>
      <c r="E8" s="72" t="s">
        <v>746</v>
      </c>
      <c r="F8" s="73"/>
      <c r="G8" s="73"/>
      <c r="H8" s="73"/>
      <c r="I8" s="73"/>
      <c r="J8" s="73"/>
      <c r="K8" s="73"/>
      <c r="L8" s="26" t="s">
        <v>14</v>
      </c>
      <c r="M8" s="29" t="s">
        <v>15</v>
      </c>
      <c r="N8" s="13">
        <v>100</v>
      </c>
      <c r="O8" s="18">
        <v>1410700</v>
      </c>
      <c r="P8" s="18">
        <v>1466900</v>
      </c>
      <c r="Q8" s="18">
        <v>1525500</v>
      </c>
    </row>
    <row r="9" spans="1:17" ht="48.75" customHeight="1" x14ac:dyDescent="0.3">
      <c r="A9" s="11">
        <v>2</v>
      </c>
      <c r="B9" s="12" t="s">
        <v>16</v>
      </c>
      <c r="C9" s="55" t="s">
        <v>17</v>
      </c>
      <c r="D9" s="56"/>
      <c r="E9" s="72" t="s">
        <v>747</v>
      </c>
      <c r="F9" s="73"/>
      <c r="G9" s="73"/>
      <c r="H9" s="73"/>
      <c r="I9" s="73"/>
      <c r="J9" s="73"/>
      <c r="K9" s="73"/>
      <c r="L9" s="26" t="s">
        <v>18</v>
      </c>
      <c r="M9" s="29" t="s">
        <v>15</v>
      </c>
      <c r="N9" s="13">
        <v>101</v>
      </c>
      <c r="O9" s="18">
        <v>1012000</v>
      </c>
      <c r="P9" s="18">
        <v>1052500</v>
      </c>
      <c r="Q9" s="18">
        <v>1094400</v>
      </c>
    </row>
    <row r="10" spans="1:17" ht="48.75" customHeight="1" x14ac:dyDescent="0.3">
      <c r="A10" s="11">
        <v>3</v>
      </c>
      <c r="B10" s="12" t="s">
        <v>19</v>
      </c>
      <c r="C10" s="55" t="s">
        <v>20</v>
      </c>
      <c r="D10" s="56"/>
      <c r="E10" s="72" t="s">
        <v>748</v>
      </c>
      <c r="F10" s="73"/>
      <c r="G10" s="73"/>
      <c r="H10" s="73"/>
      <c r="I10" s="73"/>
      <c r="J10" s="73"/>
      <c r="K10" s="73"/>
      <c r="L10" s="26" t="s">
        <v>21</v>
      </c>
      <c r="M10" s="29" t="s">
        <v>15</v>
      </c>
      <c r="N10" s="13">
        <v>102</v>
      </c>
      <c r="O10" s="18">
        <v>3857100</v>
      </c>
      <c r="P10" s="18">
        <v>4011200</v>
      </c>
      <c r="Q10" s="18">
        <v>4171700</v>
      </c>
    </row>
    <row r="11" spans="1:17" ht="48.75" customHeight="1" x14ac:dyDescent="0.3">
      <c r="A11" s="11">
        <v>4</v>
      </c>
      <c r="B11" s="12" t="s">
        <v>22</v>
      </c>
      <c r="C11" s="55" t="s">
        <v>23</v>
      </c>
      <c r="D11" s="56"/>
      <c r="E11" s="72" t="s">
        <v>749</v>
      </c>
      <c r="F11" s="73"/>
      <c r="G11" s="73"/>
      <c r="H11" s="73"/>
      <c r="I11" s="73"/>
      <c r="J11" s="73"/>
      <c r="K11" s="73"/>
      <c r="L11" s="26" t="s">
        <v>24</v>
      </c>
      <c r="M11" s="29" t="s">
        <v>15</v>
      </c>
      <c r="N11" s="13">
        <v>103</v>
      </c>
      <c r="O11" s="18">
        <v>4310800</v>
      </c>
      <c r="P11" s="18">
        <v>4483200</v>
      </c>
      <c r="Q11" s="18">
        <v>4662400</v>
      </c>
    </row>
    <row r="12" spans="1:17" ht="155.25" customHeight="1" x14ac:dyDescent="0.3">
      <c r="A12" s="11">
        <v>5</v>
      </c>
      <c r="B12" s="12" t="s">
        <v>25</v>
      </c>
      <c r="C12" s="55" t="s">
        <v>26</v>
      </c>
      <c r="D12" s="56"/>
      <c r="E12" s="72" t="s">
        <v>750</v>
      </c>
      <c r="F12" s="73"/>
      <c r="G12" s="73"/>
      <c r="H12" s="73"/>
      <c r="I12" s="73"/>
      <c r="J12" s="73"/>
      <c r="K12" s="73"/>
      <c r="L12" s="26" t="s">
        <v>27</v>
      </c>
      <c r="M12" s="29" t="s">
        <v>28</v>
      </c>
      <c r="N12" s="13">
        <v>104</v>
      </c>
      <c r="O12" s="18">
        <v>44000</v>
      </c>
      <c r="P12" s="18">
        <v>36000</v>
      </c>
      <c r="Q12" s="18">
        <v>36000</v>
      </c>
    </row>
    <row r="13" spans="1:17" ht="212.25" customHeight="1" x14ac:dyDescent="0.3">
      <c r="A13" s="11">
        <v>6</v>
      </c>
      <c r="B13" s="12" t="s">
        <v>29</v>
      </c>
      <c r="C13" s="55" t="s">
        <v>30</v>
      </c>
      <c r="D13" s="56"/>
      <c r="E13" s="72" t="s">
        <v>31</v>
      </c>
      <c r="F13" s="73"/>
      <c r="G13" s="73"/>
      <c r="H13" s="73"/>
      <c r="I13" s="73"/>
      <c r="J13" s="73"/>
      <c r="K13" s="73"/>
      <c r="L13" s="26" t="s">
        <v>32</v>
      </c>
      <c r="M13" s="29" t="s">
        <v>33</v>
      </c>
      <c r="N13" s="13">
        <v>105</v>
      </c>
      <c r="O13" s="18">
        <v>611172700</v>
      </c>
      <c r="P13" s="18">
        <v>786868600</v>
      </c>
      <c r="Q13" s="18">
        <v>786868600</v>
      </c>
    </row>
    <row r="14" spans="1:17" ht="243" customHeight="1" x14ac:dyDescent="0.3">
      <c r="A14" s="11">
        <v>7</v>
      </c>
      <c r="B14" s="12" t="s">
        <v>34</v>
      </c>
      <c r="C14" s="55" t="s">
        <v>35</v>
      </c>
      <c r="D14" s="56"/>
      <c r="E14" s="72" t="s">
        <v>36</v>
      </c>
      <c r="F14" s="73"/>
      <c r="G14" s="73"/>
      <c r="H14" s="73"/>
      <c r="I14" s="73"/>
      <c r="J14" s="73"/>
      <c r="K14" s="73"/>
      <c r="L14" s="26" t="s">
        <v>37</v>
      </c>
      <c r="M14" s="29" t="s">
        <v>33</v>
      </c>
      <c r="N14" s="13">
        <v>106</v>
      </c>
      <c r="O14" s="18">
        <v>255766100</v>
      </c>
      <c r="P14" s="18">
        <v>292771800</v>
      </c>
      <c r="Q14" s="18">
        <v>292771800</v>
      </c>
    </row>
    <row r="15" spans="1:17" ht="138" customHeight="1" x14ac:dyDescent="0.3">
      <c r="A15" s="11">
        <v>8</v>
      </c>
      <c r="B15" s="12" t="s">
        <v>38</v>
      </c>
      <c r="C15" s="55" t="s">
        <v>39</v>
      </c>
      <c r="D15" s="56"/>
      <c r="E15" s="72" t="s">
        <v>40</v>
      </c>
      <c r="F15" s="73"/>
      <c r="G15" s="73"/>
      <c r="H15" s="73"/>
      <c r="I15" s="73"/>
      <c r="J15" s="73"/>
      <c r="K15" s="73"/>
      <c r="L15" s="26" t="s">
        <v>41</v>
      </c>
      <c r="M15" s="29" t="s">
        <v>33</v>
      </c>
      <c r="N15" s="13">
        <v>107</v>
      </c>
      <c r="O15" s="18">
        <v>2200000</v>
      </c>
      <c r="P15" s="18">
        <v>2300000</v>
      </c>
      <c r="Q15" s="18">
        <v>2300000</v>
      </c>
    </row>
    <row r="16" spans="1:17" ht="117.75" customHeight="1" x14ac:dyDescent="0.3">
      <c r="A16" s="11">
        <v>9</v>
      </c>
      <c r="B16" s="12" t="s">
        <v>42</v>
      </c>
      <c r="C16" s="55" t="s">
        <v>43</v>
      </c>
      <c r="D16" s="56"/>
      <c r="E16" s="72" t="s">
        <v>44</v>
      </c>
      <c r="F16" s="73"/>
      <c r="G16" s="73"/>
      <c r="H16" s="73"/>
      <c r="I16" s="73"/>
      <c r="J16" s="73"/>
      <c r="K16" s="73"/>
      <c r="L16" s="26" t="s">
        <v>897</v>
      </c>
      <c r="M16" s="29" t="s">
        <v>33</v>
      </c>
      <c r="N16" s="13">
        <v>108</v>
      </c>
      <c r="O16" s="18">
        <v>200000</v>
      </c>
      <c r="P16" s="18">
        <v>200000</v>
      </c>
      <c r="Q16" s="18">
        <v>200000</v>
      </c>
    </row>
    <row r="17" spans="1:17" ht="117.75" customHeight="1" x14ac:dyDescent="0.3">
      <c r="A17" s="11">
        <v>10</v>
      </c>
      <c r="B17" s="12" t="s">
        <v>45</v>
      </c>
      <c r="C17" s="55" t="s">
        <v>46</v>
      </c>
      <c r="D17" s="56"/>
      <c r="E17" s="72" t="s">
        <v>47</v>
      </c>
      <c r="F17" s="73"/>
      <c r="G17" s="73"/>
      <c r="H17" s="73"/>
      <c r="I17" s="73"/>
      <c r="J17" s="73"/>
      <c r="K17" s="73"/>
      <c r="L17" s="26" t="s">
        <v>48</v>
      </c>
      <c r="M17" s="29" t="s">
        <v>33</v>
      </c>
      <c r="N17" s="13">
        <v>109</v>
      </c>
      <c r="O17" s="18">
        <v>2200000</v>
      </c>
      <c r="P17" s="18">
        <v>2500000</v>
      </c>
      <c r="Q17" s="18">
        <v>2500000</v>
      </c>
    </row>
    <row r="18" spans="1:17" ht="151.5" customHeight="1" x14ac:dyDescent="0.3">
      <c r="A18" s="11">
        <v>11</v>
      </c>
      <c r="B18" s="12" t="s">
        <v>49</v>
      </c>
      <c r="C18" s="55" t="s">
        <v>50</v>
      </c>
      <c r="D18" s="56"/>
      <c r="E18" s="72" t="s">
        <v>51</v>
      </c>
      <c r="F18" s="73"/>
      <c r="G18" s="73"/>
      <c r="H18" s="73"/>
      <c r="I18" s="73"/>
      <c r="J18" s="73"/>
      <c r="K18" s="73"/>
      <c r="L18" s="26" t="s">
        <v>52</v>
      </c>
      <c r="M18" s="29" t="s">
        <v>33</v>
      </c>
      <c r="N18" s="13">
        <v>110</v>
      </c>
      <c r="O18" s="18">
        <v>1880238900</v>
      </c>
      <c r="P18" s="18">
        <v>1949853400</v>
      </c>
      <c r="Q18" s="18">
        <v>2036914100</v>
      </c>
    </row>
    <row r="19" spans="1:17" ht="153.15" customHeight="1" x14ac:dyDescent="0.3">
      <c r="A19" s="11">
        <v>12</v>
      </c>
      <c r="B19" s="12" t="s">
        <v>53</v>
      </c>
      <c r="C19" s="55" t="s">
        <v>54</v>
      </c>
      <c r="D19" s="56"/>
      <c r="E19" s="72" t="s">
        <v>55</v>
      </c>
      <c r="F19" s="73"/>
      <c r="G19" s="73"/>
      <c r="H19" s="73"/>
      <c r="I19" s="73"/>
      <c r="J19" s="73"/>
      <c r="K19" s="73"/>
      <c r="L19" s="26" t="s">
        <v>56</v>
      </c>
      <c r="M19" s="29" t="s">
        <v>33</v>
      </c>
      <c r="N19" s="13">
        <v>111</v>
      </c>
      <c r="O19" s="18">
        <v>1455633800</v>
      </c>
      <c r="P19" s="18">
        <v>1884071500</v>
      </c>
      <c r="Q19" s="18">
        <v>2638793500</v>
      </c>
    </row>
    <row r="20" spans="1:17" ht="165.9" customHeight="1" x14ac:dyDescent="0.3">
      <c r="A20" s="11">
        <v>13</v>
      </c>
      <c r="B20" s="12" t="s">
        <v>57</v>
      </c>
      <c r="C20" s="55" t="s">
        <v>58</v>
      </c>
      <c r="D20" s="56"/>
      <c r="E20" s="72" t="s">
        <v>59</v>
      </c>
      <c r="F20" s="73"/>
      <c r="G20" s="73"/>
      <c r="H20" s="73"/>
      <c r="I20" s="73"/>
      <c r="J20" s="73"/>
      <c r="K20" s="73"/>
      <c r="L20" s="26" t="s">
        <v>60</v>
      </c>
      <c r="M20" s="29" t="s">
        <v>33</v>
      </c>
      <c r="N20" s="13">
        <v>112</v>
      </c>
      <c r="O20" s="18">
        <v>10715100</v>
      </c>
      <c r="P20" s="18">
        <v>11002100</v>
      </c>
      <c r="Q20" s="18">
        <v>11376300</v>
      </c>
    </row>
    <row r="21" spans="1:17" ht="165" customHeight="1" x14ac:dyDescent="0.3">
      <c r="A21" s="11">
        <v>14</v>
      </c>
      <c r="B21" s="12" t="s">
        <v>61</v>
      </c>
      <c r="C21" s="55" t="s">
        <v>62</v>
      </c>
      <c r="D21" s="56"/>
      <c r="E21" s="72" t="s">
        <v>63</v>
      </c>
      <c r="F21" s="73"/>
      <c r="G21" s="73"/>
      <c r="H21" s="73"/>
      <c r="I21" s="73"/>
      <c r="J21" s="73"/>
      <c r="K21" s="73"/>
      <c r="L21" s="26" t="s">
        <v>64</v>
      </c>
      <c r="M21" s="29" t="s">
        <v>33</v>
      </c>
      <c r="N21" s="13">
        <v>113</v>
      </c>
      <c r="O21" s="18">
        <v>8295400</v>
      </c>
      <c r="P21" s="18">
        <v>10630900</v>
      </c>
      <c r="Q21" s="18">
        <v>14737800</v>
      </c>
    </row>
    <row r="22" spans="1:17" ht="140.4" customHeight="1" x14ac:dyDescent="0.3">
      <c r="A22" s="11">
        <v>15</v>
      </c>
      <c r="B22" s="12" t="s">
        <v>65</v>
      </c>
      <c r="C22" s="55" t="s">
        <v>66</v>
      </c>
      <c r="D22" s="56"/>
      <c r="E22" s="72" t="s">
        <v>67</v>
      </c>
      <c r="F22" s="73"/>
      <c r="G22" s="73"/>
      <c r="H22" s="73"/>
      <c r="I22" s="73"/>
      <c r="J22" s="73"/>
      <c r="K22" s="73"/>
      <c r="L22" s="26" t="s">
        <v>68</v>
      </c>
      <c r="M22" s="29" t="s">
        <v>33</v>
      </c>
      <c r="N22" s="13">
        <v>114</v>
      </c>
      <c r="O22" s="18">
        <v>2473344400</v>
      </c>
      <c r="P22" s="18">
        <v>2558309500</v>
      </c>
      <c r="Q22" s="18">
        <v>2663974200</v>
      </c>
    </row>
    <row r="23" spans="1:17" ht="153.15" customHeight="1" x14ac:dyDescent="0.3">
      <c r="A23" s="11">
        <v>16</v>
      </c>
      <c r="B23" s="12" t="s">
        <v>69</v>
      </c>
      <c r="C23" s="55" t="s">
        <v>70</v>
      </c>
      <c r="D23" s="56"/>
      <c r="E23" s="72" t="s">
        <v>71</v>
      </c>
      <c r="F23" s="73"/>
      <c r="G23" s="73"/>
      <c r="H23" s="73"/>
      <c r="I23" s="73"/>
      <c r="J23" s="73"/>
      <c r="K23" s="73"/>
      <c r="L23" s="26" t="s">
        <v>72</v>
      </c>
      <c r="M23" s="29" t="s">
        <v>33</v>
      </c>
      <c r="N23" s="13">
        <v>115</v>
      </c>
      <c r="O23" s="18">
        <v>1914801200</v>
      </c>
      <c r="P23" s="18">
        <v>2472000300</v>
      </c>
      <c r="Q23" s="18">
        <v>3451141200</v>
      </c>
    </row>
    <row r="24" spans="1:17" ht="153" customHeight="1" x14ac:dyDescent="0.3">
      <c r="A24" s="11">
        <v>17</v>
      </c>
      <c r="B24" s="12" t="s">
        <v>73</v>
      </c>
      <c r="C24" s="55" t="s">
        <v>74</v>
      </c>
      <c r="D24" s="56"/>
      <c r="E24" s="72" t="s">
        <v>75</v>
      </c>
      <c r="F24" s="73"/>
      <c r="G24" s="73"/>
      <c r="H24" s="73"/>
      <c r="I24" s="73"/>
      <c r="J24" s="73"/>
      <c r="K24" s="73"/>
      <c r="L24" s="26" t="s">
        <v>76</v>
      </c>
      <c r="M24" s="29" t="s">
        <v>33</v>
      </c>
      <c r="N24" s="13">
        <v>116</v>
      </c>
      <c r="O24" s="18">
        <v>-269381700</v>
      </c>
      <c r="P24" s="18">
        <v>-277759000</v>
      </c>
      <c r="Q24" s="18">
        <v>-312716000</v>
      </c>
    </row>
    <row r="25" spans="1:17" ht="153.15" customHeight="1" x14ac:dyDescent="0.3">
      <c r="A25" s="11">
        <v>18</v>
      </c>
      <c r="B25" s="12" t="s">
        <v>77</v>
      </c>
      <c r="C25" s="55" t="s">
        <v>78</v>
      </c>
      <c r="D25" s="56"/>
      <c r="E25" s="72" t="s">
        <v>79</v>
      </c>
      <c r="F25" s="73"/>
      <c r="G25" s="73"/>
      <c r="H25" s="73"/>
      <c r="I25" s="73"/>
      <c r="J25" s="73"/>
      <c r="K25" s="73"/>
      <c r="L25" s="26" t="s">
        <v>80</v>
      </c>
      <c r="M25" s="29" t="s">
        <v>33</v>
      </c>
      <c r="N25" s="13">
        <v>117</v>
      </c>
      <c r="O25" s="18">
        <v>-208548700</v>
      </c>
      <c r="P25" s="18">
        <v>-268388200</v>
      </c>
      <c r="Q25" s="18">
        <v>-405119000</v>
      </c>
    </row>
    <row r="26" spans="1:17" ht="114.9" customHeight="1" x14ac:dyDescent="0.3">
      <c r="A26" s="11">
        <v>19</v>
      </c>
      <c r="B26" s="12" t="s">
        <v>81</v>
      </c>
      <c r="C26" s="55" t="s">
        <v>82</v>
      </c>
      <c r="D26" s="56"/>
      <c r="E26" s="72" t="s">
        <v>751</v>
      </c>
      <c r="F26" s="73"/>
      <c r="G26" s="73"/>
      <c r="H26" s="73"/>
      <c r="I26" s="73"/>
      <c r="J26" s="73"/>
      <c r="K26" s="73"/>
      <c r="L26" s="26" t="s">
        <v>83</v>
      </c>
      <c r="M26" s="29" t="s">
        <v>84</v>
      </c>
      <c r="N26" s="13">
        <v>118</v>
      </c>
      <c r="O26" s="18">
        <v>1768000</v>
      </c>
      <c r="P26" s="18">
        <v>1830000</v>
      </c>
      <c r="Q26" s="18">
        <v>1900000</v>
      </c>
    </row>
    <row r="27" spans="1:17" ht="121.5" customHeight="1" x14ac:dyDescent="0.3">
      <c r="A27" s="11">
        <v>20</v>
      </c>
      <c r="B27" s="12" t="s">
        <v>85</v>
      </c>
      <c r="C27" s="55" t="s">
        <v>86</v>
      </c>
      <c r="D27" s="56"/>
      <c r="E27" s="72" t="s">
        <v>752</v>
      </c>
      <c r="F27" s="73"/>
      <c r="G27" s="73"/>
      <c r="H27" s="73"/>
      <c r="I27" s="73"/>
      <c r="J27" s="73"/>
      <c r="K27" s="73"/>
      <c r="L27" s="26" t="s">
        <v>83</v>
      </c>
      <c r="M27" s="29" t="s">
        <v>87</v>
      </c>
      <c r="N27" s="13">
        <v>119</v>
      </c>
      <c r="O27" s="18">
        <v>7000</v>
      </c>
      <c r="P27" s="18">
        <v>7200</v>
      </c>
      <c r="Q27" s="18">
        <v>7400</v>
      </c>
    </row>
    <row r="28" spans="1:17" ht="63.9" customHeight="1" x14ac:dyDescent="0.3">
      <c r="A28" s="11">
        <v>21</v>
      </c>
      <c r="B28" s="12" t="s">
        <v>88</v>
      </c>
      <c r="C28" s="55" t="s">
        <v>89</v>
      </c>
      <c r="D28" s="56"/>
      <c r="E28" s="72" t="s">
        <v>753</v>
      </c>
      <c r="F28" s="73"/>
      <c r="G28" s="73"/>
      <c r="H28" s="73"/>
      <c r="I28" s="73"/>
      <c r="J28" s="73"/>
      <c r="K28" s="73"/>
      <c r="L28" s="26" t="s">
        <v>90</v>
      </c>
      <c r="M28" s="29" t="s">
        <v>91</v>
      </c>
      <c r="N28" s="13">
        <v>120</v>
      </c>
      <c r="O28" s="18">
        <v>7845881000</v>
      </c>
      <c r="P28" s="18">
        <v>7983590700</v>
      </c>
      <c r="Q28" s="18">
        <v>10732373000</v>
      </c>
    </row>
    <row r="29" spans="1:17" ht="63.9" customHeight="1" x14ac:dyDescent="0.3">
      <c r="A29" s="11">
        <v>22</v>
      </c>
      <c r="B29" s="12" t="s">
        <v>92</v>
      </c>
      <c r="C29" s="55" t="s">
        <v>93</v>
      </c>
      <c r="D29" s="56"/>
      <c r="E29" s="72" t="s">
        <v>754</v>
      </c>
      <c r="F29" s="73"/>
      <c r="G29" s="73"/>
      <c r="H29" s="73"/>
      <c r="I29" s="73"/>
      <c r="J29" s="73"/>
      <c r="K29" s="73"/>
      <c r="L29" s="26" t="s">
        <v>94</v>
      </c>
      <c r="M29" s="29" t="s">
        <v>91</v>
      </c>
      <c r="N29" s="13">
        <v>121</v>
      </c>
      <c r="O29" s="18">
        <v>2374644000</v>
      </c>
      <c r="P29" s="18">
        <v>2737740000</v>
      </c>
      <c r="Q29" s="18">
        <v>321319000</v>
      </c>
    </row>
    <row r="30" spans="1:17" ht="102.15" customHeight="1" x14ac:dyDescent="0.3">
      <c r="A30" s="11">
        <v>23</v>
      </c>
      <c r="B30" s="12" t="s">
        <v>95</v>
      </c>
      <c r="C30" s="55" t="s">
        <v>96</v>
      </c>
      <c r="D30" s="56"/>
      <c r="E30" s="72" t="s">
        <v>755</v>
      </c>
      <c r="F30" s="73"/>
      <c r="G30" s="73"/>
      <c r="H30" s="73"/>
      <c r="I30" s="73"/>
      <c r="J30" s="73"/>
      <c r="K30" s="73"/>
      <c r="L30" s="26" t="s">
        <v>97</v>
      </c>
      <c r="M30" s="29" t="s">
        <v>91</v>
      </c>
      <c r="N30" s="13">
        <v>122</v>
      </c>
      <c r="O30" s="18">
        <v>11308758400</v>
      </c>
      <c r="P30" s="18">
        <v>11885505300</v>
      </c>
      <c r="Q30" s="18">
        <v>12527322500</v>
      </c>
    </row>
    <row r="31" spans="1:17" ht="153.15" customHeight="1" x14ac:dyDescent="0.3">
      <c r="A31" s="11">
        <v>24</v>
      </c>
      <c r="B31" s="12" t="s">
        <v>98</v>
      </c>
      <c r="C31" s="55" t="s">
        <v>99</v>
      </c>
      <c r="D31" s="56"/>
      <c r="E31" s="72" t="s">
        <v>756</v>
      </c>
      <c r="F31" s="73"/>
      <c r="G31" s="73"/>
      <c r="H31" s="73"/>
      <c r="I31" s="73"/>
      <c r="J31" s="73"/>
      <c r="K31" s="73"/>
      <c r="L31" s="26" t="s">
        <v>100</v>
      </c>
      <c r="M31" s="29" t="s">
        <v>91</v>
      </c>
      <c r="N31" s="13">
        <v>123</v>
      </c>
      <c r="O31" s="18">
        <v>128701500</v>
      </c>
      <c r="P31" s="18">
        <v>135265300</v>
      </c>
      <c r="Q31" s="18">
        <v>142569600</v>
      </c>
    </row>
    <row r="32" spans="1:17" ht="63.9" customHeight="1" x14ac:dyDescent="0.3">
      <c r="A32" s="11">
        <v>25</v>
      </c>
      <c r="B32" s="12" t="s">
        <v>101</v>
      </c>
      <c r="C32" s="55" t="s">
        <v>102</v>
      </c>
      <c r="D32" s="56"/>
      <c r="E32" s="72" t="s">
        <v>757</v>
      </c>
      <c r="F32" s="73"/>
      <c r="G32" s="73"/>
      <c r="H32" s="73"/>
      <c r="I32" s="73"/>
      <c r="J32" s="73"/>
      <c r="K32" s="73"/>
      <c r="L32" s="26" t="s">
        <v>103</v>
      </c>
      <c r="M32" s="29" t="s">
        <v>91</v>
      </c>
      <c r="N32" s="13">
        <v>124</v>
      </c>
      <c r="O32" s="18">
        <v>232539400</v>
      </c>
      <c r="P32" s="18">
        <v>244398900</v>
      </c>
      <c r="Q32" s="18">
        <v>257596400</v>
      </c>
    </row>
    <row r="33" spans="1:17" ht="107.25" customHeight="1" x14ac:dyDescent="0.3">
      <c r="A33" s="11">
        <v>26</v>
      </c>
      <c r="B33" s="12" t="s">
        <v>104</v>
      </c>
      <c r="C33" s="55" t="s">
        <v>105</v>
      </c>
      <c r="D33" s="56"/>
      <c r="E33" s="72" t="s">
        <v>758</v>
      </c>
      <c r="F33" s="73"/>
      <c r="G33" s="73"/>
      <c r="H33" s="73"/>
      <c r="I33" s="73"/>
      <c r="J33" s="73"/>
      <c r="K33" s="73"/>
      <c r="L33" s="26" t="s">
        <v>106</v>
      </c>
      <c r="M33" s="29" t="s">
        <v>91</v>
      </c>
      <c r="N33" s="13">
        <v>125</v>
      </c>
      <c r="O33" s="18">
        <v>68241900</v>
      </c>
      <c r="P33" s="18">
        <v>68241900</v>
      </c>
      <c r="Q33" s="18">
        <v>68241900</v>
      </c>
    </row>
    <row r="34" spans="1:17" ht="36" customHeight="1" x14ac:dyDescent="0.3">
      <c r="A34" s="11">
        <v>27</v>
      </c>
      <c r="B34" s="12" t="s">
        <v>107</v>
      </c>
      <c r="C34" s="55" t="s">
        <v>108</v>
      </c>
      <c r="D34" s="56"/>
      <c r="E34" s="72" t="s">
        <v>759</v>
      </c>
      <c r="F34" s="73"/>
      <c r="G34" s="73"/>
      <c r="H34" s="73"/>
      <c r="I34" s="73"/>
      <c r="J34" s="73"/>
      <c r="K34" s="73"/>
      <c r="L34" s="26" t="s">
        <v>109</v>
      </c>
      <c r="M34" s="29" t="s">
        <v>91</v>
      </c>
      <c r="N34" s="13">
        <v>126</v>
      </c>
      <c r="O34" s="18">
        <v>641074000</v>
      </c>
      <c r="P34" s="18">
        <v>670122000</v>
      </c>
      <c r="Q34" s="18">
        <v>671052000</v>
      </c>
    </row>
    <row r="35" spans="1:17" ht="38.4" customHeight="1" x14ac:dyDescent="0.3">
      <c r="A35" s="11">
        <v>28</v>
      </c>
      <c r="B35" s="12" t="s">
        <v>110</v>
      </c>
      <c r="C35" s="55" t="s">
        <v>111</v>
      </c>
      <c r="D35" s="56"/>
      <c r="E35" s="72" t="s">
        <v>760</v>
      </c>
      <c r="F35" s="73"/>
      <c r="G35" s="73"/>
      <c r="H35" s="73"/>
      <c r="I35" s="73"/>
      <c r="J35" s="73"/>
      <c r="K35" s="73"/>
      <c r="L35" s="26" t="s">
        <v>112</v>
      </c>
      <c r="M35" s="29" t="s">
        <v>91</v>
      </c>
      <c r="N35" s="13">
        <v>127</v>
      </c>
      <c r="O35" s="18">
        <v>2990000</v>
      </c>
      <c r="P35" s="18">
        <v>3120000</v>
      </c>
      <c r="Q35" s="18">
        <v>3120000</v>
      </c>
    </row>
    <row r="36" spans="1:17" ht="48" customHeight="1" x14ac:dyDescent="0.3">
      <c r="A36" s="11">
        <v>29</v>
      </c>
      <c r="B36" s="12" t="s">
        <v>113</v>
      </c>
      <c r="C36" s="55" t="s">
        <v>114</v>
      </c>
      <c r="D36" s="56"/>
      <c r="E36" s="72" t="s">
        <v>761</v>
      </c>
      <c r="F36" s="73"/>
      <c r="G36" s="73"/>
      <c r="H36" s="73"/>
      <c r="I36" s="73"/>
      <c r="J36" s="73"/>
      <c r="K36" s="73"/>
      <c r="L36" s="26" t="s">
        <v>115</v>
      </c>
      <c r="M36" s="29" t="s">
        <v>91</v>
      </c>
      <c r="N36" s="13">
        <v>128</v>
      </c>
      <c r="O36" s="18">
        <v>827014000</v>
      </c>
      <c r="P36" s="18">
        <v>917822000</v>
      </c>
      <c r="Q36" s="18">
        <v>1020056600</v>
      </c>
    </row>
    <row r="37" spans="1:17" ht="78.75" customHeight="1" x14ac:dyDescent="0.3">
      <c r="A37" s="11">
        <v>30</v>
      </c>
      <c r="B37" s="12" t="s">
        <v>116</v>
      </c>
      <c r="C37" s="55" t="s">
        <v>117</v>
      </c>
      <c r="D37" s="56"/>
      <c r="E37" s="72" t="s">
        <v>762</v>
      </c>
      <c r="F37" s="73"/>
      <c r="G37" s="73"/>
      <c r="H37" s="73"/>
      <c r="I37" s="73"/>
      <c r="J37" s="73"/>
      <c r="K37" s="73"/>
      <c r="L37" s="26" t="s">
        <v>118</v>
      </c>
      <c r="M37" s="29" t="s">
        <v>91</v>
      </c>
      <c r="N37" s="13">
        <v>129</v>
      </c>
      <c r="O37" s="18">
        <v>763396600</v>
      </c>
      <c r="P37" s="18">
        <v>847220100</v>
      </c>
      <c r="Q37" s="18">
        <v>941590800</v>
      </c>
    </row>
    <row r="38" spans="1:17" ht="34.5" customHeight="1" x14ac:dyDescent="0.3">
      <c r="A38" s="11">
        <v>31</v>
      </c>
      <c r="B38" s="12" t="s">
        <v>119</v>
      </c>
      <c r="C38" s="55" t="s">
        <v>120</v>
      </c>
      <c r="D38" s="56"/>
      <c r="E38" s="72" t="s">
        <v>763</v>
      </c>
      <c r="F38" s="73"/>
      <c r="G38" s="73"/>
      <c r="H38" s="73"/>
      <c r="I38" s="73"/>
      <c r="J38" s="73"/>
      <c r="K38" s="73"/>
      <c r="L38" s="26" t="s">
        <v>121</v>
      </c>
      <c r="M38" s="29" t="s">
        <v>91</v>
      </c>
      <c r="N38" s="13">
        <v>130</v>
      </c>
      <c r="O38" s="18">
        <v>3000000</v>
      </c>
      <c r="P38" s="18">
        <v>5000000</v>
      </c>
      <c r="Q38" s="18">
        <v>5000000</v>
      </c>
    </row>
    <row r="39" spans="1:17" ht="38.4" customHeight="1" x14ac:dyDescent="0.3">
      <c r="A39" s="11">
        <v>32</v>
      </c>
      <c r="B39" s="12" t="s">
        <v>122</v>
      </c>
      <c r="C39" s="55" t="s">
        <v>123</v>
      </c>
      <c r="D39" s="56"/>
      <c r="E39" s="72" t="s">
        <v>764</v>
      </c>
      <c r="F39" s="73"/>
      <c r="G39" s="73"/>
      <c r="H39" s="73"/>
      <c r="I39" s="73"/>
      <c r="J39" s="73"/>
      <c r="K39" s="73"/>
      <c r="L39" s="26" t="s">
        <v>124</v>
      </c>
      <c r="M39" s="29" t="s">
        <v>91</v>
      </c>
      <c r="N39" s="13">
        <v>131</v>
      </c>
      <c r="O39" s="18">
        <v>3399668500</v>
      </c>
      <c r="P39" s="18">
        <v>3445099500</v>
      </c>
      <c r="Q39" s="18">
        <v>3499900300</v>
      </c>
    </row>
    <row r="40" spans="1:17" ht="38.4" customHeight="1" x14ac:dyDescent="0.3">
      <c r="A40" s="11">
        <v>33</v>
      </c>
      <c r="B40" s="12" t="s">
        <v>125</v>
      </c>
      <c r="C40" s="55" t="s">
        <v>126</v>
      </c>
      <c r="D40" s="56"/>
      <c r="E40" s="72" t="s">
        <v>765</v>
      </c>
      <c r="F40" s="73"/>
      <c r="G40" s="73"/>
      <c r="H40" s="73"/>
      <c r="I40" s="73"/>
      <c r="J40" s="73"/>
      <c r="K40" s="73"/>
      <c r="L40" s="26" t="s">
        <v>127</v>
      </c>
      <c r="M40" s="29" t="s">
        <v>91</v>
      </c>
      <c r="N40" s="13">
        <v>132</v>
      </c>
      <c r="O40" s="18">
        <v>787115000</v>
      </c>
      <c r="P40" s="18">
        <v>797633900</v>
      </c>
      <c r="Q40" s="18">
        <v>810321700</v>
      </c>
    </row>
    <row r="41" spans="1:17" ht="35.25" customHeight="1" x14ac:dyDescent="0.3">
      <c r="A41" s="11">
        <v>34</v>
      </c>
      <c r="B41" s="12" t="s">
        <v>128</v>
      </c>
      <c r="C41" s="55" t="s">
        <v>129</v>
      </c>
      <c r="D41" s="56"/>
      <c r="E41" s="72" t="s">
        <v>766</v>
      </c>
      <c r="F41" s="73"/>
      <c r="G41" s="73"/>
      <c r="H41" s="73"/>
      <c r="I41" s="73"/>
      <c r="J41" s="73"/>
      <c r="K41" s="73"/>
      <c r="L41" s="26" t="s">
        <v>130</v>
      </c>
      <c r="M41" s="29" t="s">
        <v>91</v>
      </c>
      <c r="N41" s="13">
        <v>133</v>
      </c>
      <c r="O41" s="18">
        <v>295526200</v>
      </c>
      <c r="P41" s="18">
        <v>298598000</v>
      </c>
      <c r="Q41" s="18">
        <v>300091000</v>
      </c>
    </row>
    <row r="42" spans="1:17" ht="35.25" customHeight="1" x14ac:dyDescent="0.3">
      <c r="A42" s="11">
        <v>35</v>
      </c>
      <c r="B42" s="12" t="s">
        <v>131</v>
      </c>
      <c r="C42" s="55" t="s">
        <v>132</v>
      </c>
      <c r="D42" s="56"/>
      <c r="E42" s="72" t="s">
        <v>767</v>
      </c>
      <c r="F42" s="73"/>
      <c r="G42" s="73"/>
      <c r="H42" s="73"/>
      <c r="I42" s="73"/>
      <c r="J42" s="73"/>
      <c r="K42" s="73"/>
      <c r="L42" s="26" t="s">
        <v>133</v>
      </c>
      <c r="M42" s="29" t="s">
        <v>91</v>
      </c>
      <c r="N42" s="13">
        <v>134</v>
      </c>
      <c r="O42" s="18">
        <v>927158800</v>
      </c>
      <c r="P42" s="18">
        <v>930200400</v>
      </c>
      <c r="Q42" s="18">
        <v>934851400</v>
      </c>
    </row>
    <row r="43" spans="1:17" ht="35.25" customHeight="1" x14ac:dyDescent="0.3">
      <c r="A43" s="11">
        <v>36</v>
      </c>
      <c r="B43" s="12" t="s">
        <v>134</v>
      </c>
      <c r="C43" s="55" t="s">
        <v>135</v>
      </c>
      <c r="D43" s="56"/>
      <c r="E43" s="72" t="s">
        <v>768</v>
      </c>
      <c r="F43" s="73"/>
      <c r="G43" s="73"/>
      <c r="H43" s="73"/>
      <c r="I43" s="73"/>
      <c r="J43" s="73"/>
      <c r="K43" s="73"/>
      <c r="L43" s="26" t="s">
        <v>136</v>
      </c>
      <c r="M43" s="29" t="s">
        <v>91</v>
      </c>
      <c r="N43" s="13">
        <v>135</v>
      </c>
      <c r="O43" s="18">
        <v>5106000</v>
      </c>
      <c r="P43" s="18">
        <v>5580000</v>
      </c>
      <c r="Q43" s="18">
        <v>6099000</v>
      </c>
    </row>
    <row r="44" spans="1:17" ht="123" customHeight="1" x14ac:dyDescent="0.3">
      <c r="A44" s="11">
        <v>37</v>
      </c>
      <c r="B44" s="12" t="s">
        <v>137</v>
      </c>
      <c r="C44" s="55" t="s">
        <v>138</v>
      </c>
      <c r="D44" s="56"/>
      <c r="E44" s="72" t="s">
        <v>769</v>
      </c>
      <c r="F44" s="73"/>
      <c r="G44" s="73"/>
      <c r="H44" s="73"/>
      <c r="I44" s="73"/>
      <c r="J44" s="73"/>
      <c r="K44" s="73"/>
      <c r="L44" s="26" t="s">
        <v>139</v>
      </c>
      <c r="M44" s="29" t="s">
        <v>91</v>
      </c>
      <c r="N44" s="13">
        <v>136</v>
      </c>
      <c r="O44" s="18">
        <v>19000</v>
      </c>
      <c r="P44" s="18">
        <v>19000</v>
      </c>
      <c r="Q44" s="18">
        <v>20000</v>
      </c>
    </row>
    <row r="45" spans="1:17" ht="34.5" customHeight="1" x14ac:dyDescent="0.3">
      <c r="A45" s="11">
        <v>38</v>
      </c>
      <c r="B45" s="12" t="s">
        <v>140</v>
      </c>
      <c r="C45" s="55" t="s">
        <v>141</v>
      </c>
      <c r="D45" s="56"/>
      <c r="E45" s="72" t="s">
        <v>770</v>
      </c>
      <c r="F45" s="73"/>
      <c r="G45" s="73"/>
      <c r="H45" s="73"/>
      <c r="I45" s="73"/>
      <c r="J45" s="73"/>
      <c r="K45" s="73"/>
      <c r="L45" s="26" t="s">
        <v>142</v>
      </c>
      <c r="M45" s="29" t="s">
        <v>91</v>
      </c>
      <c r="N45" s="13">
        <v>137</v>
      </c>
      <c r="O45" s="18">
        <v>1200</v>
      </c>
      <c r="P45" s="18">
        <v>0</v>
      </c>
      <c r="Q45" s="18">
        <v>0</v>
      </c>
    </row>
    <row r="46" spans="1:17" ht="96" customHeight="1" x14ac:dyDescent="0.3">
      <c r="A46" s="11">
        <v>39</v>
      </c>
      <c r="B46" s="12" t="s">
        <v>143</v>
      </c>
      <c r="C46" s="55" t="s">
        <v>144</v>
      </c>
      <c r="D46" s="56"/>
      <c r="E46" s="72" t="s">
        <v>771</v>
      </c>
      <c r="F46" s="73"/>
      <c r="G46" s="73"/>
      <c r="H46" s="73"/>
      <c r="I46" s="73"/>
      <c r="J46" s="73"/>
      <c r="K46" s="73"/>
      <c r="L46" s="26" t="s">
        <v>772</v>
      </c>
      <c r="M46" s="29" t="s">
        <v>91</v>
      </c>
      <c r="N46" s="13">
        <v>138</v>
      </c>
      <c r="O46" s="18">
        <v>94000</v>
      </c>
      <c r="P46" s="18">
        <v>54000</v>
      </c>
      <c r="Q46" s="18">
        <v>34000</v>
      </c>
    </row>
    <row r="47" spans="1:17" ht="120.75" customHeight="1" x14ac:dyDescent="0.3">
      <c r="A47" s="11">
        <v>40</v>
      </c>
      <c r="B47" s="12" t="s">
        <v>145</v>
      </c>
      <c r="C47" s="55" t="s">
        <v>146</v>
      </c>
      <c r="D47" s="56"/>
      <c r="E47" s="72" t="s">
        <v>773</v>
      </c>
      <c r="F47" s="73"/>
      <c r="G47" s="73"/>
      <c r="H47" s="73"/>
      <c r="I47" s="73"/>
      <c r="J47" s="73"/>
      <c r="K47" s="73"/>
      <c r="L47" s="26" t="s">
        <v>83</v>
      </c>
      <c r="M47" s="29" t="s">
        <v>147</v>
      </c>
      <c r="N47" s="13">
        <v>139</v>
      </c>
      <c r="O47" s="18">
        <v>172600</v>
      </c>
      <c r="P47" s="18">
        <v>179500</v>
      </c>
      <c r="Q47" s="18">
        <v>186700</v>
      </c>
    </row>
    <row r="48" spans="1:17" ht="93" customHeight="1" x14ac:dyDescent="0.3">
      <c r="A48" s="11">
        <v>41</v>
      </c>
      <c r="B48" s="12" t="s">
        <v>148</v>
      </c>
      <c r="C48" s="55" t="s">
        <v>149</v>
      </c>
      <c r="D48" s="56"/>
      <c r="E48" s="72" t="s">
        <v>774</v>
      </c>
      <c r="F48" s="73"/>
      <c r="G48" s="73"/>
      <c r="H48" s="73"/>
      <c r="I48" s="73"/>
      <c r="J48" s="73"/>
      <c r="K48" s="73"/>
      <c r="L48" s="26" t="s">
        <v>901</v>
      </c>
      <c r="M48" s="29" t="s">
        <v>150</v>
      </c>
      <c r="N48" s="13">
        <v>140</v>
      </c>
      <c r="O48" s="18">
        <v>4197400</v>
      </c>
      <c r="P48" s="18">
        <v>4365300</v>
      </c>
      <c r="Q48" s="18">
        <v>4539000</v>
      </c>
    </row>
    <row r="49" spans="1:17" ht="38.4" customHeight="1" x14ac:dyDescent="0.3">
      <c r="A49" s="11">
        <v>42</v>
      </c>
      <c r="B49" s="12" t="s">
        <v>151</v>
      </c>
      <c r="C49" s="55" t="s">
        <v>152</v>
      </c>
      <c r="D49" s="56"/>
      <c r="E49" s="72" t="s">
        <v>775</v>
      </c>
      <c r="F49" s="73"/>
      <c r="G49" s="73"/>
      <c r="H49" s="73"/>
      <c r="I49" s="73"/>
      <c r="J49" s="73"/>
      <c r="K49" s="73"/>
      <c r="L49" s="26" t="s">
        <v>153</v>
      </c>
      <c r="M49" s="29" t="s">
        <v>150</v>
      </c>
      <c r="N49" s="13">
        <v>141</v>
      </c>
      <c r="O49" s="18">
        <v>3469400</v>
      </c>
      <c r="P49" s="18">
        <v>3608200</v>
      </c>
      <c r="Q49" s="18">
        <v>3752500</v>
      </c>
    </row>
    <row r="50" spans="1:17" ht="120.75" customHeight="1" x14ac:dyDescent="0.3">
      <c r="A50" s="11">
        <v>43</v>
      </c>
      <c r="B50" s="12" t="s">
        <v>154</v>
      </c>
      <c r="C50" s="55" t="s">
        <v>155</v>
      </c>
      <c r="D50" s="56"/>
      <c r="E50" s="72" t="s">
        <v>776</v>
      </c>
      <c r="F50" s="73"/>
      <c r="G50" s="73"/>
      <c r="H50" s="73"/>
      <c r="I50" s="73"/>
      <c r="J50" s="73"/>
      <c r="K50" s="73"/>
      <c r="L50" s="26" t="s">
        <v>156</v>
      </c>
      <c r="M50" s="29" t="s">
        <v>150</v>
      </c>
      <c r="N50" s="13">
        <v>142</v>
      </c>
      <c r="O50" s="18">
        <v>6780800</v>
      </c>
      <c r="P50" s="18">
        <v>7052000</v>
      </c>
      <c r="Q50" s="18">
        <v>7334100</v>
      </c>
    </row>
    <row r="51" spans="1:17" ht="120" customHeight="1" x14ac:dyDescent="0.3">
      <c r="A51" s="11">
        <v>44</v>
      </c>
      <c r="B51" s="12" t="s">
        <v>157</v>
      </c>
      <c r="C51" s="55" t="s">
        <v>158</v>
      </c>
      <c r="D51" s="56"/>
      <c r="E51" s="72" t="s">
        <v>777</v>
      </c>
      <c r="F51" s="73"/>
      <c r="G51" s="73"/>
      <c r="H51" s="73"/>
      <c r="I51" s="73"/>
      <c r="J51" s="73"/>
      <c r="K51" s="73"/>
      <c r="L51" s="26" t="s">
        <v>83</v>
      </c>
      <c r="M51" s="29" t="s">
        <v>150</v>
      </c>
      <c r="N51" s="13">
        <v>143</v>
      </c>
      <c r="O51" s="18">
        <f>3155400+223632000</f>
        <v>226787400</v>
      </c>
      <c r="P51" s="18">
        <f>3281600+221867600</f>
        <v>225149200</v>
      </c>
      <c r="Q51" s="18">
        <f>3412800+220248400</f>
        <v>223661200</v>
      </c>
    </row>
    <row r="52" spans="1:17" ht="91.5" customHeight="1" x14ac:dyDescent="0.3">
      <c r="A52" s="11">
        <v>45</v>
      </c>
      <c r="B52" s="15" t="s">
        <v>160</v>
      </c>
      <c r="C52" s="76" t="s">
        <v>161</v>
      </c>
      <c r="D52" s="77"/>
      <c r="E52" s="74" t="s">
        <v>778</v>
      </c>
      <c r="F52" s="75"/>
      <c r="G52" s="75"/>
      <c r="H52" s="75"/>
      <c r="I52" s="75"/>
      <c r="J52" s="75"/>
      <c r="K52" s="75"/>
      <c r="L52" s="16" t="s">
        <v>772</v>
      </c>
      <c r="M52" s="30" t="s">
        <v>150</v>
      </c>
      <c r="N52" s="13">
        <v>144</v>
      </c>
      <c r="O52" s="17">
        <f>74880000+734200</f>
        <v>75614200</v>
      </c>
      <c r="P52" s="17">
        <f>77875200+763600</f>
        <v>78638800</v>
      </c>
      <c r="Q52" s="17">
        <f>80990200+794200</f>
        <v>81784400</v>
      </c>
    </row>
    <row r="53" spans="1:17" ht="89.4" customHeight="1" x14ac:dyDescent="0.3">
      <c r="A53" s="11">
        <v>46</v>
      </c>
      <c r="B53" s="12" t="s">
        <v>162</v>
      </c>
      <c r="C53" s="55" t="s">
        <v>163</v>
      </c>
      <c r="D53" s="56"/>
      <c r="E53" s="72" t="s">
        <v>779</v>
      </c>
      <c r="F53" s="73"/>
      <c r="G53" s="73"/>
      <c r="H53" s="73"/>
      <c r="I53" s="73"/>
      <c r="J53" s="73"/>
      <c r="K53" s="73"/>
      <c r="L53" s="26" t="s">
        <v>164</v>
      </c>
      <c r="M53" s="29" t="s">
        <v>165</v>
      </c>
      <c r="N53" s="13">
        <v>145</v>
      </c>
      <c r="O53" s="18">
        <v>86500</v>
      </c>
      <c r="P53" s="18">
        <v>90000</v>
      </c>
      <c r="Q53" s="18">
        <v>93600</v>
      </c>
    </row>
    <row r="54" spans="1:17" ht="51.15" customHeight="1" x14ac:dyDescent="0.3">
      <c r="A54" s="11">
        <v>47</v>
      </c>
      <c r="B54" s="12" t="s">
        <v>166</v>
      </c>
      <c r="C54" s="55" t="s">
        <v>167</v>
      </c>
      <c r="D54" s="56"/>
      <c r="E54" s="72" t="s">
        <v>780</v>
      </c>
      <c r="F54" s="73"/>
      <c r="G54" s="73"/>
      <c r="H54" s="73"/>
      <c r="I54" s="73"/>
      <c r="J54" s="73"/>
      <c r="K54" s="73"/>
      <c r="L54" s="26" t="s">
        <v>168</v>
      </c>
      <c r="M54" s="29" t="s">
        <v>165</v>
      </c>
      <c r="N54" s="13">
        <v>146</v>
      </c>
      <c r="O54" s="18">
        <v>11500</v>
      </c>
      <c r="P54" s="18">
        <v>12000</v>
      </c>
      <c r="Q54" s="18">
        <v>12500</v>
      </c>
    </row>
    <row r="55" spans="1:17" ht="49.5" customHeight="1" x14ac:dyDescent="0.3">
      <c r="A55" s="11">
        <v>48</v>
      </c>
      <c r="B55" s="12" t="s">
        <v>169</v>
      </c>
      <c r="C55" s="55" t="s">
        <v>170</v>
      </c>
      <c r="D55" s="56"/>
      <c r="E55" s="72" t="s">
        <v>781</v>
      </c>
      <c r="F55" s="73"/>
      <c r="G55" s="73"/>
      <c r="H55" s="73"/>
      <c r="I55" s="73"/>
      <c r="J55" s="73"/>
      <c r="K55" s="73"/>
      <c r="L55" s="26" t="s">
        <v>171</v>
      </c>
      <c r="M55" s="29" t="s">
        <v>172</v>
      </c>
      <c r="N55" s="13">
        <v>147</v>
      </c>
      <c r="O55" s="18">
        <v>86420000</v>
      </c>
      <c r="P55" s="18">
        <v>84442800</v>
      </c>
      <c r="Q55" s="18">
        <v>84465300</v>
      </c>
    </row>
    <row r="56" spans="1:17" ht="38.4" customHeight="1" x14ac:dyDescent="0.3">
      <c r="A56" s="11">
        <v>49</v>
      </c>
      <c r="B56" s="12" t="s">
        <v>173</v>
      </c>
      <c r="C56" s="55" t="s">
        <v>174</v>
      </c>
      <c r="D56" s="56"/>
      <c r="E56" s="72" t="s">
        <v>782</v>
      </c>
      <c r="F56" s="73"/>
      <c r="G56" s="73"/>
      <c r="H56" s="73"/>
      <c r="I56" s="73"/>
      <c r="J56" s="73"/>
      <c r="K56" s="73"/>
      <c r="L56" s="26" t="s">
        <v>175</v>
      </c>
      <c r="M56" s="29" t="s">
        <v>172</v>
      </c>
      <c r="N56" s="13">
        <v>148</v>
      </c>
      <c r="O56" s="18">
        <v>205000</v>
      </c>
      <c r="P56" s="18">
        <v>205000</v>
      </c>
      <c r="Q56" s="18">
        <v>205000</v>
      </c>
    </row>
    <row r="57" spans="1:17" s="24" customFormat="1" ht="89.4" customHeight="1" x14ac:dyDescent="0.3">
      <c r="A57" s="11">
        <v>50</v>
      </c>
      <c r="B57" s="23" t="s">
        <v>176</v>
      </c>
      <c r="C57" s="61" t="s">
        <v>177</v>
      </c>
      <c r="D57" s="62"/>
      <c r="E57" s="59" t="s">
        <v>783</v>
      </c>
      <c r="F57" s="60"/>
      <c r="G57" s="60"/>
      <c r="H57" s="60"/>
      <c r="I57" s="60"/>
      <c r="J57" s="60"/>
      <c r="K57" s="60"/>
      <c r="L57" s="27" t="s">
        <v>178</v>
      </c>
      <c r="M57" s="31" t="s">
        <v>179</v>
      </c>
      <c r="N57" s="13">
        <v>149</v>
      </c>
      <c r="O57" s="20">
        <v>983300</v>
      </c>
      <c r="P57" s="20">
        <v>1022600</v>
      </c>
      <c r="Q57" s="20">
        <v>1063500</v>
      </c>
    </row>
    <row r="58" spans="1:17" s="24" customFormat="1" ht="106.5" customHeight="1" x14ac:dyDescent="0.3">
      <c r="A58" s="11">
        <v>51</v>
      </c>
      <c r="B58" s="23" t="s">
        <v>180</v>
      </c>
      <c r="C58" s="61" t="s">
        <v>181</v>
      </c>
      <c r="D58" s="62"/>
      <c r="E58" s="59" t="s">
        <v>182</v>
      </c>
      <c r="F58" s="60"/>
      <c r="G58" s="60"/>
      <c r="H58" s="60"/>
      <c r="I58" s="60"/>
      <c r="J58" s="60"/>
      <c r="K58" s="60"/>
      <c r="L58" s="27" t="s">
        <v>183</v>
      </c>
      <c r="M58" s="31" t="s">
        <v>179</v>
      </c>
      <c r="N58" s="13">
        <v>150</v>
      </c>
      <c r="O58" s="20">
        <v>45300</v>
      </c>
      <c r="P58" s="20">
        <v>47100</v>
      </c>
      <c r="Q58" s="20">
        <v>49000</v>
      </c>
    </row>
    <row r="59" spans="1:17" s="24" customFormat="1" ht="92.25" customHeight="1" x14ac:dyDescent="0.3">
      <c r="A59" s="11">
        <v>52</v>
      </c>
      <c r="B59" s="23" t="s">
        <v>184</v>
      </c>
      <c r="C59" s="61" t="s">
        <v>185</v>
      </c>
      <c r="D59" s="62"/>
      <c r="E59" s="59" t="s">
        <v>784</v>
      </c>
      <c r="F59" s="60"/>
      <c r="G59" s="60"/>
      <c r="H59" s="60"/>
      <c r="I59" s="60"/>
      <c r="J59" s="60"/>
      <c r="K59" s="60"/>
      <c r="L59" s="27" t="s">
        <v>785</v>
      </c>
      <c r="M59" s="31" t="s">
        <v>179</v>
      </c>
      <c r="N59" s="13">
        <v>151</v>
      </c>
      <c r="O59" s="20">
        <v>490000</v>
      </c>
      <c r="P59" s="20">
        <v>509600</v>
      </c>
      <c r="Q59" s="20">
        <v>530000</v>
      </c>
    </row>
    <row r="60" spans="1:17" s="24" customFormat="1" ht="64.5" customHeight="1" x14ac:dyDescent="0.3">
      <c r="A60" s="11">
        <v>53</v>
      </c>
      <c r="B60" s="23" t="s">
        <v>186</v>
      </c>
      <c r="C60" s="61" t="s">
        <v>187</v>
      </c>
      <c r="D60" s="62"/>
      <c r="E60" s="59" t="s">
        <v>788</v>
      </c>
      <c r="F60" s="60"/>
      <c r="G60" s="60"/>
      <c r="H60" s="60"/>
      <c r="I60" s="60"/>
      <c r="J60" s="60"/>
      <c r="K60" s="60"/>
      <c r="L60" s="27" t="s">
        <v>786</v>
      </c>
      <c r="M60" s="31" t="s">
        <v>1</v>
      </c>
      <c r="N60" s="13">
        <v>152</v>
      </c>
      <c r="O60" s="19">
        <v>330000</v>
      </c>
      <c r="P60" s="19">
        <v>330000</v>
      </c>
      <c r="Q60" s="19">
        <v>330000</v>
      </c>
    </row>
    <row r="61" spans="1:17" s="24" customFormat="1" ht="48.75" customHeight="1" x14ac:dyDescent="0.3">
      <c r="A61" s="11">
        <v>54</v>
      </c>
      <c r="B61" s="23" t="s">
        <v>188</v>
      </c>
      <c r="C61" s="61" t="s">
        <v>189</v>
      </c>
      <c r="D61" s="62"/>
      <c r="E61" s="59" t="s">
        <v>787</v>
      </c>
      <c r="F61" s="60"/>
      <c r="G61" s="60"/>
      <c r="H61" s="60"/>
      <c r="I61" s="60"/>
      <c r="J61" s="60"/>
      <c r="K61" s="60"/>
      <c r="L61" s="27" t="s">
        <v>190</v>
      </c>
      <c r="M61" s="31" t="s">
        <v>191</v>
      </c>
      <c r="N61" s="13">
        <v>153</v>
      </c>
      <c r="O61" s="20">
        <v>6160000</v>
      </c>
      <c r="P61" s="20">
        <v>6991000</v>
      </c>
      <c r="Q61" s="20">
        <v>4100000</v>
      </c>
    </row>
    <row r="62" spans="1:17" s="24" customFormat="1" ht="93.75" customHeight="1" x14ac:dyDescent="0.3">
      <c r="A62" s="11">
        <v>55</v>
      </c>
      <c r="B62" s="23" t="s">
        <v>192</v>
      </c>
      <c r="C62" s="61" t="s">
        <v>193</v>
      </c>
      <c r="D62" s="62"/>
      <c r="E62" s="59" t="s">
        <v>789</v>
      </c>
      <c r="F62" s="60"/>
      <c r="G62" s="60"/>
      <c r="H62" s="60"/>
      <c r="I62" s="60"/>
      <c r="J62" s="60"/>
      <c r="K62" s="60"/>
      <c r="L62" s="27" t="s">
        <v>194</v>
      </c>
      <c r="M62" s="31" t="s">
        <v>191</v>
      </c>
      <c r="N62" s="13">
        <v>154</v>
      </c>
      <c r="O62" s="20">
        <v>413500</v>
      </c>
      <c r="P62" s="20">
        <v>413500</v>
      </c>
      <c r="Q62" s="20">
        <v>413500</v>
      </c>
    </row>
    <row r="63" spans="1:17" s="24" customFormat="1" ht="46.5" customHeight="1" x14ac:dyDescent="0.3">
      <c r="A63" s="11">
        <v>56</v>
      </c>
      <c r="B63" s="23" t="s">
        <v>195</v>
      </c>
      <c r="C63" s="61" t="s">
        <v>196</v>
      </c>
      <c r="D63" s="62"/>
      <c r="E63" s="59" t="s">
        <v>790</v>
      </c>
      <c r="F63" s="60"/>
      <c r="G63" s="60"/>
      <c r="H63" s="60"/>
      <c r="I63" s="60"/>
      <c r="J63" s="60"/>
      <c r="K63" s="60"/>
      <c r="L63" s="27" t="s">
        <v>197</v>
      </c>
      <c r="M63" s="31" t="s">
        <v>198</v>
      </c>
      <c r="N63" s="13">
        <v>155</v>
      </c>
      <c r="O63" s="20">
        <v>500</v>
      </c>
      <c r="P63" s="20">
        <v>500</v>
      </c>
      <c r="Q63" s="20">
        <v>500</v>
      </c>
    </row>
    <row r="64" spans="1:17" s="24" customFormat="1" ht="51" customHeight="1" x14ac:dyDescent="0.3">
      <c r="A64" s="11">
        <v>57</v>
      </c>
      <c r="B64" s="23" t="s">
        <v>199</v>
      </c>
      <c r="C64" s="61" t="s">
        <v>200</v>
      </c>
      <c r="D64" s="62"/>
      <c r="E64" s="59" t="s">
        <v>791</v>
      </c>
      <c r="F64" s="60"/>
      <c r="G64" s="60"/>
      <c r="H64" s="60"/>
      <c r="I64" s="60"/>
      <c r="J64" s="60"/>
      <c r="K64" s="60"/>
      <c r="L64" s="27" t="s">
        <v>190</v>
      </c>
      <c r="M64" s="31" t="s">
        <v>198</v>
      </c>
      <c r="N64" s="13">
        <v>156</v>
      </c>
      <c r="O64" s="20">
        <v>5350000</v>
      </c>
      <c r="P64" s="20">
        <v>5250000</v>
      </c>
      <c r="Q64" s="20">
        <v>5650000</v>
      </c>
    </row>
    <row r="65" spans="1:17" s="24" customFormat="1" ht="110.25" customHeight="1" x14ac:dyDescent="0.3">
      <c r="A65" s="11">
        <v>58</v>
      </c>
      <c r="B65" s="23" t="s">
        <v>201</v>
      </c>
      <c r="C65" s="61" t="s">
        <v>202</v>
      </c>
      <c r="D65" s="62"/>
      <c r="E65" s="59" t="s">
        <v>792</v>
      </c>
      <c r="F65" s="60"/>
      <c r="G65" s="60"/>
      <c r="H65" s="60"/>
      <c r="I65" s="60"/>
      <c r="J65" s="60"/>
      <c r="K65" s="60"/>
      <c r="L65" s="27" t="s">
        <v>793</v>
      </c>
      <c r="M65" s="31" t="s">
        <v>198</v>
      </c>
      <c r="N65" s="13">
        <v>157</v>
      </c>
      <c r="O65" s="20">
        <v>1000</v>
      </c>
      <c r="P65" s="20">
        <v>1000</v>
      </c>
      <c r="Q65" s="20">
        <v>1000</v>
      </c>
    </row>
    <row r="66" spans="1:17" s="24" customFormat="1" ht="107.25" customHeight="1" x14ac:dyDescent="0.3">
      <c r="A66" s="11">
        <v>59</v>
      </c>
      <c r="B66" s="23" t="s">
        <v>203</v>
      </c>
      <c r="C66" s="61" t="s">
        <v>204</v>
      </c>
      <c r="D66" s="62"/>
      <c r="E66" s="59" t="s">
        <v>795</v>
      </c>
      <c r="F66" s="60"/>
      <c r="G66" s="60"/>
      <c r="H66" s="60"/>
      <c r="I66" s="60"/>
      <c r="J66" s="60"/>
      <c r="K66" s="60"/>
      <c r="L66" s="27" t="s">
        <v>794</v>
      </c>
      <c r="M66" s="31" t="s">
        <v>198</v>
      </c>
      <c r="N66" s="13">
        <v>158</v>
      </c>
      <c r="O66" s="20">
        <v>1000</v>
      </c>
      <c r="P66" s="20">
        <v>1000</v>
      </c>
      <c r="Q66" s="20">
        <v>1000</v>
      </c>
    </row>
    <row r="67" spans="1:17" s="24" customFormat="1" ht="89.4" customHeight="1" x14ac:dyDescent="0.3">
      <c r="A67" s="11">
        <v>60</v>
      </c>
      <c r="B67" s="23" t="s">
        <v>205</v>
      </c>
      <c r="C67" s="61" t="s">
        <v>206</v>
      </c>
      <c r="D67" s="62"/>
      <c r="E67" s="59" t="s">
        <v>796</v>
      </c>
      <c r="F67" s="60"/>
      <c r="G67" s="60"/>
      <c r="H67" s="60"/>
      <c r="I67" s="60"/>
      <c r="J67" s="60"/>
      <c r="K67" s="60"/>
      <c r="L67" s="27" t="s">
        <v>898</v>
      </c>
      <c r="M67" s="31" t="s">
        <v>207</v>
      </c>
      <c r="N67" s="13">
        <v>159</v>
      </c>
      <c r="O67" s="20">
        <v>54600</v>
      </c>
      <c r="P67" s="20">
        <v>56800</v>
      </c>
      <c r="Q67" s="20">
        <v>59000</v>
      </c>
    </row>
    <row r="68" spans="1:17" s="24" customFormat="1" ht="76.650000000000006" customHeight="1" x14ac:dyDescent="0.3">
      <c r="A68" s="11">
        <v>61</v>
      </c>
      <c r="B68" s="23" t="s">
        <v>208</v>
      </c>
      <c r="C68" s="61" t="s">
        <v>209</v>
      </c>
      <c r="D68" s="62"/>
      <c r="E68" s="59" t="s">
        <v>797</v>
      </c>
      <c r="F68" s="60"/>
      <c r="G68" s="60"/>
      <c r="H68" s="60"/>
      <c r="I68" s="60"/>
      <c r="J68" s="60"/>
      <c r="K68" s="60"/>
      <c r="L68" s="27" t="s">
        <v>210</v>
      </c>
      <c r="M68" s="31" t="s">
        <v>207</v>
      </c>
      <c r="N68" s="13">
        <v>160</v>
      </c>
      <c r="O68" s="20">
        <v>40500000</v>
      </c>
      <c r="P68" s="20">
        <v>21632000</v>
      </c>
      <c r="Q68" s="20">
        <v>22497300</v>
      </c>
    </row>
    <row r="69" spans="1:17" s="24" customFormat="1" ht="165.9" customHeight="1" x14ac:dyDescent="0.3">
      <c r="A69" s="11">
        <v>62</v>
      </c>
      <c r="B69" s="23" t="s">
        <v>211</v>
      </c>
      <c r="C69" s="61" t="s">
        <v>212</v>
      </c>
      <c r="D69" s="62"/>
      <c r="E69" s="59" t="s">
        <v>798</v>
      </c>
      <c r="F69" s="60"/>
      <c r="G69" s="60"/>
      <c r="H69" s="60"/>
      <c r="I69" s="60"/>
      <c r="J69" s="60"/>
      <c r="K69" s="60"/>
      <c r="L69" s="27" t="s">
        <v>899</v>
      </c>
      <c r="M69" s="31" t="s">
        <v>207</v>
      </c>
      <c r="N69" s="13">
        <v>161</v>
      </c>
      <c r="O69" s="20">
        <v>338000</v>
      </c>
      <c r="P69" s="20">
        <v>351500</v>
      </c>
      <c r="Q69" s="20">
        <v>365600</v>
      </c>
    </row>
    <row r="70" spans="1:17" s="24" customFormat="1" ht="53.25" customHeight="1" x14ac:dyDescent="0.3">
      <c r="A70" s="11">
        <v>63</v>
      </c>
      <c r="B70" s="23" t="s">
        <v>213</v>
      </c>
      <c r="C70" s="61" t="s">
        <v>214</v>
      </c>
      <c r="D70" s="62"/>
      <c r="E70" s="59" t="s">
        <v>799</v>
      </c>
      <c r="F70" s="60"/>
      <c r="G70" s="60"/>
      <c r="H70" s="60"/>
      <c r="I70" s="60"/>
      <c r="J70" s="60"/>
      <c r="K70" s="60"/>
      <c r="L70" s="27" t="s">
        <v>215</v>
      </c>
      <c r="M70" s="31" t="s">
        <v>207</v>
      </c>
      <c r="N70" s="13">
        <v>162</v>
      </c>
      <c r="O70" s="20">
        <v>72800</v>
      </c>
      <c r="P70" s="20">
        <v>75700</v>
      </c>
      <c r="Q70" s="20">
        <v>78700</v>
      </c>
    </row>
    <row r="71" spans="1:17" s="24" customFormat="1" ht="127.65" customHeight="1" x14ac:dyDescent="0.3">
      <c r="A71" s="11">
        <v>64</v>
      </c>
      <c r="B71" s="23" t="s">
        <v>216</v>
      </c>
      <c r="C71" s="61" t="s">
        <v>217</v>
      </c>
      <c r="D71" s="62"/>
      <c r="E71" s="59" t="s">
        <v>218</v>
      </c>
      <c r="F71" s="60"/>
      <c r="G71" s="60"/>
      <c r="H71" s="60"/>
      <c r="I71" s="60"/>
      <c r="J71" s="60"/>
      <c r="K71" s="60"/>
      <c r="L71" s="27" t="s">
        <v>219</v>
      </c>
      <c r="M71" s="31" t="s">
        <v>207</v>
      </c>
      <c r="N71" s="13">
        <v>163</v>
      </c>
      <c r="O71" s="20">
        <v>101900</v>
      </c>
      <c r="P71" s="20">
        <v>106000</v>
      </c>
      <c r="Q71" s="20">
        <v>110200</v>
      </c>
    </row>
    <row r="72" spans="1:17" s="24" customFormat="1" ht="153.15" customHeight="1" x14ac:dyDescent="0.3">
      <c r="A72" s="11">
        <v>65</v>
      </c>
      <c r="B72" s="23" t="s">
        <v>220</v>
      </c>
      <c r="C72" s="61" t="s">
        <v>221</v>
      </c>
      <c r="D72" s="62"/>
      <c r="E72" s="59" t="s">
        <v>800</v>
      </c>
      <c r="F72" s="60"/>
      <c r="G72" s="60"/>
      <c r="H72" s="60"/>
      <c r="I72" s="60"/>
      <c r="J72" s="60"/>
      <c r="K72" s="60"/>
      <c r="L72" s="27" t="s">
        <v>801</v>
      </c>
      <c r="M72" s="31" t="s">
        <v>207</v>
      </c>
      <c r="N72" s="13">
        <v>164</v>
      </c>
      <c r="O72" s="20">
        <v>936000</v>
      </c>
      <c r="P72" s="20">
        <v>973400</v>
      </c>
      <c r="Q72" s="20">
        <v>1012400</v>
      </c>
    </row>
    <row r="73" spans="1:17" s="24" customFormat="1" ht="91.5" customHeight="1" x14ac:dyDescent="0.3">
      <c r="A73" s="11">
        <v>66</v>
      </c>
      <c r="B73" s="23" t="s">
        <v>222</v>
      </c>
      <c r="C73" s="61" t="s">
        <v>223</v>
      </c>
      <c r="D73" s="62"/>
      <c r="E73" s="59" t="s">
        <v>224</v>
      </c>
      <c r="F73" s="60"/>
      <c r="G73" s="60"/>
      <c r="H73" s="60"/>
      <c r="I73" s="60"/>
      <c r="J73" s="60"/>
      <c r="K73" s="60"/>
      <c r="L73" s="27" t="s">
        <v>225</v>
      </c>
      <c r="M73" s="31" t="s">
        <v>207</v>
      </c>
      <c r="N73" s="13">
        <v>165</v>
      </c>
      <c r="O73" s="20">
        <v>15700</v>
      </c>
      <c r="P73" s="20">
        <v>16300</v>
      </c>
      <c r="Q73" s="20">
        <v>17000</v>
      </c>
    </row>
    <row r="74" spans="1:17" s="24" customFormat="1" ht="106.5" customHeight="1" x14ac:dyDescent="0.3">
      <c r="A74" s="11">
        <v>67</v>
      </c>
      <c r="B74" s="23" t="s">
        <v>226</v>
      </c>
      <c r="C74" s="61" t="s">
        <v>227</v>
      </c>
      <c r="D74" s="62"/>
      <c r="E74" s="59" t="s">
        <v>802</v>
      </c>
      <c r="F74" s="60"/>
      <c r="G74" s="60"/>
      <c r="H74" s="60"/>
      <c r="I74" s="60"/>
      <c r="J74" s="60"/>
      <c r="K74" s="60"/>
      <c r="L74" s="27" t="s">
        <v>228</v>
      </c>
      <c r="M74" s="31" t="s">
        <v>229</v>
      </c>
      <c r="N74" s="13">
        <v>166</v>
      </c>
      <c r="O74" s="20">
        <v>900000</v>
      </c>
      <c r="P74" s="20">
        <v>950000</v>
      </c>
      <c r="Q74" s="20">
        <v>1000000</v>
      </c>
    </row>
    <row r="75" spans="1:17" s="24" customFormat="1" ht="51.15" customHeight="1" x14ac:dyDescent="0.3">
      <c r="A75" s="11">
        <v>68</v>
      </c>
      <c r="B75" s="23" t="s">
        <v>230</v>
      </c>
      <c r="C75" s="61" t="s">
        <v>231</v>
      </c>
      <c r="D75" s="62"/>
      <c r="E75" s="59" t="s">
        <v>803</v>
      </c>
      <c r="F75" s="60"/>
      <c r="G75" s="60"/>
      <c r="H75" s="60"/>
      <c r="I75" s="60"/>
      <c r="J75" s="60"/>
      <c r="K75" s="60"/>
      <c r="L75" s="27" t="s">
        <v>232</v>
      </c>
      <c r="M75" s="31" t="s">
        <v>229</v>
      </c>
      <c r="N75" s="13">
        <v>167</v>
      </c>
      <c r="O75" s="20">
        <v>240000</v>
      </c>
      <c r="P75" s="20">
        <v>300000</v>
      </c>
      <c r="Q75" s="20">
        <v>400000</v>
      </c>
    </row>
    <row r="76" spans="1:17" s="24" customFormat="1" ht="79.5" customHeight="1" x14ac:dyDescent="0.3">
      <c r="A76" s="11">
        <v>69</v>
      </c>
      <c r="B76" s="23" t="s">
        <v>233</v>
      </c>
      <c r="C76" s="61" t="s">
        <v>234</v>
      </c>
      <c r="D76" s="62"/>
      <c r="E76" s="59" t="s">
        <v>804</v>
      </c>
      <c r="F76" s="60"/>
      <c r="G76" s="60"/>
      <c r="H76" s="60"/>
      <c r="I76" s="60"/>
      <c r="J76" s="60"/>
      <c r="K76" s="60"/>
      <c r="L76" s="27" t="s">
        <v>235</v>
      </c>
      <c r="M76" s="31" t="s">
        <v>229</v>
      </c>
      <c r="N76" s="13">
        <v>168</v>
      </c>
      <c r="O76" s="20">
        <v>4800000</v>
      </c>
      <c r="P76" s="20">
        <v>4900000</v>
      </c>
      <c r="Q76" s="20">
        <v>5000000</v>
      </c>
    </row>
    <row r="77" spans="1:17" s="24" customFormat="1" ht="38.4" customHeight="1" x14ac:dyDescent="0.3">
      <c r="A77" s="11">
        <v>70</v>
      </c>
      <c r="B77" s="23" t="s">
        <v>236</v>
      </c>
      <c r="C77" s="61" t="s">
        <v>237</v>
      </c>
      <c r="D77" s="62"/>
      <c r="E77" s="59" t="s">
        <v>805</v>
      </c>
      <c r="F77" s="60"/>
      <c r="G77" s="60"/>
      <c r="H77" s="60"/>
      <c r="I77" s="60"/>
      <c r="J77" s="60"/>
      <c r="K77" s="60"/>
      <c r="L77" s="27" t="s">
        <v>190</v>
      </c>
      <c r="M77" s="31" t="s">
        <v>238</v>
      </c>
      <c r="N77" s="13">
        <v>169</v>
      </c>
      <c r="O77" s="20">
        <v>6852200</v>
      </c>
      <c r="P77" s="20">
        <v>7126300</v>
      </c>
      <c r="Q77" s="20">
        <v>7411400</v>
      </c>
    </row>
    <row r="78" spans="1:17" s="24" customFormat="1" ht="109.5" customHeight="1" x14ac:dyDescent="0.3">
      <c r="A78" s="11">
        <v>71</v>
      </c>
      <c r="B78" s="23" t="s">
        <v>239</v>
      </c>
      <c r="C78" s="61" t="s">
        <v>240</v>
      </c>
      <c r="D78" s="62"/>
      <c r="E78" s="59" t="s">
        <v>806</v>
      </c>
      <c r="F78" s="60"/>
      <c r="G78" s="60"/>
      <c r="H78" s="60"/>
      <c r="I78" s="60"/>
      <c r="J78" s="60"/>
      <c r="K78" s="60"/>
      <c r="L78" s="27" t="s">
        <v>241</v>
      </c>
      <c r="M78" s="31" t="s">
        <v>238</v>
      </c>
      <c r="N78" s="13">
        <v>170</v>
      </c>
      <c r="O78" s="20">
        <v>1129100</v>
      </c>
      <c r="P78" s="20">
        <v>1174300</v>
      </c>
      <c r="Q78" s="20">
        <v>735400</v>
      </c>
    </row>
    <row r="79" spans="1:17" s="24" customFormat="1" ht="63.75" customHeight="1" x14ac:dyDescent="0.3">
      <c r="A79" s="11">
        <v>72</v>
      </c>
      <c r="B79" s="23" t="s">
        <v>242</v>
      </c>
      <c r="C79" s="61" t="s">
        <v>243</v>
      </c>
      <c r="D79" s="62"/>
      <c r="E79" s="59" t="s">
        <v>807</v>
      </c>
      <c r="F79" s="60"/>
      <c r="G79" s="60"/>
      <c r="H79" s="60"/>
      <c r="I79" s="60"/>
      <c r="J79" s="60"/>
      <c r="K79" s="60"/>
      <c r="L79" s="27" t="s">
        <v>244</v>
      </c>
      <c r="M79" s="31" t="s">
        <v>245</v>
      </c>
      <c r="N79" s="13">
        <v>171</v>
      </c>
      <c r="O79" s="20">
        <v>2500</v>
      </c>
      <c r="P79" s="20">
        <v>2500</v>
      </c>
      <c r="Q79" s="20">
        <v>2500</v>
      </c>
    </row>
    <row r="80" spans="1:17" s="24" customFormat="1" ht="52.5" customHeight="1" x14ac:dyDescent="0.3">
      <c r="A80" s="11">
        <v>73</v>
      </c>
      <c r="B80" s="23" t="s">
        <v>246</v>
      </c>
      <c r="C80" s="61" t="s">
        <v>247</v>
      </c>
      <c r="D80" s="62"/>
      <c r="E80" s="59" t="s">
        <v>808</v>
      </c>
      <c r="F80" s="60"/>
      <c r="G80" s="60"/>
      <c r="H80" s="60"/>
      <c r="I80" s="60"/>
      <c r="J80" s="60"/>
      <c r="K80" s="60"/>
      <c r="L80" s="27" t="s">
        <v>197</v>
      </c>
      <c r="M80" s="31" t="s">
        <v>245</v>
      </c>
      <c r="N80" s="13">
        <v>172</v>
      </c>
      <c r="O80" s="20">
        <v>2422600</v>
      </c>
      <c r="P80" s="20">
        <v>2519500</v>
      </c>
      <c r="Q80" s="20">
        <v>2620200</v>
      </c>
    </row>
    <row r="81" spans="1:17" s="24" customFormat="1" ht="38.4" customHeight="1" x14ac:dyDescent="0.3">
      <c r="A81" s="11">
        <v>74</v>
      </c>
      <c r="B81" s="23" t="s">
        <v>248</v>
      </c>
      <c r="C81" s="61" t="s">
        <v>249</v>
      </c>
      <c r="D81" s="62"/>
      <c r="E81" s="59" t="s">
        <v>809</v>
      </c>
      <c r="F81" s="60"/>
      <c r="G81" s="60"/>
      <c r="H81" s="60"/>
      <c r="I81" s="60"/>
      <c r="J81" s="60"/>
      <c r="K81" s="60"/>
      <c r="L81" s="27" t="s">
        <v>190</v>
      </c>
      <c r="M81" s="31" t="s">
        <v>245</v>
      </c>
      <c r="N81" s="13">
        <v>173</v>
      </c>
      <c r="O81" s="20">
        <v>253900</v>
      </c>
      <c r="P81" s="20">
        <v>264100</v>
      </c>
      <c r="Q81" s="20">
        <v>274600</v>
      </c>
    </row>
    <row r="82" spans="1:17" s="24" customFormat="1" ht="89.4" customHeight="1" x14ac:dyDescent="0.3">
      <c r="A82" s="11">
        <v>75</v>
      </c>
      <c r="B82" s="23" t="s">
        <v>250</v>
      </c>
      <c r="C82" s="61" t="s">
        <v>251</v>
      </c>
      <c r="D82" s="62"/>
      <c r="E82" s="59" t="s">
        <v>810</v>
      </c>
      <c r="F82" s="60"/>
      <c r="G82" s="60"/>
      <c r="H82" s="60"/>
      <c r="I82" s="60"/>
      <c r="J82" s="60"/>
      <c r="K82" s="60"/>
      <c r="L82" s="27" t="s">
        <v>252</v>
      </c>
      <c r="M82" s="31" t="s">
        <v>253</v>
      </c>
      <c r="N82" s="13">
        <v>174</v>
      </c>
      <c r="O82" s="20">
        <v>296000</v>
      </c>
      <c r="P82" s="20">
        <v>307800</v>
      </c>
      <c r="Q82" s="20">
        <v>320100</v>
      </c>
    </row>
    <row r="83" spans="1:17" s="24" customFormat="1" ht="107.25" customHeight="1" x14ac:dyDescent="0.3">
      <c r="A83" s="11">
        <v>76</v>
      </c>
      <c r="B83" s="23" t="s">
        <v>254</v>
      </c>
      <c r="C83" s="61" t="s">
        <v>255</v>
      </c>
      <c r="D83" s="62"/>
      <c r="E83" s="59" t="s">
        <v>811</v>
      </c>
      <c r="F83" s="60"/>
      <c r="G83" s="60"/>
      <c r="H83" s="60"/>
      <c r="I83" s="60"/>
      <c r="J83" s="60"/>
      <c r="K83" s="60"/>
      <c r="L83" s="27" t="s">
        <v>256</v>
      </c>
      <c r="M83" s="31" t="s">
        <v>253</v>
      </c>
      <c r="N83" s="13">
        <v>175</v>
      </c>
      <c r="O83" s="20">
        <v>1645000</v>
      </c>
      <c r="P83" s="20">
        <v>210000</v>
      </c>
      <c r="Q83" s="20">
        <v>910000</v>
      </c>
    </row>
    <row r="84" spans="1:17" s="24" customFormat="1" ht="108" customHeight="1" x14ac:dyDescent="0.3">
      <c r="A84" s="11">
        <v>77</v>
      </c>
      <c r="B84" s="23" t="s">
        <v>257</v>
      </c>
      <c r="C84" s="61" t="s">
        <v>258</v>
      </c>
      <c r="D84" s="62"/>
      <c r="E84" s="59" t="s">
        <v>812</v>
      </c>
      <c r="F84" s="60"/>
      <c r="G84" s="60"/>
      <c r="H84" s="60"/>
      <c r="I84" s="60"/>
      <c r="J84" s="60"/>
      <c r="K84" s="60"/>
      <c r="L84" s="27" t="s">
        <v>900</v>
      </c>
      <c r="M84" s="31" t="s">
        <v>253</v>
      </c>
      <c r="N84" s="13">
        <v>176</v>
      </c>
      <c r="O84" s="20">
        <v>477500</v>
      </c>
      <c r="P84" s="20">
        <v>496600</v>
      </c>
      <c r="Q84" s="20">
        <v>516500</v>
      </c>
    </row>
    <row r="85" spans="1:17" s="24" customFormat="1" ht="107.25" customHeight="1" x14ac:dyDescent="0.3">
      <c r="A85" s="11">
        <v>78</v>
      </c>
      <c r="B85" s="23" t="s">
        <v>259</v>
      </c>
      <c r="C85" s="61" t="s">
        <v>260</v>
      </c>
      <c r="D85" s="62"/>
      <c r="E85" s="59" t="s">
        <v>814</v>
      </c>
      <c r="F85" s="60"/>
      <c r="G85" s="60"/>
      <c r="H85" s="60"/>
      <c r="I85" s="60"/>
      <c r="J85" s="60"/>
      <c r="K85" s="60"/>
      <c r="L85" s="27" t="s">
        <v>813</v>
      </c>
      <c r="M85" s="31" t="s">
        <v>253</v>
      </c>
      <c r="N85" s="13">
        <v>177</v>
      </c>
      <c r="O85" s="20">
        <v>70100</v>
      </c>
      <c r="P85" s="20">
        <v>73400</v>
      </c>
      <c r="Q85" s="20">
        <v>74700</v>
      </c>
    </row>
    <row r="86" spans="1:17" s="24" customFormat="1" ht="115.5" customHeight="1" x14ac:dyDescent="0.3">
      <c r="A86" s="11">
        <v>79</v>
      </c>
      <c r="B86" s="23" t="s">
        <v>261</v>
      </c>
      <c r="C86" s="61" t="s">
        <v>262</v>
      </c>
      <c r="D86" s="62"/>
      <c r="E86" s="59" t="s">
        <v>816</v>
      </c>
      <c r="F86" s="60"/>
      <c r="G86" s="60"/>
      <c r="H86" s="60"/>
      <c r="I86" s="60"/>
      <c r="J86" s="60"/>
      <c r="K86" s="60"/>
      <c r="L86" s="27" t="s">
        <v>815</v>
      </c>
      <c r="M86" s="31" t="s">
        <v>253</v>
      </c>
      <c r="N86" s="13">
        <v>178</v>
      </c>
      <c r="O86" s="20">
        <v>134600</v>
      </c>
      <c r="P86" s="20">
        <v>141800</v>
      </c>
      <c r="Q86" s="20">
        <v>154200</v>
      </c>
    </row>
    <row r="87" spans="1:17" s="24" customFormat="1" ht="96" customHeight="1" x14ac:dyDescent="0.3">
      <c r="A87" s="11">
        <v>80</v>
      </c>
      <c r="B87" s="23" t="s">
        <v>263</v>
      </c>
      <c r="C87" s="61" t="s">
        <v>264</v>
      </c>
      <c r="D87" s="62"/>
      <c r="E87" s="59" t="s">
        <v>895</v>
      </c>
      <c r="F87" s="60"/>
      <c r="G87" s="60"/>
      <c r="H87" s="60"/>
      <c r="I87" s="60"/>
      <c r="J87" s="60"/>
      <c r="K87" s="60"/>
      <c r="L87" s="27" t="s">
        <v>817</v>
      </c>
      <c r="M87" s="31" t="s">
        <v>253</v>
      </c>
      <c r="N87" s="13">
        <v>179</v>
      </c>
      <c r="O87" s="20">
        <v>31000</v>
      </c>
      <c r="P87" s="20">
        <v>32300</v>
      </c>
      <c r="Q87" s="20">
        <v>33400</v>
      </c>
    </row>
    <row r="88" spans="1:17" s="24" customFormat="1" ht="107.25" customHeight="1" x14ac:dyDescent="0.3">
      <c r="A88" s="11">
        <v>81</v>
      </c>
      <c r="B88" s="23" t="s">
        <v>265</v>
      </c>
      <c r="C88" s="61" t="s">
        <v>266</v>
      </c>
      <c r="D88" s="62"/>
      <c r="E88" s="59" t="s">
        <v>818</v>
      </c>
      <c r="F88" s="60"/>
      <c r="G88" s="60"/>
      <c r="H88" s="60"/>
      <c r="I88" s="60"/>
      <c r="J88" s="60"/>
      <c r="K88" s="60"/>
      <c r="L88" s="27" t="s">
        <v>819</v>
      </c>
      <c r="M88" s="31" t="s">
        <v>253</v>
      </c>
      <c r="N88" s="13">
        <v>180</v>
      </c>
      <c r="O88" s="20">
        <v>600</v>
      </c>
      <c r="P88" s="20">
        <v>600</v>
      </c>
      <c r="Q88" s="20">
        <v>600</v>
      </c>
    </row>
    <row r="89" spans="1:17" s="24" customFormat="1" ht="140.4" customHeight="1" x14ac:dyDescent="0.3">
      <c r="A89" s="11">
        <v>82</v>
      </c>
      <c r="B89" s="23" t="s">
        <v>267</v>
      </c>
      <c r="C89" s="61" t="s">
        <v>268</v>
      </c>
      <c r="D89" s="62"/>
      <c r="E89" s="59" t="s">
        <v>820</v>
      </c>
      <c r="F89" s="60"/>
      <c r="G89" s="60"/>
      <c r="H89" s="60"/>
      <c r="I89" s="60"/>
      <c r="J89" s="60"/>
      <c r="K89" s="60"/>
      <c r="L89" s="27" t="s">
        <v>159</v>
      </c>
      <c r="M89" s="31" t="s">
        <v>253</v>
      </c>
      <c r="N89" s="13">
        <v>181</v>
      </c>
      <c r="O89" s="20">
        <v>394600</v>
      </c>
      <c r="P89" s="20">
        <v>402300</v>
      </c>
      <c r="Q89" s="20">
        <v>413700</v>
      </c>
    </row>
    <row r="90" spans="1:17" s="24" customFormat="1" ht="96.75" customHeight="1" x14ac:dyDescent="0.3">
      <c r="A90" s="11">
        <v>83</v>
      </c>
      <c r="B90" s="23" t="s">
        <v>269</v>
      </c>
      <c r="C90" s="61" t="s">
        <v>270</v>
      </c>
      <c r="D90" s="62"/>
      <c r="E90" s="59" t="s">
        <v>821</v>
      </c>
      <c r="F90" s="60"/>
      <c r="G90" s="60"/>
      <c r="H90" s="60"/>
      <c r="I90" s="60"/>
      <c r="J90" s="60"/>
      <c r="K90" s="60"/>
      <c r="L90" s="27" t="s">
        <v>794</v>
      </c>
      <c r="M90" s="31" t="s">
        <v>253</v>
      </c>
      <c r="N90" s="13">
        <v>182</v>
      </c>
      <c r="O90" s="20">
        <v>5700</v>
      </c>
      <c r="P90" s="20">
        <v>5900</v>
      </c>
      <c r="Q90" s="20">
        <v>6200</v>
      </c>
    </row>
    <row r="91" spans="1:17" s="24" customFormat="1" ht="111" customHeight="1" x14ac:dyDescent="0.3">
      <c r="A91" s="11">
        <v>84</v>
      </c>
      <c r="B91" s="23" t="s">
        <v>271</v>
      </c>
      <c r="C91" s="61" t="s">
        <v>272</v>
      </c>
      <c r="D91" s="62"/>
      <c r="E91" s="59" t="s">
        <v>822</v>
      </c>
      <c r="F91" s="60"/>
      <c r="G91" s="60"/>
      <c r="H91" s="60"/>
      <c r="I91" s="60"/>
      <c r="J91" s="60"/>
      <c r="K91" s="60"/>
      <c r="L91" s="27" t="s">
        <v>823</v>
      </c>
      <c r="M91" s="31" t="s">
        <v>253</v>
      </c>
      <c r="N91" s="13">
        <v>183</v>
      </c>
      <c r="O91" s="20">
        <v>143100</v>
      </c>
      <c r="P91" s="20">
        <v>146200</v>
      </c>
      <c r="Q91" s="20">
        <v>151500</v>
      </c>
    </row>
    <row r="92" spans="1:17" s="24" customFormat="1" ht="102.15" customHeight="1" x14ac:dyDescent="0.3">
      <c r="A92" s="11">
        <v>85</v>
      </c>
      <c r="B92" s="23" t="s">
        <v>273</v>
      </c>
      <c r="C92" s="61" t="s">
        <v>274</v>
      </c>
      <c r="D92" s="62"/>
      <c r="E92" s="59" t="s">
        <v>824</v>
      </c>
      <c r="F92" s="60"/>
      <c r="G92" s="60"/>
      <c r="H92" s="60"/>
      <c r="I92" s="60"/>
      <c r="J92" s="60"/>
      <c r="K92" s="60"/>
      <c r="L92" s="27" t="s">
        <v>194</v>
      </c>
      <c r="M92" s="31" t="s">
        <v>828</v>
      </c>
      <c r="N92" s="13">
        <v>184</v>
      </c>
      <c r="O92" s="20">
        <v>9200</v>
      </c>
      <c r="P92" s="20">
        <v>9600</v>
      </c>
      <c r="Q92" s="20">
        <v>9900</v>
      </c>
    </row>
    <row r="93" spans="1:17" s="24" customFormat="1" ht="76.650000000000006" customHeight="1" x14ac:dyDescent="0.3">
      <c r="A93" s="11">
        <v>86</v>
      </c>
      <c r="B93" s="23" t="s">
        <v>275</v>
      </c>
      <c r="C93" s="61" t="s">
        <v>276</v>
      </c>
      <c r="D93" s="62"/>
      <c r="E93" s="59" t="s">
        <v>825</v>
      </c>
      <c r="F93" s="60"/>
      <c r="G93" s="60"/>
      <c r="H93" s="60"/>
      <c r="I93" s="60"/>
      <c r="J93" s="60"/>
      <c r="K93" s="60"/>
      <c r="L93" s="27" t="s">
        <v>277</v>
      </c>
      <c r="M93" s="31" t="s">
        <v>278</v>
      </c>
      <c r="N93" s="13">
        <v>185</v>
      </c>
      <c r="O93" s="20">
        <v>8008000</v>
      </c>
      <c r="P93" s="20">
        <v>8328000</v>
      </c>
      <c r="Q93" s="20">
        <v>8661000</v>
      </c>
    </row>
    <row r="94" spans="1:17" s="24" customFormat="1" ht="102.15" customHeight="1" x14ac:dyDescent="0.3">
      <c r="A94" s="11">
        <v>87</v>
      </c>
      <c r="B94" s="23" t="s">
        <v>279</v>
      </c>
      <c r="C94" s="61" t="s">
        <v>280</v>
      </c>
      <c r="D94" s="62"/>
      <c r="E94" s="59" t="s">
        <v>826</v>
      </c>
      <c r="F94" s="60"/>
      <c r="G94" s="60"/>
      <c r="H94" s="60"/>
      <c r="I94" s="60"/>
      <c r="J94" s="60"/>
      <c r="K94" s="60"/>
      <c r="L94" s="27" t="s">
        <v>281</v>
      </c>
      <c r="M94" s="31" t="s">
        <v>278</v>
      </c>
      <c r="N94" s="13">
        <v>186</v>
      </c>
      <c r="O94" s="20">
        <v>28745900</v>
      </c>
      <c r="P94" s="20">
        <v>29895700</v>
      </c>
      <c r="Q94" s="20">
        <v>31091500</v>
      </c>
    </row>
    <row r="95" spans="1:17" s="24" customFormat="1" ht="111.75" customHeight="1" x14ac:dyDescent="0.3">
      <c r="A95" s="11">
        <v>88</v>
      </c>
      <c r="B95" s="23" t="s">
        <v>282</v>
      </c>
      <c r="C95" s="61" t="s">
        <v>283</v>
      </c>
      <c r="D95" s="62"/>
      <c r="E95" s="59" t="s">
        <v>827</v>
      </c>
      <c r="F95" s="60"/>
      <c r="G95" s="60"/>
      <c r="H95" s="60"/>
      <c r="I95" s="60"/>
      <c r="J95" s="60"/>
      <c r="K95" s="60"/>
      <c r="L95" s="27" t="s">
        <v>284</v>
      </c>
      <c r="M95" s="31" t="s">
        <v>278</v>
      </c>
      <c r="N95" s="13">
        <v>187</v>
      </c>
      <c r="O95" s="20">
        <v>10400</v>
      </c>
      <c r="P95" s="20">
        <v>0</v>
      </c>
      <c r="Q95" s="20">
        <v>0</v>
      </c>
    </row>
    <row r="96" spans="1:17" s="24" customFormat="1" ht="65.25" customHeight="1" x14ac:dyDescent="0.3">
      <c r="A96" s="11">
        <v>89</v>
      </c>
      <c r="B96" s="23" t="s">
        <v>285</v>
      </c>
      <c r="C96" s="61" t="s">
        <v>286</v>
      </c>
      <c r="D96" s="62"/>
      <c r="E96" s="59" t="s">
        <v>829</v>
      </c>
      <c r="F96" s="60"/>
      <c r="G96" s="60"/>
      <c r="H96" s="60"/>
      <c r="I96" s="60"/>
      <c r="J96" s="60"/>
      <c r="K96" s="60"/>
      <c r="L96" s="27" t="s">
        <v>287</v>
      </c>
      <c r="M96" s="31" t="s">
        <v>278</v>
      </c>
      <c r="N96" s="13">
        <v>188</v>
      </c>
      <c r="O96" s="20">
        <v>11591100</v>
      </c>
      <c r="P96" s="20">
        <v>12049800</v>
      </c>
      <c r="Q96" s="20">
        <v>12531800</v>
      </c>
    </row>
    <row r="97" spans="1:17" s="24" customFormat="1" ht="140.25" customHeight="1" x14ac:dyDescent="0.3">
      <c r="A97" s="11">
        <v>90</v>
      </c>
      <c r="B97" s="23" t="s">
        <v>288</v>
      </c>
      <c r="C97" s="61" t="s">
        <v>289</v>
      </c>
      <c r="D97" s="62"/>
      <c r="E97" s="59" t="s">
        <v>830</v>
      </c>
      <c r="F97" s="60"/>
      <c r="G97" s="60"/>
      <c r="H97" s="60"/>
      <c r="I97" s="60"/>
      <c r="J97" s="60"/>
      <c r="K97" s="60"/>
      <c r="L97" s="27" t="s">
        <v>290</v>
      </c>
      <c r="M97" s="31" t="s">
        <v>278</v>
      </c>
      <c r="N97" s="13">
        <v>189</v>
      </c>
      <c r="O97" s="20">
        <v>189200</v>
      </c>
      <c r="P97" s="20">
        <v>77400</v>
      </c>
      <c r="Q97" s="20">
        <v>65000</v>
      </c>
    </row>
    <row r="98" spans="1:17" s="24" customFormat="1" ht="81" customHeight="1" x14ac:dyDescent="0.3">
      <c r="A98" s="11">
        <v>91</v>
      </c>
      <c r="B98" s="23" t="s">
        <v>291</v>
      </c>
      <c r="C98" s="61" t="s">
        <v>292</v>
      </c>
      <c r="D98" s="62"/>
      <c r="E98" s="59" t="s">
        <v>831</v>
      </c>
      <c r="F98" s="60"/>
      <c r="G98" s="60"/>
      <c r="H98" s="60"/>
      <c r="I98" s="60"/>
      <c r="J98" s="60"/>
      <c r="K98" s="60"/>
      <c r="L98" s="27" t="s">
        <v>293</v>
      </c>
      <c r="M98" s="31" t="s">
        <v>278</v>
      </c>
      <c r="N98" s="13">
        <v>190</v>
      </c>
      <c r="O98" s="20">
        <v>6440000</v>
      </c>
      <c r="P98" s="20">
        <v>6445000</v>
      </c>
      <c r="Q98" s="20">
        <v>8451000</v>
      </c>
    </row>
    <row r="99" spans="1:17" s="24" customFormat="1" ht="60" customHeight="1" x14ac:dyDescent="0.3">
      <c r="A99" s="11">
        <v>92</v>
      </c>
      <c r="B99" s="25" t="s">
        <v>743</v>
      </c>
      <c r="C99" s="68" t="s">
        <v>744</v>
      </c>
      <c r="D99" s="69"/>
      <c r="E99" s="70" t="s">
        <v>832</v>
      </c>
      <c r="F99" s="71"/>
      <c r="G99" s="71"/>
      <c r="H99" s="71"/>
      <c r="I99" s="71"/>
      <c r="J99" s="71"/>
      <c r="K99" s="71"/>
      <c r="L99" s="28" t="s">
        <v>745</v>
      </c>
      <c r="M99" s="32" t="s">
        <v>278</v>
      </c>
      <c r="N99" s="13">
        <v>191</v>
      </c>
      <c r="O99" s="46">
        <v>4698250</v>
      </c>
      <c r="P99" s="17">
        <v>0</v>
      </c>
      <c r="Q99" s="17">
        <v>0</v>
      </c>
    </row>
    <row r="100" spans="1:17" s="24" customFormat="1" ht="89.4" customHeight="1" x14ac:dyDescent="0.3">
      <c r="A100" s="11">
        <v>93</v>
      </c>
      <c r="B100" s="23" t="s">
        <v>294</v>
      </c>
      <c r="C100" s="61" t="s">
        <v>295</v>
      </c>
      <c r="D100" s="62"/>
      <c r="E100" s="59" t="s">
        <v>833</v>
      </c>
      <c r="F100" s="60"/>
      <c r="G100" s="60"/>
      <c r="H100" s="60"/>
      <c r="I100" s="60"/>
      <c r="J100" s="60"/>
      <c r="K100" s="60"/>
      <c r="L100" s="27" t="s">
        <v>252</v>
      </c>
      <c r="M100" s="31" t="s">
        <v>296</v>
      </c>
      <c r="N100" s="13">
        <v>192</v>
      </c>
      <c r="O100" s="20">
        <v>18000000</v>
      </c>
      <c r="P100" s="20">
        <v>18000000</v>
      </c>
      <c r="Q100" s="20">
        <v>18000000</v>
      </c>
    </row>
    <row r="101" spans="1:17" s="24" customFormat="1" ht="91.5" customHeight="1" x14ac:dyDescent="0.3">
      <c r="A101" s="11">
        <v>94</v>
      </c>
      <c r="B101" s="23" t="s">
        <v>297</v>
      </c>
      <c r="C101" s="61" t="s">
        <v>298</v>
      </c>
      <c r="D101" s="62"/>
      <c r="E101" s="59" t="s">
        <v>834</v>
      </c>
      <c r="F101" s="60"/>
      <c r="G101" s="60"/>
      <c r="H101" s="60"/>
      <c r="I101" s="60"/>
      <c r="J101" s="60"/>
      <c r="K101" s="60"/>
      <c r="L101" s="27" t="s">
        <v>194</v>
      </c>
      <c r="M101" s="31" t="s">
        <v>296</v>
      </c>
      <c r="N101" s="13">
        <v>193</v>
      </c>
      <c r="O101" s="20">
        <v>10000</v>
      </c>
      <c r="P101" s="20">
        <v>10000</v>
      </c>
      <c r="Q101" s="20">
        <v>10000</v>
      </c>
    </row>
    <row r="102" spans="1:17" s="24" customFormat="1" ht="140.25" customHeight="1" x14ac:dyDescent="0.3">
      <c r="A102" s="11">
        <v>95</v>
      </c>
      <c r="B102" s="23" t="s">
        <v>299</v>
      </c>
      <c r="C102" s="61" t="s">
        <v>300</v>
      </c>
      <c r="D102" s="62"/>
      <c r="E102" s="59" t="s">
        <v>835</v>
      </c>
      <c r="F102" s="60"/>
      <c r="G102" s="60"/>
      <c r="H102" s="60"/>
      <c r="I102" s="60"/>
      <c r="J102" s="60"/>
      <c r="K102" s="60"/>
      <c r="L102" s="27" t="s">
        <v>290</v>
      </c>
      <c r="M102" s="31" t="s">
        <v>301</v>
      </c>
      <c r="N102" s="13">
        <v>194</v>
      </c>
      <c r="O102" s="20">
        <v>2300</v>
      </c>
      <c r="P102" s="20">
        <v>2300</v>
      </c>
      <c r="Q102" s="20">
        <v>2300</v>
      </c>
    </row>
    <row r="103" spans="1:17" s="24" customFormat="1" ht="89.4" customHeight="1" x14ac:dyDescent="0.3">
      <c r="A103" s="11">
        <v>96</v>
      </c>
      <c r="B103" s="23" t="s">
        <v>302</v>
      </c>
      <c r="C103" s="61" t="s">
        <v>303</v>
      </c>
      <c r="D103" s="62"/>
      <c r="E103" s="59" t="s">
        <v>304</v>
      </c>
      <c r="F103" s="60"/>
      <c r="G103" s="60"/>
      <c r="H103" s="60"/>
      <c r="I103" s="60"/>
      <c r="J103" s="60"/>
      <c r="K103" s="60"/>
      <c r="L103" s="27" t="s">
        <v>305</v>
      </c>
      <c r="M103" s="31" t="s">
        <v>306</v>
      </c>
      <c r="N103" s="13">
        <v>195</v>
      </c>
      <c r="O103" s="20">
        <v>11554000</v>
      </c>
      <c r="P103" s="20">
        <v>12264000</v>
      </c>
      <c r="Q103" s="20">
        <v>12702000</v>
      </c>
    </row>
    <row r="104" spans="1:17" s="24" customFormat="1" ht="89.4" customHeight="1" x14ac:dyDescent="0.3">
      <c r="A104" s="11">
        <v>97</v>
      </c>
      <c r="B104" s="23" t="s">
        <v>307</v>
      </c>
      <c r="C104" s="61" t="s">
        <v>308</v>
      </c>
      <c r="D104" s="62"/>
      <c r="E104" s="59" t="s">
        <v>309</v>
      </c>
      <c r="F104" s="60"/>
      <c r="G104" s="60"/>
      <c r="H104" s="60"/>
      <c r="I104" s="60"/>
      <c r="J104" s="60"/>
      <c r="K104" s="60"/>
      <c r="L104" s="27" t="s">
        <v>310</v>
      </c>
      <c r="M104" s="31" t="s">
        <v>306</v>
      </c>
      <c r="N104" s="13">
        <v>196</v>
      </c>
      <c r="O104" s="20">
        <v>91200000</v>
      </c>
      <c r="P104" s="20">
        <v>94400000</v>
      </c>
      <c r="Q104" s="20">
        <v>99200000</v>
      </c>
    </row>
    <row r="105" spans="1:17" s="24" customFormat="1" ht="89.4" customHeight="1" x14ac:dyDescent="0.3">
      <c r="A105" s="11">
        <v>98</v>
      </c>
      <c r="B105" s="23" t="s">
        <v>311</v>
      </c>
      <c r="C105" s="61" t="s">
        <v>312</v>
      </c>
      <c r="D105" s="62"/>
      <c r="E105" s="59" t="s">
        <v>313</v>
      </c>
      <c r="F105" s="60"/>
      <c r="G105" s="60"/>
      <c r="H105" s="60"/>
      <c r="I105" s="60"/>
      <c r="J105" s="60"/>
      <c r="K105" s="60"/>
      <c r="L105" s="27" t="s">
        <v>314</v>
      </c>
      <c r="M105" s="31" t="s">
        <v>306</v>
      </c>
      <c r="N105" s="13">
        <v>197</v>
      </c>
      <c r="O105" s="20">
        <v>18315000</v>
      </c>
      <c r="P105" s="20">
        <v>18315000</v>
      </c>
      <c r="Q105" s="20">
        <v>18315000</v>
      </c>
    </row>
    <row r="106" spans="1:17" s="24" customFormat="1" ht="127.65" customHeight="1" x14ac:dyDescent="0.3">
      <c r="A106" s="11">
        <v>99</v>
      </c>
      <c r="B106" s="23" t="s">
        <v>315</v>
      </c>
      <c r="C106" s="61" t="s">
        <v>316</v>
      </c>
      <c r="D106" s="62"/>
      <c r="E106" s="59" t="s">
        <v>836</v>
      </c>
      <c r="F106" s="60"/>
      <c r="G106" s="60"/>
      <c r="H106" s="60"/>
      <c r="I106" s="60"/>
      <c r="J106" s="60"/>
      <c r="K106" s="60"/>
      <c r="L106" s="27" t="s">
        <v>317</v>
      </c>
      <c r="M106" s="31" t="s">
        <v>306</v>
      </c>
      <c r="N106" s="13">
        <v>198</v>
      </c>
      <c r="O106" s="20">
        <v>40000</v>
      </c>
      <c r="P106" s="20">
        <v>40000</v>
      </c>
      <c r="Q106" s="20">
        <v>40000</v>
      </c>
    </row>
    <row r="107" spans="1:17" s="24" customFormat="1" ht="132.75" customHeight="1" x14ac:dyDescent="0.3">
      <c r="A107" s="11">
        <v>100</v>
      </c>
      <c r="B107" s="23" t="s">
        <v>318</v>
      </c>
      <c r="C107" s="61" t="s">
        <v>319</v>
      </c>
      <c r="D107" s="62"/>
      <c r="E107" s="59" t="s">
        <v>320</v>
      </c>
      <c r="F107" s="60"/>
      <c r="G107" s="60"/>
      <c r="H107" s="60"/>
      <c r="I107" s="60"/>
      <c r="J107" s="60"/>
      <c r="K107" s="60"/>
      <c r="L107" s="27" t="s">
        <v>801</v>
      </c>
      <c r="M107" s="31" t="s">
        <v>306</v>
      </c>
      <c r="N107" s="13">
        <v>199</v>
      </c>
      <c r="O107" s="20">
        <v>2267300</v>
      </c>
      <c r="P107" s="20">
        <v>2267300</v>
      </c>
      <c r="Q107" s="20">
        <v>2267300</v>
      </c>
    </row>
    <row r="108" spans="1:17" s="24" customFormat="1" ht="127.65" customHeight="1" x14ac:dyDescent="0.3">
      <c r="A108" s="11">
        <v>101</v>
      </c>
      <c r="B108" s="23" t="s">
        <v>321</v>
      </c>
      <c r="C108" s="61" t="s">
        <v>322</v>
      </c>
      <c r="D108" s="62"/>
      <c r="E108" s="59" t="s">
        <v>837</v>
      </c>
      <c r="F108" s="60"/>
      <c r="G108" s="60"/>
      <c r="H108" s="60"/>
      <c r="I108" s="60"/>
      <c r="J108" s="60"/>
      <c r="K108" s="60"/>
      <c r="L108" s="27" t="s">
        <v>323</v>
      </c>
      <c r="M108" s="31" t="s">
        <v>306</v>
      </c>
      <c r="N108" s="13">
        <v>200</v>
      </c>
      <c r="O108" s="20">
        <v>1140000</v>
      </c>
      <c r="P108" s="20">
        <v>1140000</v>
      </c>
      <c r="Q108" s="20">
        <v>1140000</v>
      </c>
    </row>
    <row r="109" spans="1:17" s="24" customFormat="1" ht="50.25" customHeight="1" x14ac:dyDescent="0.3">
      <c r="A109" s="11">
        <v>102</v>
      </c>
      <c r="B109" s="23" t="s">
        <v>324</v>
      </c>
      <c r="C109" s="61" t="s">
        <v>325</v>
      </c>
      <c r="D109" s="62"/>
      <c r="E109" s="59" t="s">
        <v>838</v>
      </c>
      <c r="F109" s="60"/>
      <c r="G109" s="60"/>
      <c r="H109" s="60"/>
      <c r="I109" s="60"/>
      <c r="J109" s="60"/>
      <c r="K109" s="60"/>
      <c r="L109" s="27" t="s">
        <v>190</v>
      </c>
      <c r="M109" s="31" t="s">
        <v>326</v>
      </c>
      <c r="N109" s="13">
        <v>201</v>
      </c>
      <c r="O109" s="20">
        <v>3700</v>
      </c>
      <c r="P109" s="20">
        <v>3800</v>
      </c>
      <c r="Q109" s="20">
        <v>4000</v>
      </c>
    </row>
    <row r="110" spans="1:17" s="24" customFormat="1" ht="110.25" customHeight="1" x14ac:dyDescent="0.3">
      <c r="A110" s="11">
        <v>103</v>
      </c>
      <c r="B110" s="23" t="s">
        <v>327</v>
      </c>
      <c r="C110" s="61" t="s">
        <v>328</v>
      </c>
      <c r="D110" s="62"/>
      <c r="E110" s="59" t="s">
        <v>840</v>
      </c>
      <c r="F110" s="60"/>
      <c r="G110" s="60"/>
      <c r="H110" s="60"/>
      <c r="I110" s="60"/>
      <c r="J110" s="60"/>
      <c r="K110" s="60"/>
      <c r="L110" s="27" t="s">
        <v>839</v>
      </c>
      <c r="M110" s="31" t="s">
        <v>326</v>
      </c>
      <c r="N110" s="13">
        <v>202</v>
      </c>
      <c r="O110" s="20">
        <v>119300</v>
      </c>
      <c r="P110" s="20">
        <v>123800</v>
      </c>
      <c r="Q110" s="20">
        <v>128400</v>
      </c>
    </row>
    <row r="111" spans="1:17" s="24" customFormat="1" ht="125.25" customHeight="1" x14ac:dyDescent="0.3">
      <c r="A111" s="11">
        <v>104</v>
      </c>
      <c r="B111" s="23" t="s">
        <v>329</v>
      </c>
      <c r="C111" s="61" t="s">
        <v>330</v>
      </c>
      <c r="D111" s="62"/>
      <c r="E111" s="59" t="s">
        <v>844</v>
      </c>
      <c r="F111" s="60"/>
      <c r="G111" s="60"/>
      <c r="H111" s="60"/>
      <c r="I111" s="60"/>
      <c r="J111" s="60"/>
      <c r="K111" s="60"/>
      <c r="L111" s="27" t="s">
        <v>815</v>
      </c>
      <c r="M111" s="31" t="s">
        <v>326</v>
      </c>
      <c r="N111" s="13">
        <v>203</v>
      </c>
      <c r="O111" s="20">
        <v>178500</v>
      </c>
      <c r="P111" s="20">
        <v>185100</v>
      </c>
      <c r="Q111" s="20">
        <v>192500</v>
      </c>
    </row>
    <row r="112" spans="1:17" s="24" customFormat="1" ht="93.75" customHeight="1" x14ac:dyDescent="0.3">
      <c r="A112" s="11">
        <v>105</v>
      </c>
      <c r="B112" s="23" t="s">
        <v>331</v>
      </c>
      <c r="C112" s="61" t="s">
        <v>332</v>
      </c>
      <c r="D112" s="62"/>
      <c r="E112" s="59" t="s">
        <v>843</v>
      </c>
      <c r="F112" s="60"/>
      <c r="G112" s="60"/>
      <c r="H112" s="60"/>
      <c r="I112" s="60"/>
      <c r="J112" s="60"/>
      <c r="K112" s="60"/>
      <c r="L112" s="27" t="s">
        <v>817</v>
      </c>
      <c r="M112" s="31" t="s">
        <v>326</v>
      </c>
      <c r="N112" s="13">
        <v>204</v>
      </c>
      <c r="O112" s="20">
        <v>228300</v>
      </c>
      <c r="P112" s="20">
        <v>236100</v>
      </c>
      <c r="Q112" s="20">
        <v>245500</v>
      </c>
    </row>
    <row r="113" spans="1:17" s="24" customFormat="1" ht="109.5" customHeight="1" x14ac:dyDescent="0.3">
      <c r="A113" s="11">
        <v>106</v>
      </c>
      <c r="B113" s="23" t="s">
        <v>333</v>
      </c>
      <c r="C113" s="61" t="s">
        <v>334</v>
      </c>
      <c r="D113" s="62"/>
      <c r="E113" s="59" t="s">
        <v>842</v>
      </c>
      <c r="F113" s="60"/>
      <c r="G113" s="60"/>
      <c r="H113" s="60"/>
      <c r="I113" s="60"/>
      <c r="J113" s="60"/>
      <c r="K113" s="60"/>
      <c r="L113" s="27" t="s">
        <v>847</v>
      </c>
      <c r="M113" s="31" t="s">
        <v>326</v>
      </c>
      <c r="N113" s="13">
        <v>205</v>
      </c>
      <c r="O113" s="20">
        <v>214500</v>
      </c>
      <c r="P113" s="20">
        <v>221800</v>
      </c>
      <c r="Q113" s="20">
        <v>230700</v>
      </c>
    </row>
    <row r="114" spans="1:17" s="24" customFormat="1" ht="108.75" customHeight="1" x14ac:dyDescent="0.3">
      <c r="A114" s="11">
        <v>107</v>
      </c>
      <c r="B114" s="23" t="s">
        <v>335</v>
      </c>
      <c r="C114" s="61" t="s">
        <v>336</v>
      </c>
      <c r="D114" s="62"/>
      <c r="E114" s="59" t="s">
        <v>841</v>
      </c>
      <c r="F114" s="60"/>
      <c r="G114" s="60"/>
      <c r="H114" s="60"/>
      <c r="I114" s="60"/>
      <c r="J114" s="60"/>
      <c r="K114" s="60"/>
      <c r="L114" s="27" t="s">
        <v>846</v>
      </c>
      <c r="M114" s="31" t="s">
        <v>326</v>
      </c>
      <c r="N114" s="13">
        <v>206</v>
      </c>
      <c r="O114" s="20">
        <v>17500</v>
      </c>
      <c r="P114" s="20">
        <v>18100</v>
      </c>
      <c r="Q114" s="20">
        <v>18800</v>
      </c>
    </row>
    <row r="115" spans="1:17" s="24" customFormat="1" ht="112.5" customHeight="1" x14ac:dyDescent="0.3">
      <c r="A115" s="11">
        <v>108</v>
      </c>
      <c r="B115" s="23" t="s">
        <v>337</v>
      </c>
      <c r="C115" s="61" t="s">
        <v>338</v>
      </c>
      <c r="D115" s="62"/>
      <c r="E115" s="59" t="s">
        <v>845</v>
      </c>
      <c r="F115" s="60"/>
      <c r="G115" s="60"/>
      <c r="H115" s="60"/>
      <c r="I115" s="60"/>
      <c r="J115" s="60"/>
      <c r="K115" s="60"/>
      <c r="L115" s="27" t="s">
        <v>848</v>
      </c>
      <c r="M115" s="31" t="s">
        <v>326</v>
      </c>
      <c r="N115" s="13">
        <v>207</v>
      </c>
      <c r="O115" s="20">
        <v>6300</v>
      </c>
      <c r="P115" s="20">
        <v>6600</v>
      </c>
      <c r="Q115" s="20">
        <v>6900</v>
      </c>
    </row>
    <row r="116" spans="1:17" s="24" customFormat="1" ht="109.5" customHeight="1" x14ac:dyDescent="0.3">
      <c r="A116" s="11">
        <v>109</v>
      </c>
      <c r="B116" s="23" t="s">
        <v>339</v>
      </c>
      <c r="C116" s="61" t="s">
        <v>340</v>
      </c>
      <c r="D116" s="62"/>
      <c r="E116" s="59" t="s">
        <v>341</v>
      </c>
      <c r="F116" s="60"/>
      <c r="G116" s="60"/>
      <c r="H116" s="60"/>
      <c r="I116" s="60"/>
      <c r="J116" s="60"/>
      <c r="K116" s="60"/>
      <c r="L116" s="27" t="s">
        <v>819</v>
      </c>
      <c r="M116" s="31" t="s">
        <v>326</v>
      </c>
      <c r="N116" s="13">
        <v>208</v>
      </c>
      <c r="O116" s="20">
        <v>8300</v>
      </c>
      <c r="P116" s="20">
        <v>8600</v>
      </c>
      <c r="Q116" s="20">
        <v>8900</v>
      </c>
    </row>
    <row r="117" spans="1:17" s="24" customFormat="1" ht="96.75" customHeight="1" x14ac:dyDescent="0.3">
      <c r="A117" s="11">
        <v>110</v>
      </c>
      <c r="B117" s="23" t="s">
        <v>342</v>
      </c>
      <c r="C117" s="61" t="s">
        <v>343</v>
      </c>
      <c r="D117" s="62"/>
      <c r="E117" s="59" t="s">
        <v>849</v>
      </c>
      <c r="F117" s="60"/>
      <c r="G117" s="60"/>
      <c r="H117" s="60"/>
      <c r="I117" s="60"/>
      <c r="J117" s="60"/>
      <c r="K117" s="60"/>
      <c r="L117" s="27" t="s">
        <v>850</v>
      </c>
      <c r="M117" s="31" t="s">
        <v>326</v>
      </c>
      <c r="N117" s="13">
        <v>209</v>
      </c>
      <c r="O117" s="20">
        <v>394600</v>
      </c>
      <c r="P117" s="20">
        <v>408800</v>
      </c>
      <c r="Q117" s="20">
        <v>425200</v>
      </c>
    </row>
    <row r="118" spans="1:17" s="24" customFormat="1" ht="94.5" customHeight="1" x14ac:dyDescent="0.3">
      <c r="A118" s="11">
        <v>111</v>
      </c>
      <c r="B118" s="23" t="s">
        <v>344</v>
      </c>
      <c r="C118" s="61" t="s">
        <v>345</v>
      </c>
      <c r="D118" s="62"/>
      <c r="E118" s="59" t="s">
        <v>852</v>
      </c>
      <c r="F118" s="60"/>
      <c r="G118" s="60"/>
      <c r="H118" s="60"/>
      <c r="I118" s="60"/>
      <c r="J118" s="60"/>
      <c r="K118" s="60"/>
      <c r="L118" s="27" t="s">
        <v>851</v>
      </c>
      <c r="M118" s="31" t="s">
        <v>326</v>
      </c>
      <c r="N118" s="13">
        <v>210</v>
      </c>
      <c r="O118" s="20">
        <v>16800</v>
      </c>
      <c r="P118" s="20">
        <v>17500</v>
      </c>
      <c r="Q118" s="20">
        <v>18200</v>
      </c>
    </row>
    <row r="119" spans="1:17" s="24" customFormat="1" ht="123" customHeight="1" x14ac:dyDescent="0.3">
      <c r="A119" s="11">
        <v>112</v>
      </c>
      <c r="B119" s="23" t="s">
        <v>346</v>
      </c>
      <c r="C119" s="61" t="s">
        <v>347</v>
      </c>
      <c r="D119" s="62"/>
      <c r="E119" s="59" t="s">
        <v>853</v>
      </c>
      <c r="F119" s="60"/>
      <c r="G119" s="60"/>
      <c r="H119" s="60"/>
      <c r="I119" s="60"/>
      <c r="J119" s="60"/>
      <c r="K119" s="60"/>
      <c r="L119" s="27" t="s">
        <v>854</v>
      </c>
      <c r="M119" s="31" t="s">
        <v>326</v>
      </c>
      <c r="N119" s="13">
        <v>211</v>
      </c>
      <c r="O119" s="20">
        <v>283900</v>
      </c>
      <c r="P119" s="20">
        <v>295200</v>
      </c>
      <c r="Q119" s="20">
        <v>307000</v>
      </c>
    </row>
    <row r="120" spans="1:17" s="24" customFormat="1" ht="149.25" customHeight="1" x14ac:dyDescent="0.3">
      <c r="A120" s="11">
        <v>113</v>
      </c>
      <c r="B120" s="23" t="s">
        <v>348</v>
      </c>
      <c r="C120" s="61" t="s">
        <v>349</v>
      </c>
      <c r="D120" s="62"/>
      <c r="E120" s="59" t="s">
        <v>855</v>
      </c>
      <c r="F120" s="60"/>
      <c r="G120" s="60"/>
      <c r="H120" s="60"/>
      <c r="I120" s="60"/>
      <c r="J120" s="60"/>
      <c r="K120" s="60"/>
      <c r="L120" s="27" t="s">
        <v>856</v>
      </c>
      <c r="M120" s="31" t="s">
        <v>326</v>
      </c>
      <c r="N120" s="13">
        <v>212</v>
      </c>
      <c r="O120" s="20">
        <v>157600</v>
      </c>
      <c r="P120" s="20">
        <v>163800</v>
      </c>
      <c r="Q120" s="20">
        <v>170400</v>
      </c>
    </row>
    <row r="121" spans="1:17" s="24" customFormat="1" ht="114.9" customHeight="1" x14ac:dyDescent="0.3">
      <c r="A121" s="11">
        <v>114</v>
      </c>
      <c r="B121" s="23" t="s">
        <v>350</v>
      </c>
      <c r="C121" s="61" t="s">
        <v>351</v>
      </c>
      <c r="D121" s="62"/>
      <c r="E121" s="59" t="s">
        <v>857</v>
      </c>
      <c r="F121" s="60"/>
      <c r="G121" s="60"/>
      <c r="H121" s="60"/>
      <c r="I121" s="60"/>
      <c r="J121" s="60"/>
      <c r="K121" s="60"/>
      <c r="L121" s="27" t="s">
        <v>352</v>
      </c>
      <c r="M121" s="31" t="s">
        <v>326</v>
      </c>
      <c r="N121" s="13">
        <v>213</v>
      </c>
      <c r="O121" s="20">
        <v>1000</v>
      </c>
      <c r="P121" s="20">
        <v>1000</v>
      </c>
      <c r="Q121" s="20">
        <v>1100</v>
      </c>
    </row>
    <row r="122" spans="1:17" s="24" customFormat="1" ht="111.75" customHeight="1" x14ac:dyDescent="0.3">
      <c r="A122" s="11">
        <v>115</v>
      </c>
      <c r="B122" s="23" t="s">
        <v>353</v>
      </c>
      <c r="C122" s="61" t="s">
        <v>354</v>
      </c>
      <c r="D122" s="62"/>
      <c r="E122" s="59" t="s">
        <v>859</v>
      </c>
      <c r="F122" s="60"/>
      <c r="G122" s="60"/>
      <c r="H122" s="60"/>
      <c r="I122" s="60"/>
      <c r="J122" s="60"/>
      <c r="K122" s="60"/>
      <c r="L122" s="27" t="s">
        <v>858</v>
      </c>
      <c r="M122" s="31" t="s">
        <v>326</v>
      </c>
      <c r="N122" s="13">
        <v>214</v>
      </c>
      <c r="O122" s="20">
        <v>44300</v>
      </c>
      <c r="P122" s="20">
        <v>46100</v>
      </c>
      <c r="Q122" s="20">
        <v>47900</v>
      </c>
    </row>
    <row r="123" spans="1:17" s="24" customFormat="1" ht="153.15" customHeight="1" x14ac:dyDescent="0.3">
      <c r="A123" s="11">
        <v>116</v>
      </c>
      <c r="B123" s="23" t="s">
        <v>355</v>
      </c>
      <c r="C123" s="61" t="s">
        <v>356</v>
      </c>
      <c r="D123" s="62"/>
      <c r="E123" s="59" t="s">
        <v>860</v>
      </c>
      <c r="F123" s="60"/>
      <c r="G123" s="60"/>
      <c r="H123" s="60"/>
      <c r="I123" s="60"/>
      <c r="J123" s="60"/>
      <c r="K123" s="60"/>
      <c r="L123" s="27" t="s">
        <v>357</v>
      </c>
      <c r="M123" s="31" t="s">
        <v>326</v>
      </c>
      <c r="N123" s="13">
        <v>215</v>
      </c>
      <c r="O123" s="20">
        <v>1800</v>
      </c>
      <c r="P123" s="20">
        <v>1900</v>
      </c>
      <c r="Q123" s="20">
        <v>2000</v>
      </c>
    </row>
    <row r="124" spans="1:17" s="24" customFormat="1" ht="109.5" customHeight="1" x14ac:dyDescent="0.3">
      <c r="A124" s="11">
        <v>117</v>
      </c>
      <c r="B124" s="23" t="s">
        <v>358</v>
      </c>
      <c r="C124" s="61" t="s">
        <v>359</v>
      </c>
      <c r="D124" s="62"/>
      <c r="E124" s="59" t="s">
        <v>861</v>
      </c>
      <c r="F124" s="60"/>
      <c r="G124" s="60"/>
      <c r="H124" s="60"/>
      <c r="I124" s="60"/>
      <c r="J124" s="60"/>
      <c r="K124" s="60"/>
      <c r="L124" s="27" t="s">
        <v>794</v>
      </c>
      <c r="M124" s="31" t="s">
        <v>326</v>
      </c>
      <c r="N124" s="13">
        <v>216</v>
      </c>
      <c r="O124" s="20">
        <v>772600</v>
      </c>
      <c r="P124" s="20">
        <v>803000</v>
      </c>
      <c r="Q124" s="20">
        <v>835100</v>
      </c>
    </row>
    <row r="125" spans="1:17" s="24" customFormat="1" ht="128.25" customHeight="1" x14ac:dyDescent="0.3">
      <c r="A125" s="11">
        <v>118</v>
      </c>
      <c r="B125" s="23" t="s">
        <v>360</v>
      </c>
      <c r="C125" s="61" t="s">
        <v>361</v>
      </c>
      <c r="D125" s="62"/>
      <c r="E125" s="59" t="s">
        <v>862</v>
      </c>
      <c r="F125" s="60"/>
      <c r="G125" s="60"/>
      <c r="H125" s="60"/>
      <c r="I125" s="60"/>
      <c r="J125" s="60"/>
      <c r="K125" s="60"/>
      <c r="L125" s="27" t="s">
        <v>823</v>
      </c>
      <c r="M125" s="31" t="s">
        <v>326</v>
      </c>
      <c r="N125" s="13">
        <v>217</v>
      </c>
      <c r="O125" s="20">
        <v>35244000</v>
      </c>
      <c r="P125" s="20">
        <v>36658600</v>
      </c>
      <c r="Q125" s="20">
        <v>38124900</v>
      </c>
    </row>
    <row r="126" spans="1:17" s="24" customFormat="1" ht="102.15" customHeight="1" x14ac:dyDescent="0.3">
      <c r="A126" s="11">
        <v>119</v>
      </c>
      <c r="B126" s="23" t="s">
        <v>362</v>
      </c>
      <c r="C126" s="63" t="s">
        <v>363</v>
      </c>
      <c r="D126" s="64"/>
      <c r="E126" s="65" t="s">
        <v>863</v>
      </c>
      <c r="F126" s="66"/>
      <c r="G126" s="66"/>
      <c r="H126" s="66"/>
      <c r="I126" s="66"/>
      <c r="J126" s="66"/>
      <c r="K126" s="67"/>
      <c r="L126" s="27" t="s">
        <v>364</v>
      </c>
      <c r="M126" s="31" t="s">
        <v>326</v>
      </c>
      <c r="N126" s="13">
        <v>218</v>
      </c>
      <c r="O126" s="20">
        <v>1500</v>
      </c>
      <c r="P126" s="20">
        <v>1600</v>
      </c>
      <c r="Q126" s="20">
        <v>1700</v>
      </c>
    </row>
    <row r="127" spans="1:17" s="24" customFormat="1" ht="178.65" customHeight="1" x14ac:dyDescent="0.3">
      <c r="A127" s="11">
        <v>120</v>
      </c>
      <c r="B127" s="23" t="s">
        <v>365</v>
      </c>
      <c r="C127" s="63" t="s">
        <v>366</v>
      </c>
      <c r="D127" s="64"/>
      <c r="E127" s="65" t="s">
        <v>864</v>
      </c>
      <c r="F127" s="66"/>
      <c r="G127" s="66"/>
      <c r="H127" s="66"/>
      <c r="I127" s="66"/>
      <c r="J127" s="66"/>
      <c r="K127" s="67"/>
      <c r="L127" s="27" t="s">
        <v>367</v>
      </c>
      <c r="M127" s="31" t="s">
        <v>326</v>
      </c>
      <c r="N127" s="13">
        <v>219</v>
      </c>
      <c r="O127" s="20">
        <v>6500</v>
      </c>
      <c r="P127" s="20">
        <v>6800</v>
      </c>
      <c r="Q127" s="20">
        <v>7100</v>
      </c>
    </row>
    <row r="128" spans="1:17" s="24" customFormat="1" ht="150.75" customHeight="1" x14ac:dyDescent="0.3">
      <c r="A128" s="11">
        <v>121</v>
      </c>
      <c r="B128" s="23" t="s">
        <v>368</v>
      </c>
      <c r="C128" s="61" t="s">
        <v>369</v>
      </c>
      <c r="D128" s="62"/>
      <c r="E128" s="59" t="s">
        <v>865</v>
      </c>
      <c r="F128" s="60"/>
      <c r="G128" s="60"/>
      <c r="H128" s="60"/>
      <c r="I128" s="60"/>
      <c r="J128" s="60"/>
      <c r="K128" s="60"/>
      <c r="L128" s="27" t="s">
        <v>866</v>
      </c>
      <c r="M128" s="31" t="s">
        <v>370</v>
      </c>
      <c r="N128" s="13">
        <v>220</v>
      </c>
      <c r="O128" s="20">
        <v>100000</v>
      </c>
      <c r="P128" s="20">
        <v>0</v>
      </c>
      <c r="Q128" s="20">
        <v>0</v>
      </c>
    </row>
    <row r="129" spans="1:17" s="24" customFormat="1" ht="124.5" customHeight="1" x14ac:dyDescent="0.3">
      <c r="A129" s="11">
        <v>122</v>
      </c>
      <c r="B129" s="23" t="s">
        <v>371</v>
      </c>
      <c r="C129" s="61" t="s">
        <v>372</v>
      </c>
      <c r="D129" s="62"/>
      <c r="E129" s="59" t="s">
        <v>867</v>
      </c>
      <c r="F129" s="60"/>
      <c r="G129" s="60"/>
      <c r="H129" s="60"/>
      <c r="I129" s="60"/>
      <c r="J129" s="60"/>
      <c r="K129" s="60"/>
      <c r="L129" s="27" t="s">
        <v>868</v>
      </c>
      <c r="M129" s="31" t="s">
        <v>370</v>
      </c>
      <c r="N129" s="13">
        <v>221</v>
      </c>
      <c r="O129" s="20">
        <v>50000</v>
      </c>
      <c r="P129" s="20">
        <v>50000</v>
      </c>
      <c r="Q129" s="20">
        <v>50000</v>
      </c>
    </row>
    <row r="130" spans="1:17" s="24" customFormat="1" ht="93.75" customHeight="1" x14ac:dyDescent="0.3">
      <c r="A130" s="11">
        <v>123</v>
      </c>
      <c r="B130" s="23" t="s">
        <v>373</v>
      </c>
      <c r="C130" s="61" t="s">
        <v>374</v>
      </c>
      <c r="D130" s="62"/>
      <c r="E130" s="59" t="s">
        <v>869</v>
      </c>
      <c r="F130" s="60"/>
      <c r="G130" s="60"/>
      <c r="H130" s="60"/>
      <c r="I130" s="60"/>
      <c r="J130" s="60"/>
      <c r="K130" s="60"/>
      <c r="L130" s="27" t="s">
        <v>785</v>
      </c>
      <c r="M130" s="31" t="s">
        <v>370</v>
      </c>
      <c r="N130" s="13">
        <v>222</v>
      </c>
      <c r="O130" s="20">
        <v>17300</v>
      </c>
      <c r="P130" s="20">
        <v>0</v>
      </c>
      <c r="Q130" s="20">
        <v>0</v>
      </c>
    </row>
    <row r="131" spans="1:17" s="24" customFormat="1" ht="42.75" customHeight="1" x14ac:dyDescent="0.3">
      <c r="A131" s="11">
        <v>124</v>
      </c>
      <c r="B131" s="23" t="s">
        <v>375</v>
      </c>
      <c r="C131" s="61" t="s">
        <v>376</v>
      </c>
      <c r="D131" s="62"/>
      <c r="E131" s="59" t="s">
        <v>870</v>
      </c>
      <c r="F131" s="60"/>
      <c r="G131" s="60"/>
      <c r="H131" s="60"/>
      <c r="I131" s="60"/>
      <c r="J131" s="60"/>
      <c r="K131" s="60"/>
      <c r="L131" s="27" t="s">
        <v>190</v>
      </c>
      <c r="M131" s="31" t="s">
        <v>377</v>
      </c>
      <c r="N131" s="13">
        <v>223</v>
      </c>
      <c r="O131" s="20">
        <v>617000</v>
      </c>
      <c r="P131" s="20">
        <v>641700</v>
      </c>
      <c r="Q131" s="20">
        <v>667400</v>
      </c>
    </row>
    <row r="132" spans="1:17" s="24" customFormat="1" ht="127.65" customHeight="1" x14ac:dyDescent="0.3">
      <c r="A132" s="11">
        <v>125</v>
      </c>
      <c r="B132" s="23" t="s">
        <v>378</v>
      </c>
      <c r="C132" s="61" t="s">
        <v>379</v>
      </c>
      <c r="D132" s="62"/>
      <c r="E132" s="59" t="s">
        <v>871</v>
      </c>
      <c r="F132" s="60"/>
      <c r="G132" s="60"/>
      <c r="H132" s="60"/>
      <c r="I132" s="60"/>
      <c r="J132" s="60"/>
      <c r="K132" s="60"/>
      <c r="L132" s="27" t="s">
        <v>380</v>
      </c>
      <c r="M132" s="31" t="s">
        <v>377</v>
      </c>
      <c r="N132" s="13">
        <v>224</v>
      </c>
      <c r="O132" s="20">
        <v>5200</v>
      </c>
      <c r="P132" s="20">
        <v>5400</v>
      </c>
      <c r="Q132" s="20">
        <v>5600</v>
      </c>
    </row>
    <row r="133" spans="1:17" s="24" customFormat="1" ht="229.65" customHeight="1" x14ac:dyDescent="0.3">
      <c r="A133" s="11">
        <v>126</v>
      </c>
      <c r="B133" s="23" t="s">
        <v>381</v>
      </c>
      <c r="C133" s="61" t="s">
        <v>382</v>
      </c>
      <c r="D133" s="62"/>
      <c r="E133" s="59" t="s">
        <v>872</v>
      </c>
      <c r="F133" s="60"/>
      <c r="G133" s="60"/>
      <c r="H133" s="60"/>
      <c r="I133" s="60"/>
      <c r="J133" s="60"/>
      <c r="K133" s="60"/>
      <c r="L133" s="27" t="s">
        <v>383</v>
      </c>
      <c r="M133" s="31" t="s">
        <v>384</v>
      </c>
      <c r="N133" s="13">
        <v>225</v>
      </c>
      <c r="O133" s="20">
        <v>10236800</v>
      </c>
      <c r="P133" s="20">
        <v>10646300</v>
      </c>
      <c r="Q133" s="20">
        <v>11072200</v>
      </c>
    </row>
    <row r="134" spans="1:17" s="24" customFormat="1" ht="136.5" customHeight="1" x14ac:dyDescent="0.3">
      <c r="A134" s="11">
        <v>127</v>
      </c>
      <c r="B134" s="23" t="s">
        <v>385</v>
      </c>
      <c r="C134" s="61" t="s">
        <v>386</v>
      </c>
      <c r="D134" s="62"/>
      <c r="E134" s="59" t="s">
        <v>873</v>
      </c>
      <c r="F134" s="60"/>
      <c r="G134" s="60"/>
      <c r="H134" s="60"/>
      <c r="I134" s="60"/>
      <c r="J134" s="60"/>
      <c r="K134" s="60"/>
      <c r="L134" s="27" t="s">
        <v>874</v>
      </c>
      <c r="M134" s="31" t="s">
        <v>384</v>
      </c>
      <c r="N134" s="13">
        <v>226</v>
      </c>
      <c r="O134" s="20">
        <v>2978000</v>
      </c>
      <c r="P134" s="20">
        <v>3097000</v>
      </c>
      <c r="Q134" s="20">
        <v>3220900</v>
      </c>
    </row>
    <row r="135" spans="1:17" s="24" customFormat="1" ht="123" customHeight="1" x14ac:dyDescent="0.3">
      <c r="A135" s="11">
        <v>128</v>
      </c>
      <c r="B135" s="23" t="s">
        <v>387</v>
      </c>
      <c r="C135" s="61" t="s">
        <v>388</v>
      </c>
      <c r="D135" s="62"/>
      <c r="E135" s="59" t="s">
        <v>875</v>
      </c>
      <c r="F135" s="60"/>
      <c r="G135" s="60"/>
      <c r="H135" s="60"/>
      <c r="I135" s="60"/>
      <c r="J135" s="60"/>
      <c r="K135" s="60"/>
      <c r="L135" s="27" t="s">
        <v>876</v>
      </c>
      <c r="M135" s="31" t="s">
        <v>384</v>
      </c>
      <c r="N135" s="13">
        <v>227</v>
      </c>
      <c r="O135" s="20">
        <v>15600</v>
      </c>
      <c r="P135" s="20">
        <v>16200</v>
      </c>
      <c r="Q135" s="20">
        <v>16900</v>
      </c>
    </row>
    <row r="136" spans="1:17" s="24" customFormat="1" ht="119.25" customHeight="1" x14ac:dyDescent="0.3">
      <c r="A136" s="11">
        <v>129</v>
      </c>
      <c r="B136" s="23" t="s">
        <v>389</v>
      </c>
      <c r="C136" s="61" t="s">
        <v>390</v>
      </c>
      <c r="D136" s="62"/>
      <c r="E136" s="59" t="s">
        <v>878</v>
      </c>
      <c r="F136" s="60"/>
      <c r="G136" s="60"/>
      <c r="H136" s="60"/>
      <c r="I136" s="60"/>
      <c r="J136" s="60"/>
      <c r="K136" s="60"/>
      <c r="L136" s="27" t="s">
        <v>877</v>
      </c>
      <c r="M136" s="31" t="s">
        <v>384</v>
      </c>
      <c r="N136" s="13">
        <v>228</v>
      </c>
      <c r="O136" s="20">
        <v>248000</v>
      </c>
      <c r="P136" s="20">
        <v>257900</v>
      </c>
      <c r="Q136" s="20">
        <v>268300</v>
      </c>
    </row>
    <row r="137" spans="1:17" s="24" customFormat="1" ht="78.75" customHeight="1" x14ac:dyDescent="0.3">
      <c r="A137" s="11">
        <v>130</v>
      </c>
      <c r="B137" s="23" t="s">
        <v>391</v>
      </c>
      <c r="C137" s="61" t="s">
        <v>392</v>
      </c>
      <c r="D137" s="62"/>
      <c r="E137" s="59" t="s">
        <v>879</v>
      </c>
      <c r="F137" s="60"/>
      <c r="G137" s="60"/>
      <c r="H137" s="60"/>
      <c r="I137" s="60"/>
      <c r="J137" s="60"/>
      <c r="K137" s="60"/>
      <c r="L137" s="27" t="s">
        <v>393</v>
      </c>
      <c r="M137" s="31" t="s">
        <v>394</v>
      </c>
      <c r="N137" s="13">
        <v>229</v>
      </c>
      <c r="O137" s="20">
        <v>323500</v>
      </c>
      <c r="P137" s="20">
        <v>336500</v>
      </c>
      <c r="Q137" s="20">
        <v>350000</v>
      </c>
    </row>
    <row r="138" spans="1:17" s="24" customFormat="1" ht="124.5" customHeight="1" x14ac:dyDescent="0.3">
      <c r="A138" s="11">
        <v>131</v>
      </c>
      <c r="B138" s="23" t="s">
        <v>395</v>
      </c>
      <c r="C138" s="61" t="s">
        <v>396</v>
      </c>
      <c r="D138" s="62"/>
      <c r="E138" s="59" t="s">
        <v>880</v>
      </c>
      <c r="F138" s="60"/>
      <c r="G138" s="60"/>
      <c r="H138" s="60"/>
      <c r="I138" s="60"/>
      <c r="J138" s="60"/>
      <c r="K138" s="60"/>
      <c r="L138" s="27" t="s">
        <v>881</v>
      </c>
      <c r="M138" s="31" t="s">
        <v>394</v>
      </c>
      <c r="N138" s="13">
        <v>230</v>
      </c>
      <c r="O138" s="20">
        <v>27000</v>
      </c>
      <c r="P138" s="20">
        <v>28000</v>
      </c>
      <c r="Q138" s="20">
        <v>29000</v>
      </c>
    </row>
    <row r="139" spans="1:17" s="24" customFormat="1" ht="140.4" customHeight="1" x14ac:dyDescent="0.3">
      <c r="A139" s="11">
        <v>132</v>
      </c>
      <c r="B139" s="23" t="s">
        <v>397</v>
      </c>
      <c r="C139" s="61" t="s">
        <v>398</v>
      </c>
      <c r="D139" s="62"/>
      <c r="E139" s="59" t="s">
        <v>883</v>
      </c>
      <c r="F139" s="60"/>
      <c r="G139" s="60"/>
      <c r="H139" s="60"/>
      <c r="I139" s="60"/>
      <c r="J139" s="60"/>
      <c r="K139" s="60"/>
      <c r="L139" s="27" t="s">
        <v>882</v>
      </c>
      <c r="M139" s="31" t="s">
        <v>394</v>
      </c>
      <c r="N139" s="13">
        <v>231</v>
      </c>
      <c r="O139" s="20">
        <v>26000</v>
      </c>
      <c r="P139" s="20">
        <v>27000</v>
      </c>
      <c r="Q139" s="20">
        <v>28000</v>
      </c>
    </row>
    <row r="140" spans="1:17" s="24" customFormat="1" ht="123" customHeight="1" x14ac:dyDescent="0.3">
      <c r="A140" s="11">
        <v>133</v>
      </c>
      <c r="B140" s="23" t="s">
        <v>399</v>
      </c>
      <c r="C140" s="61" t="s">
        <v>400</v>
      </c>
      <c r="D140" s="62"/>
      <c r="E140" s="59" t="s">
        <v>884</v>
      </c>
      <c r="F140" s="60"/>
      <c r="G140" s="60"/>
      <c r="H140" s="60"/>
      <c r="I140" s="60"/>
      <c r="J140" s="60"/>
      <c r="K140" s="60"/>
      <c r="L140" s="27" t="s">
        <v>885</v>
      </c>
      <c r="M140" s="31" t="s">
        <v>394</v>
      </c>
      <c r="N140" s="13">
        <v>232</v>
      </c>
      <c r="O140" s="20">
        <v>1759000</v>
      </c>
      <c r="P140" s="20">
        <v>1829000</v>
      </c>
      <c r="Q140" s="20">
        <v>1902000</v>
      </c>
    </row>
    <row r="141" spans="1:17" s="24" customFormat="1" ht="148.5" customHeight="1" x14ac:dyDescent="0.3">
      <c r="A141" s="11">
        <v>134</v>
      </c>
      <c r="B141" s="23" t="s">
        <v>401</v>
      </c>
      <c r="C141" s="61" t="s">
        <v>402</v>
      </c>
      <c r="D141" s="62"/>
      <c r="E141" s="59" t="s">
        <v>886</v>
      </c>
      <c r="F141" s="60"/>
      <c r="G141" s="60"/>
      <c r="H141" s="60"/>
      <c r="I141" s="60"/>
      <c r="J141" s="60"/>
      <c r="K141" s="60"/>
      <c r="L141" s="27" t="s">
        <v>866</v>
      </c>
      <c r="M141" s="31" t="s">
        <v>394</v>
      </c>
      <c r="N141" s="13">
        <v>233</v>
      </c>
      <c r="O141" s="20">
        <v>160000</v>
      </c>
      <c r="P141" s="20">
        <v>167000</v>
      </c>
      <c r="Q141" s="20">
        <v>173000</v>
      </c>
    </row>
    <row r="142" spans="1:17" s="24" customFormat="1" ht="123.75" customHeight="1" x14ac:dyDescent="0.3">
      <c r="A142" s="11">
        <v>135</v>
      </c>
      <c r="B142" s="23" t="s">
        <v>403</v>
      </c>
      <c r="C142" s="61" t="s">
        <v>404</v>
      </c>
      <c r="D142" s="62"/>
      <c r="E142" s="59" t="s">
        <v>888</v>
      </c>
      <c r="F142" s="60"/>
      <c r="G142" s="60"/>
      <c r="H142" s="60"/>
      <c r="I142" s="60"/>
      <c r="J142" s="60"/>
      <c r="K142" s="60"/>
      <c r="L142" s="27" t="s">
        <v>887</v>
      </c>
      <c r="M142" s="31" t="s">
        <v>405</v>
      </c>
      <c r="N142" s="13">
        <v>234</v>
      </c>
      <c r="O142" s="20">
        <v>835600</v>
      </c>
      <c r="P142" s="20">
        <v>835600</v>
      </c>
      <c r="Q142" s="20">
        <v>835600</v>
      </c>
    </row>
    <row r="143" spans="1:17" s="24" customFormat="1" ht="182.25" customHeight="1" x14ac:dyDescent="0.3">
      <c r="A143" s="11">
        <v>136</v>
      </c>
      <c r="B143" s="23" t="s">
        <v>406</v>
      </c>
      <c r="C143" s="61" t="s">
        <v>407</v>
      </c>
      <c r="D143" s="62"/>
      <c r="E143" s="59" t="s">
        <v>890</v>
      </c>
      <c r="F143" s="60"/>
      <c r="G143" s="60"/>
      <c r="H143" s="60"/>
      <c r="I143" s="60"/>
      <c r="J143" s="60"/>
      <c r="K143" s="60"/>
      <c r="L143" s="27" t="s">
        <v>889</v>
      </c>
      <c r="M143" s="31" t="s">
        <v>405</v>
      </c>
      <c r="N143" s="13">
        <v>235</v>
      </c>
      <c r="O143" s="20">
        <v>35000</v>
      </c>
      <c r="P143" s="20">
        <v>35000</v>
      </c>
      <c r="Q143" s="20">
        <v>35000</v>
      </c>
    </row>
    <row r="144" spans="1:17" s="24" customFormat="1" ht="288.75" customHeight="1" x14ac:dyDescent="0.3">
      <c r="A144" s="11">
        <v>137</v>
      </c>
      <c r="B144" s="23" t="s">
        <v>408</v>
      </c>
      <c r="C144" s="61" t="s">
        <v>409</v>
      </c>
      <c r="D144" s="62"/>
      <c r="E144" s="59" t="s">
        <v>891</v>
      </c>
      <c r="F144" s="60"/>
      <c r="G144" s="60"/>
      <c r="H144" s="60"/>
      <c r="I144" s="60"/>
      <c r="J144" s="60"/>
      <c r="K144" s="60"/>
      <c r="L144" s="27" t="s">
        <v>410</v>
      </c>
      <c r="M144" s="31" t="s">
        <v>405</v>
      </c>
      <c r="N144" s="13">
        <v>236</v>
      </c>
      <c r="O144" s="20">
        <v>106700</v>
      </c>
      <c r="P144" s="20">
        <v>106700</v>
      </c>
      <c r="Q144" s="20">
        <v>106700</v>
      </c>
    </row>
    <row r="145" spans="1:18" s="24" customFormat="1" ht="76.650000000000006" customHeight="1" x14ac:dyDescent="0.3">
      <c r="A145" s="11">
        <v>138</v>
      </c>
      <c r="B145" s="23" t="s">
        <v>411</v>
      </c>
      <c r="C145" s="61" t="s">
        <v>412</v>
      </c>
      <c r="D145" s="62"/>
      <c r="E145" s="59" t="s">
        <v>892</v>
      </c>
      <c r="F145" s="60"/>
      <c r="G145" s="60"/>
      <c r="H145" s="60"/>
      <c r="I145" s="60"/>
      <c r="J145" s="60"/>
      <c r="K145" s="60"/>
      <c r="L145" s="27" t="s">
        <v>413</v>
      </c>
      <c r="M145" s="31" t="s">
        <v>405</v>
      </c>
      <c r="N145" s="13">
        <v>237</v>
      </c>
      <c r="O145" s="20">
        <v>1619200</v>
      </c>
      <c r="P145" s="20">
        <v>1619200</v>
      </c>
      <c r="Q145" s="20">
        <v>1619200</v>
      </c>
    </row>
    <row r="146" spans="1:18" s="24" customFormat="1" ht="49.5" customHeight="1" x14ac:dyDescent="0.3">
      <c r="A146" s="11">
        <v>139</v>
      </c>
      <c r="B146" s="23" t="s">
        <v>414</v>
      </c>
      <c r="C146" s="61" t="s">
        <v>415</v>
      </c>
      <c r="D146" s="62"/>
      <c r="E146" s="59" t="s">
        <v>893</v>
      </c>
      <c r="F146" s="60"/>
      <c r="G146" s="60"/>
      <c r="H146" s="60"/>
      <c r="I146" s="60"/>
      <c r="J146" s="60"/>
      <c r="K146" s="60"/>
      <c r="L146" s="27" t="s">
        <v>416</v>
      </c>
      <c r="M146" s="31" t="s">
        <v>417</v>
      </c>
      <c r="N146" s="13">
        <v>238</v>
      </c>
      <c r="O146" s="20">
        <v>65000</v>
      </c>
      <c r="P146" s="20">
        <v>55000</v>
      </c>
      <c r="Q146" s="20">
        <v>60000</v>
      </c>
    </row>
    <row r="147" spans="1:18" s="24" customFormat="1" ht="38.4" customHeight="1" x14ac:dyDescent="0.3">
      <c r="A147" s="11">
        <v>140</v>
      </c>
      <c r="B147" s="23" t="s">
        <v>418</v>
      </c>
      <c r="C147" s="61" t="s">
        <v>419</v>
      </c>
      <c r="D147" s="62"/>
      <c r="E147" s="59" t="s">
        <v>894</v>
      </c>
      <c r="F147" s="60"/>
      <c r="G147" s="60"/>
      <c r="H147" s="60"/>
      <c r="I147" s="60"/>
      <c r="J147" s="60"/>
      <c r="K147" s="60"/>
      <c r="L147" s="27" t="s">
        <v>190</v>
      </c>
      <c r="M147" s="31" t="s">
        <v>417</v>
      </c>
      <c r="N147" s="13">
        <v>239</v>
      </c>
      <c r="O147" s="20">
        <v>27000</v>
      </c>
      <c r="P147" s="20">
        <v>27000</v>
      </c>
      <c r="Q147" s="20">
        <v>27000</v>
      </c>
    </row>
    <row r="148" spans="1:18" s="51" customFormat="1" ht="22.5" customHeight="1" x14ac:dyDescent="0.4">
      <c r="A148" s="52">
        <v>141</v>
      </c>
      <c r="B148" s="95" t="s">
        <v>742</v>
      </c>
      <c r="C148" s="95"/>
      <c r="D148" s="95"/>
      <c r="E148" s="95"/>
      <c r="F148" s="95"/>
      <c r="G148" s="95"/>
      <c r="H148" s="95"/>
      <c r="I148" s="95"/>
      <c r="J148" s="95"/>
      <c r="K148" s="95"/>
      <c r="L148" s="96"/>
      <c r="M148" s="97"/>
      <c r="N148" s="53">
        <v>240</v>
      </c>
      <c r="O148" s="54">
        <f>SUM(O8:O147)</f>
        <v>38498486750</v>
      </c>
      <c r="P148" s="54">
        <f>SUM(P8:P147)</f>
        <v>41135266100</v>
      </c>
      <c r="Q148" s="54">
        <f>SUM(Q8:Q147)</f>
        <v>44174767000</v>
      </c>
      <c r="R148" s="50"/>
    </row>
    <row r="149" spans="1:18" s="33" customFormat="1" ht="63.9" customHeight="1" x14ac:dyDescent="0.25">
      <c r="A149" s="11">
        <v>142</v>
      </c>
      <c r="B149" s="12" t="s">
        <v>420</v>
      </c>
      <c r="C149" s="55" t="s">
        <v>421</v>
      </c>
      <c r="D149" s="56"/>
      <c r="E149" s="57" t="s">
        <v>422</v>
      </c>
      <c r="F149" s="58"/>
      <c r="G149" s="58"/>
      <c r="H149" s="58"/>
      <c r="I149" s="58"/>
      <c r="J149" s="58"/>
      <c r="K149" s="58"/>
      <c r="L149" s="26" t="s">
        <v>423</v>
      </c>
      <c r="M149" s="42" t="s">
        <v>179</v>
      </c>
      <c r="N149" s="13">
        <v>241</v>
      </c>
      <c r="O149" s="47">
        <v>404000</v>
      </c>
      <c r="P149" s="47">
        <v>383800</v>
      </c>
      <c r="Q149" s="47">
        <v>383800</v>
      </c>
    </row>
    <row r="150" spans="1:18" s="33" customFormat="1" ht="38.4" customHeight="1" x14ac:dyDescent="0.25">
      <c r="A150" s="11">
        <v>143</v>
      </c>
      <c r="B150" s="12" t="s">
        <v>424</v>
      </c>
      <c r="C150" s="55" t="s">
        <v>425</v>
      </c>
      <c r="D150" s="56"/>
      <c r="E150" s="57" t="s">
        <v>426</v>
      </c>
      <c r="F150" s="58"/>
      <c r="G150" s="58"/>
      <c r="H150" s="58"/>
      <c r="I150" s="58"/>
      <c r="J150" s="58"/>
      <c r="K150" s="58"/>
      <c r="L150" s="26" t="s">
        <v>427</v>
      </c>
      <c r="M150" s="42" t="s">
        <v>1</v>
      </c>
      <c r="N150" s="13">
        <v>242</v>
      </c>
      <c r="O150" s="47">
        <v>3474713000</v>
      </c>
      <c r="P150" s="47">
        <v>1099104100</v>
      </c>
      <c r="Q150" s="47">
        <v>1472546500</v>
      </c>
    </row>
    <row r="151" spans="1:18" s="33" customFormat="1" ht="63.9" customHeight="1" x14ac:dyDescent="0.25">
      <c r="A151" s="11">
        <v>144</v>
      </c>
      <c r="B151" s="12" t="s">
        <v>428</v>
      </c>
      <c r="C151" s="55" t="s">
        <v>429</v>
      </c>
      <c r="D151" s="56"/>
      <c r="E151" s="57" t="s">
        <v>430</v>
      </c>
      <c r="F151" s="58"/>
      <c r="G151" s="58"/>
      <c r="H151" s="58"/>
      <c r="I151" s="58"/>
      <c r="J151" s="58"/>
      <c r="K151" s="58"/>
      <c r="L151" s="26" t="s">
        <v>431</v>
      </c>
      <c r="M151" s="42" t="s">
        <v>1</v>
      </c>
      <c r="N151" s="13">
        <v>243</v>
      </c>
      <c r="O151" s="47">
        <v>810377000</v>
      </c>
      <c r="P151" s="47">
        <v>0</v>
      </c>
      <c r="Q151" s="47">
        <v>0</v>
      </c>
    </row>
    <row r="152" spans="1:18" s="33" customFormat="1" ht="38.4" customHeight="1" x14ac:dyDescent="0.25">
      <c r="A152" s="11">
        <v>145</v>
      </c>
      <c r="B152" s="12" t="s">
        <v>432</v>
      </c>
      <c r="C152" s="55" t="s">
        <v>433</v>
      </c>
      <c r="D152" s="56"/>
      <c r="E152" s="57" t="s">
        <v>434</v>
      </c>
      <c r="F152" s="58"/>
      <c r="G152" s="58"/>
      <c r="H152" s="58"/>
      <c r="I152" s="58"/>
      <c r="J152" s="58"/>
      <c r="K152" s="58"/>
      <c r="L152" s="26" t="s">
        <v>435</v>
      </c>
      <c r="M152" s="42" t="s">
        <v>1</v>
      </c>
      <c r="N152" s="13">
        <v>244</v>
      </c>
      <c r="O152" s="47">
        <v>85703100</v>
      </c>
      <c r="P152" s="47">
        <v>86622700</v>
      </c>
      <c r="Q152" s="47">
        <v>80703800</v>
      </c>
    </row>
    <row r="153" spans="1:18" s="33" customFormat="1" ht="51.15" customHeight="1" x14ac:dyDescent="0.25">
      <c r="A153" s="11">
        <v>146</v>
      </c>
      <c r="B153" s="12" t="s">
        <v>917</v>
      </c>
      <c r="C153" s="55" t="s">
        <v>918</v>
      </c>
      <c r="D153" s="56"/>
      <c r="E153" s="57" t="s">
        <v>902</v>
      </c>
      <c r="F153" s="58"/>
      <c r="G153" s="58"/>
      <c r="H153" s="58"/>
      <c r="I153" s="58"/>
      <c r="J153" s="58"/>
      <c r="K153" s="58"/>
      <c r="L153" s="26" t="s">
        <v>903</v>
      </c>
      <c r="M153" s="42" t="s">
        <v>191</v>
      </c>
      <c r="N153" s="13">
        <v>245</v>
      </c>
      <c r="O153" s="47">
        <v>39127000</v>
      </c>
      <c r="P153" s="47">
        <v>52122200</v>
      </c>
      <c r="Q153" s="47">
        <v>58576900</v>
      </c>
    </row>
    <row r="154" spans="1:18" s="33" customFormat="1" ht="51.15" customHeight="1" x14ac:dyDescent="0.25">
      <c r="A154" s="11">
        <v>147</v>
      </c>
      <c r="B154" s="12" t="s">
        <v>436</v>
      </c>
      <c r="C154" s="55" t="s">
        <v>437</v>
      </c>
      <c r="D154" s="56"/>
      <c r="E154" s="57" t="s">
        <v>438</v>
      </c>
      <c r="F154" s="58"/>
      <c r="G154" s="58"/>
      <c r="H154" s="58"/>
      <c r="I154" s="58"/>
      <c r="J154" s="58"/>
      <c r="K154" s="58"/>
      <c r="L154" s="26" t="s">
        <v>439</v>
      </c>
      <c r="M154" s="42" t="s">
        <v>191</v>
      </c>
      <c r="N154" s="13">
        <v>246</v>
      </c>
      <c r="O154" s="47">
        <v>48686800</v>
      </c>
      <c r="P154" s="47">
        <v>41025400</v>
      </c>
      <c r="Q154" s="47">
        <v>47331200</v>
      </c>
    </row>
    <row r="155" spans="1:18" s="33" customFormat="1" ht="76.650000000000006" customHeight="1" x14ac:dyDescent="0.25">
      <c r="A155" s="11">
        <v>148</v>
      </c>
      <c r="B155" s="12" t="s">
        <v>440</v>
      </c>
      <c r="C155" s="55" t="s">
        <v>441</v>
      </c>
      <c r="D155" s="56"/>
      <c r="E155" s="57" t="s">
        <v>442</v>
      </c>
      <c r="F155" s="58"/>
      <c r="G155" s="58"/>
      <c r="H155" s="58"/>
      <c r="I155" s="58"/>
      <c r="J155" s="58"/>
      <c r="K155" s="58"/>
      <c r="L155" s="26" t="s">
        <v>443</v>
      </c>
      <c r="M155" s="42" t="s">
        <v>191</v>
      </c>
      <c r="N155" s="13">
        <v>247</v>
      </c>
      <c r="O155" s="47">
        <v>177723700</v>
      </c>
      <c r="P155" s="47">
        <v>177805400</v>
      </c>
      <c r="Q155" s="47">
        <v>177805400</v>
      </c>
    </row>
    <row r="156" spans="1:18" s="33" customFormat="1" ht="63.9" customHeight="1" x14ac:dyDescent="0.25">
      <c r="A156" s="11">
        <v>149</v>
      </c>
      <c r="B156" s="12" t="s">
        <v>444</v>
      </c>
      <c r="C156" s="55" t="s">
        <v>445</v>
      </c>
      <c r="D156" s="56"/>
      <c r="E156" s="57" t="s">
        <v>446</v>
      </c>
      <c r="F156" s="58"/>
      <c r="G156" s="58"/>
      <c r="H156" s="58"/>
      <c r="I156" s="58"/>
      <c r="J156" s="58"/>
      <c r="K156" s="58"/>
      <c r="L156" s="26" t="s">
        <v>447</v>
      </c>
      <c r="M156" s="42" t="s">
        <v>191</v>
      </c>
      <c r="N156" s="13">
        <v>248</v>
      </c>
      <c r="O156" s="47">
        <v>165076900</v>
      </c>
      <c r="P156" s="47">
        <v>163991500</v>
      </c>
      <c r="Q156" s="47">
        <v>163113300</v>
      </c>
    </row>
    <row r="157" spans="1:18" s="33" customFormat="1" ht="51.15" customHeight="1" x14ac:dyDescent="0.25">
      <c r="A157" s="11">
        <v>150</v>
      </c>
      <c r="B157" s="12" t="s">
        <v>448</v>
      </c>
      <c r="C157" s="55" t="s">
        <v>449</v>
      </c>
      <c r="D157" s="56"/>
      <c r="E157" s="57" t="s">
        <v>450</v>
      </c>
      <c r="F157" s="58"/>
      <c r="G157" s="58"/>
      <c r="H157" s="58"/>
      <c r="I157" s="58"/>
      <c r="J157" s="58"/>
      <c r="K157" s="58"/>
      <c r="L157" s="26" t="s">
        <v>451</v>
      </c>
      <c r="M157" s="42" t="s">
        <v>191</v>
      </c>
      <c r="N157" s="13">
        <v>249</v>
      </c>
      <c r="O157" s="47">
        <v>122252000</v>
      </c>
      <c r="P157" s="47">
        <v>283802800</v>
      </c>
      <c r="Q157" s="47">
        <v>47335000</v>
      </c>
    </row>
    <row r="158" spans="1:18" s="33" customFormat="1" ht="51.15" customHeight="1" x14ac:dyDescent="0.25">
      <c r="A158" s="11">
        <v>151</v>
      </c>
      <c r="B158" s="12" t="s">
        <v>452</v>
      </c>
      <c r="C158" s="55" t="s">
        <v>453</v>
      </c>
      <c r="D158" s="56"/>
      <c r="E158" s="57" t="s">
        <v>454</v>
      </c>
      <c r="F158" s="58"/>
      <c r="G158" s="58"/>
      <c r="H158" s="58"/>
      <c r="I158" s="58"/>
      <c r="J158" s="58"/>
      <c r="K158" s="58"/>
      <c r="L158" s="26" t="s">
        <v>455</v>
      </c>
      <c r="M158" s="42" t="s">
        <v>191</v>
      </c>
      <c r="N158" s="13">
        <v>250</v>
      </c>
      <c r="O158" s="47">
        <v>79048000</v>
      </c>
      <c r="P158" s="47">
        <v>80368500</v>
      </c>
      <c r="Q158" s="47">
        <v>129344000</v>
      </c>
    </row>
    <row r="159" spans="1:18" s="33" customFormat="1" ht="76.650000000000006" customHeight="1" x14ac:dyDescent="0.25">
      <c r="A159" s="11">
        <v>152</v>
      </c>
      <c r="B159" s="12" t="s">
        <v>456</v>
      </c>
      <c r="C159" s="55" t="s">
        <v>457</v>
      </c>
      <c r="D159" s="56"/>
      <c r="E159" s="57" t="s">
        <v>458</v>
      </c>
      <c r="F159" s="58"/>
      <c r="G159" s="58"/>
      <c r="H159" s="58"/>
      <c r="I159" s="58"/>
      <c r="J159" s="58"/>
      <c r="K159" s="58"/>
      <c r="L159" s="26" t="s">
        <v>459</v>
      </c>
      <c r="M159" s="42" t="s">
        <v>191</v>
      </c>
      <c r="N159" s="13">
        <v>251</v>
      </c>
      <c r="O159" s="47">
        <v>24416500</v>
      </c>
      <c r="P159" s="47">
        <v>23745500</v>
      </c>
      <c r="Q159" s="47">
        <v>22420100</v>
      </c>
    </row>
    <row r="160" spans="1:18" s="33" customFormat="1" ht="76.650000000000006" customHeight="1" x14ac:dyDescent="0.25">
      <c r="A160" s="11">
        <v>153</v>
      </c>
      <c r="B160" s="12" t="s">
        <v>919</v>
      </c>
      <c r="C160" s="55" t="s">
        <v>920</v>
      </c>
      <c r="D160" s="56"/>
      <c r="E160" s="57" t="s">
        <v>904</v>
      </c>
      <c r="F160" s="58"/>
      <c r="G160" s="58"/>
      <c r="H160" s="58"/>
      <c r="I160" s="58"/>
      <c r="J160" s="58"/>
      <c r="K160" s="58"/>
      <c r="L160" s="26" t="s">
        <v>905</v>
      </c>
      <c r="M160" s="42" t="s">
        <v>198</v>
      </c>
      <c r="N160" s="13">
        <v>252</v>
      </c>
      <c r="O160" s="47">
        <v>416257800</v>
      </c>
      <c r="P160" s="47">
        <v>487305000</v>
      </c>
      <c r="Q160" s="47">
        <v>481124800</v>
      </c>
    </row>
    <row r="161" spans="1:17" s="33" customFormat="1" ht="51.15" customHeight="1" x14ac:dyDescent="0.25">
      <c r="A161" s="11">
        <v>154</v>
      </c>
      <c r="B161" s="12" t="s">
        <v>921</v>
      </c>
      <c r="C161" s="55" t="s">
        <v>922</v>
      </c>
      <c r="D161" s="56"/>
      <c r="E161" s="57" t="s">
        <v>906</v>
      </c>
      <c r="F161" s="58"/>
      <c r="G161" s="58"/>
      <c r="H161" s="58"/>
      <c r="I161" s="58"/>
      <c r="J161" s="58"/>
      <c r="K161" s="58"/>
      <c r="L161" s="26" t="s">
        <v>907</v>
      </c>
      <c r="M161" s="42" t="s">
        <v>198</v>
      </c>
      <c r="N161" s="13">
        <v>253</v>
      </c>
      <c r="O161" s="47">
        <v>1309028900</v>
      </c>
      <c r="P161" s="47">
        <v>1228833700</v>
      </c>
      <c r="Q161" s="47">
        <v>1240266200</v>
      </c>
    </row>
    <row r="162" spans="1:17" s="33" customFormat="1" ht="76.650000000000006" customHeight="1" x14ac:dyDescent="0.25">
      <c r="A162" s="11">
        <v>155</v>
      </c>
      <c r="B162" s="12" t="s">
        <v>923</v>
      </c>
      <c r="C162" s="55" t="s">
        <v>924</v>
      </c>
      <c r="D162" s="56"/>
      <c r="E162" s="57" t="s">
        <v>925</v>
      </c>
      <c r="F162" s="58"/>
      <c r="G162" s="58"/>
      <c r="H162" s="58"/>
      <c r="I162" s="58"/>
      <c r="J162" s="58"/>
      <c r="K162" s="58"/>
      <c r="L162" s="26" t="s">
        <v>926</v>
      </c>
      <c r="M162" s="42" t="s">
        <v>198</v>
      </c>
      <c r="N162" s="13">
        <v>254</v>
      </c>
      <c r="O162" s="47">
        <v>219137700</v>
      </c>
      <c r="P162" s="47">
        <v>219137700</v>
      </c>
      <c r="Q162" s="47">
        <v>219137700</v>
      </c>
    </row>
    <row r="163" spans="1:17" s="33" customFormat="1" ht="63.9" customHeight="1" x14ac:dyDescent="0.25">
      <c r="A163" s="11">
        <v>156</v>
      </c>
      <c r="B163" s="12" t="s">
        <v>460</v>
      </c>
      <c r="C163" s="55" t="s">
        <v>461</v>
      </c>
      <c r="D163" s="56"/>
      <c r="E163" s="57" t="s">
        <v>462</v>
      </c>
      <c r="F163" s="58"/>
      <c r="G163" s="58"/>
      <c r="H163" s="58"/>
      <c r="I163" s="58"/>
      <c r="J163" s="58"/>
      <c r="K163" s="58"/>
      <c r="L163" s="26" t="s">
        <v>463</v>
      </c>
      <c r="M163" s="42" t="s">
        <v>198</v>
      </c>
      <c r="N163" s="13">
        <v>255</v>
      </c>
      <c r="O163" s="47">
        <v>7551300</v>
      </c>
      <c r="P163" s="47">
        <v>7148000</v>
      </c>
      <c r="Q163" s="47">
        <v>7297900</v>
      </c>
    </row>
    <row r="164" spans="1:17" s="33" customFormat="1" ht="51.15" customHeight="1" x14ac:dyDescent="0.25">
      <c r="A164" s="11">
        <v>157</v>
      </c>
      <c r="B164" s="12" t="s">
        <v>464</v>
      </c>
      <c r="C164" s="55" t="s">
        <v>465</v>
      </c>
      <c r="D164" s="56"/>
      <c r="E164" s="57" t="s">
        <v>466</v>
      </c>
      <c r="F164" s="58"/>
      <c r="G164" s="58"/>
      <c r="H164" s="58"/>
      <c r="I164" s="58"/>
      <c r="J164" s="58"/>
      <c r="K164" s="58"/>
      <c r="L164" s="26" t="s">
        <v>467</v>
      </c>
      <c r="M164" s="42" t="s">
        <v>198</v>
      </c>
      <c r="N164" s="13">
        <v>256</v>
      </c>
      <c r="O164" s="47">
        <v>10638000</v>
      </c>
      <c r="P164" s="47">
        <v>8676600</v>
      </c>
      <c r="Q164" s="47">
        <v>8593300</v>
      </c>
    </row>
    <row r="165" spans="1:17" s="33" customFormat="1" ht="140.4" customHeight="1" x14ac:dyDescent="0.25">
      <c r="A165" s="11">
        <v>158</v>
      </c>
      <c r="B165" s="12" t="s">
        <v>927</v>
      </c>
      <c r="C165" s="55" t="s">
        <v>928</v>
      </c>
      <c r="D165" s="56"/>
      <c r="E165" s="57" t="s">
        <v>929</v>
      </c>
      <c r="F165" s="58"/>
      <c r="G165" s="58"/>
      <c r="H165" s="58"/>
      <c r="I165" s="58"/>
      <c r="J165" s="58"/>
      <c r="K165" s="58"/>
      <c r="L165" s="26" t="s">
        <v>930</v>
      </c>
      <c r="M165" s="42" t="s">
        <v>198</v>
      </c>
      <c r="N165" s="13">
        <v>257</v>
      </c>
      <c r="O165" s="47">
        <v>3144800</v>
      </c>
      <c r="P165" s="47">
        <v>2090700</v>
      </c>
      <c r="Q165" s="47">
        <v>1835300</v>
      </c>
    </row>
    <row r="166" spans="1:17" s="33" customFormat="1" ht="89.4" customHeight="1" x14ac:dyDescent="0.25">
      <c r="A166" s="11">
        <v>159</v>
      </c>
      <c r="B166" s="12" t="s">
        <v>468</v>
      </c>
      <c r="C166" s="55" t="s">
        <v>469</v>
      </c>
      <c r="D166" s="56"/>
      <c r="E166" s="57" t="s">
        <v>470</v>
      </c>
      <c r="F166" s="58"/>
      <c r="G166" s="58"/>
      <c r="H166" s="58"/>
      <c r="I166" s="58"/>
      <c r="J166" s="58"/>
      <c r="K166" s="58"/>
      <c r="L166" s="26" t="s">
        <v>471</v>
      </c>
      <c r="M166" s="42" t="s">
        <v>198</v>
      </c>
      <c r="N166" s="13">
        <v>258</v>
      </c>
      <c r="O166" s="47">
        <v>5148600</v>
      </c>
      <c r="P166" s="47">
        <v>5218100</v>
      </c>
      <c r="Q166" s="47">
        <v>4736700</v>
      </c>
    </row>
    <row r="167" spans="1:17" s="33" customFormat="1" ht="76.650000000000006" customHeight="1" x14ac:dyDescent="0.25">
      <c r="A167" s="11">
        <v>160</v>
      </c>
      <c r="B167" s="12" t="s">
        <v>472</v>
      </c>
      <c r="C167" s="55" t="s">
        <v>473</v>
      </c>
      <c r="D167" s="56"/>
      <c r="E167" s="57" t="s">
        <v>474</v>
      </c>
      <c r="F167" s="58"/>
      <c r="G167" s="58"/>
      <c r="H167" s="58"/>
      <c r="I167" s="58"/>
      <c r="J167" s="58"/>
      <c r="K167" s="58"/>
      <c r="L167" s="26" t="s">
        <v>475</v>
      </c>
      <c r="M167" s="42" t="s">
        <v>198</v>
      </c>
      <c r="N167" s="13">
        <v>259</v>
      </c>
      <c r="O167" s="47">
        <v>41819700</v>
      </c>
      <c r="P167" s="47">
        <v>43260100</v>
      </c>
      <c r="Q167" s="47">
        <v>44748800</v>
      </c>
    </row>
    <row r="168" spans="1:17" s="33" customFormat="1" ht="102.15" customHeight="1" x14ac:dyDescent="0.25">
      <c r="A168" s="11">
        <v>161</v>
      </c>
      <c r="B168" s="12" t="s">
        <v>476</v>
      </c>
      <c r="C168" s="55" t="s">
        <v>477</v>
      </c>
      <c r="D168" s="56"/>
      <c r="E168" s="57" t="s">
        <v>478</v>
      </c>
      <c r="F168" s="58"/>
      <c r="G168" s="58"/>
      <c r="H168" s="58"/>
      <c r="I168" s="58"/>
      <c r="J168" s="58"/>
      <c r="K168" s="58"/>
      <c r="L168" s="26" t="s">
        <v>479</v>
      </c>
      <c r="M168" s="42" t="s">
        <v>198</v>
      </c>
      <c r="N168" s="13">
        <v>260</v>
      </c>
      <c r="O168" s="47">
        <v>5691300</v>
      </c>
      <c r="P168" s="47">
        <v>5705700</v>
      </c>
      <c r="Q168" s="47">
        <v>5129000</v>
      </c>
    </row>
    <row r="169" spans="1:17" s="33" customFormat="1" ht="89.4" customHeight="1" x14ac:dyDescent="0.25">
      <c r="A169" s="11">
        <v>162</v>
      </c>
      <c r="B169" s="12" t="s">
        <v>480</v>
      </c>
      <c r="C169" s="55" t="s">
        <v>481</v>
      </c>
      <c r="D169" s="56"/>
      <c r="E169" s="57" t="s">
        <v>482</v>
      </c>
      <c r="F169" s="58"/>
      <c r="G169" s="58"/>
      <c r="H169" s="58"/>
      <c r="I169" s="58"/>
      <c r="J169" s="58"/>
      <c r="K169" s="58"/>
      <c r="L169" s="26" t="s">
        <v>483</v>
      </c>
      <c r="M169" s="42" t="s">
        <v>198</v>
      </c>
      <c r="N169" s="13">
        <v>261</v>
      </c>
      <c r="O169" s="47">
        <v>38279800</v>
      </c>
      <c r="P169" s="47">
        <v>39810800</v>
      </c>
      <c r="Q169" s="47">
        <v>41402100</v>
      </c>
    </row>
    <row r="170" spans="1:17" s="33" customFormat="1" ht="89.4" customHeight="1" x14ac:dyDescent="0.25">
      <c r="A170" s="11">
        <v>163</v>
      </c>
      <c r="B170" s="12" t="s">
        <v>484</v>
      </c>
      <c r="C170" s="55" t="s">
        <v>485</v>
      </c>
      <c r="D170" s="56"/>
      <c r="E170" s="57" t="s">
        <v>486</v>
      </c>
      <c r="F170" s="58"/>
      <c r="G170" s="58"/>
      <c r="H170" s="58"/>
      <c r="I170" s="58"/>
      <c r="J170" s="58"/>
      <c r="K170" s="58"/>
      <c r="L170" s="26" t="s">
        <v>487</v>
      </c>
      <c r="M170" s="42" t="s">
        <v>198</v>
      </c>
      <c r="N170" s="13">
        <v>262</v>
      </c>
      <c r="O170" s="47">
        <v>34600</v>
      </c>
      <c r="P170" s="47">
        <v>35900</v>
      </c>
      <c r="Q170" s="47">
        <v>37300</v>
      </c>
    </row>
    <row r="171" spans="1:17" s="33" customFormat="1" ht="51.15" customHeight="1" x14ac:dyDescent="0.25">
      <c r="A171" s="11">
        <v>164</v>
      </c>
      <c r="B171" s="12" t="s">
        <v>488</v>
      </c>
      <c r="C171" s="55" t="s">
        <v>489</v>
      </c>
      <c r="D171" s="56"/>
      <c r="E171" s="57" t="s">
        <v>490</v>
      </c>
      <c r="F171" s="58"/>
      <c r="G171" s="58"/>
      <c r="H171" s="58"/>
      <c r="I171" s="58"/>
      <c r="J171" s="58"/>
      <c r="K171" s="58"/>
      <c r="L171" s="26" t="s">
        <v>491</v>
      </c>
      <c r="M171" s="42" t="s">
        <v>198</v>
      </c>
      <c r="N171" s="13">
        <v>263</v>
      </c>
      <c r="O171" s="47">
        <v>541017500</v>
      </c>
      <c r="P171" s="47">
        <v>540865200</v>
      </c>
      <c r="Q171" s="47">
        <v>540865200</v>
      </c>
    </row>
    <row r="172" spans="1:17" s="33" customFormat="1" ht="102.15" customHeight="1" x14ac:dyDescent="0.25">
      <c r="A172" s="11">
        <v>165</v>
      </c>
      <c r="B172" s="12" t="s">
        <v>492</v>
      </c>
      <c r="C172" s="55" t="s">
        <v>493</v>
      </c>
      <c r="D172" s="56"/>
      <c r="E172" s="57" t="s">
        <v>494</v>
      </c>
      <c r="F172" s="58"/>
      <c r="G172" s="58"/>
      <c r="H172" s="58"/>
      <c r="I172" s="58"/>
      <c r="J172" s="58"/>
      <c r="K172" s="58"/>
      <c r="L172" s="26" t="s">
        <v>495</v>
      </c>
      <c r="M172" s="42" t="s">
        <v>198</v>
      </c>
      <c r="N172" s="13">
        <v>264</v>
      </c>
      <c r="O172" s="47">
        <v>3977800</v>
      </c>
      <c r="P172" s="47">
        <v>4125100</v>
      </c>
      <c r="Q172" s="47">
        <v>4288800</v>
      </c>
    </row>
    <row r="173" spans="1:17" s="33" customFormat="1" ht="76.650000000000006" customHeight="1" x14ac:dyDescent="0.25">
      <c r="A173" s="11">
        <v>166</v>
      </c>
      <c r="B173" s="12" t="s">
        <v>496</v>
      </c>
      <c r="C173" s="55" t="s">
        <v>497</v>
      </c>
      <c r="D173" s="56"/>
      <c r="E173" s="57" t="s">
        <v>498</v>
      </c>
      <c r="F173" s="58"/>
      <c r="G173" s="58"/>
      <c r="H173" s="58"/>
      <c r="I173" s="58"/>
      <c r="J173" s="58"/>
      <c r="K173" s="58"/>
      <c r="L173" s="26" t="s">
        <v>499</v>
      </c>
      <c r="M173" s="42" t="s">
        <v>198</v>
      </c>
      <c r="N173" s="13">
        <v>265</v>
      </c>
      <c r="O173" s="47">
        <v>139300</v>
      </c>
      <c r="P173" s="47">
        <v>139300</v>
      </c>
      <c r="Q173" s="47">
        <v>139300</v>
      </c>
    </row>
    <row r="174" spans="1:17" s="33" customFormat="1" ht="127.65" customHeight="1" x14ac:dyDescent="0.25">
      <c r="A174" s="11">
        <v>167</v>
      </c>
      <c r="B174" s="12" t="s">
        <v>500</v>
      </c>
      <c r="C174" s="55" t="s">
        <v>501</v>
      </c>
      <c r="D174" s="56"/>
      <c r="E174" s="57" t="s">
        <v>502</v>
      </c>
      <c r="F174" s="58"/>
      <c r="G174" s="58"/>
      <c r="H174" s="58"/>
      <c r="I174" s="58"/>
      <c r="J174" s="58"/>
      <c r="K174" s="58"/>
      <c r="L174" s="26" t="s">
        <v>503</v>
      </c>
      <c r="M174" s="42" t="s">
        <v>198</v>
      </c>
      <c r="N174" s="13">
        <v>266</v>
      </c>
      <c r="O174" s="47">
        <v>338405500</v>
      </c>
      <c r="P174" s="47">
        <v>350809500</v>
      </c>
      <c r="Q174" s="47">
        <v>364602400</v>
      </c>
    </row>
    <row r="175" spans="1:17" s="33" customFormat="1" ht="63.9" customHeight="1" x14ac:dyDescent="0.25">
      <c r="A175" s="11">
        <v>168</v>
      </c>
      <c r="B175" s="12" t="s">
        <v>504</v>
      </c>
      <c r="C175" s="55" t="s">
        <v>505</v>
      </c>
      <c r="D175" s="56"/>
      <c r="E175" s="57" t="s">
        <v>506</v>
      </c>
      <c r="F175" s="58"/>
      <c r="G175" s="58"/>
      <c r="H175" s="58"/>
      <c r="I175" s="58"/>
      <c r="J175" s="58"/>
      <c r="K175" s="58"/>
      <c r="L175" s="26" t="s">
        <v>507</v>
      </c>
      <c r="M175" s="42" t="s">
        <v>198</v>
      </c>
      <c r="N175" s="13">
        <v>267</v>
      </c>
      <c r="O175" s="47">
        <v>1002280100</v>
      </c>
      <c r="P175" s="47">
        <v>1013145300</v>
      </c>
      <c r="Q175" s="47">
        <v>1022132800</v>
      </c>
    </row>
    <row r="176" spans="1:17" s="33" customFormat="1" ht="63.9" customHeight="1" x14ac:dyDescent="0.25">
      <c r="A176" s="11">
        <v>169</v>
      </c>
      <c r="B176" s="12" t="s">
        <v>508</v>
      </c>
      <c r="C176" s="55" t="s">
        <v>509</v>
      </c>
      <c r="D176" s="56"/>
      <c r="E176" s="57" t="s">
        <v>510</v>
      </c>
      <c r="F176" s="58"/>
      <c r="G176" s="58"/>
      <c r="H176" s="58"/>
      <c r="I176" s="58"/>
      <c r="J176" s="58"/>
      <c r="K176" s="58"/>
      <c r="L176" s="26" t="s">
        <v>511</v>
      </c>
      <c r="M176" s="42" t="s">
        <v>207</v>
      </c>
      <c r="N176" s="13">
        <v>268</v>
      </c>
      <c r="O176" s="47">
        <v>8100900</v>
      </c>
      <c r="P176" s="47">
        <v>8097800</v>
      </c>
      <c r="Q176" s="47">
        <v>4941300</v>
      </c>
    </row>
    <row r="177" spans="1:17" s="33" customFormat="1" ht="51.15" customHeight="1" x14ac:dyDescent="0.25">
      <c r="A177" s="11">
        <v>170</v>
      </c>
      <c r="B177" s="12" t="s">
        <v>512</v>
      </c>
      <c r="C177" s="55" t="s">
        <v>513</v>
      </c>
      <c r="D177" s="56"/>
      <c r="E177" s="57" t="s">
        <v>514</v>
      </c>
      <c r="F177" s="58"/>
      <c r="G177" s="58"/>
      <c r="H177" s="58"/>
      <c r="I177" s="58"/>
      <c r="J177" s="58"/>
      <c r="K177" s="58"/>
      <c r="L177" s="26" t="s">
        <v>515</v>
      </c>
      <c r="M177" s="42" t="s">
        <v>207</v>
      </c>
      <c r="N177" s="13">
        <v>269</v>
      </c>
      <c r="O177" s="47">
        <v>4249200</v>
      </c>
      <c r="P177" s="47">
        <v>4250600</v>
      </c>
      <c r="Q177" s="47">
        <v>4792500</v>
      </c>
    </row>
    <row r="178" spans="1:17" s="33" customFormat="1" ht="76.650000000000006" customHeight="1" x14ac:dyDescent="0.25">
      <c r="A178" s="11">
        <v>171</v>
      </c>
      <c r="B178" s="12" t="s">
        <v>931</v>
      </c>
      <c r="C178" s="55" t="s">
        <v>932</v>
      </c>
      <c r="D178" s="56"/>
      <c r="E178" s="57" t="s">
        <v>933</v>
      </c>
      <c r="F178" s="58"/>
      <c r="G178" s="58"/>
      <c r="H178" s="58"/>
      <c r="I178" s="58"/>
      <c r="J178" s="58"/>
      <c r="K178" s="58"/>
      <c r="L178" s="26" t="s">
        <v>934</v>
      </c>
      <c r="M178" s="42" t="s">
        <v>229</v>
      </c>
      <c r="N178" s="13">
        <v>270</v>
      </c>
      <c r="O178" s="47">
        <v>64820200</v>
      </c>
      <c r="P178" s="47">
        <v>0</v>
      </c>
      <c r="Q178" s="47">
        <v>0</v>
      </c>
    </row>
    <row r="179" spans="1:17" s="33" customFormat="1" ht="89.4" customHeight="1" x14ac:dyDescent="0.25">
      <c r="A179" s="11">
        <v>172</v>
      </c>
      <c r="B179" s="12" t="s">
        <v>516</v>
      </c>
      <c r="C179" s="55" t="s">
        <v>517</v>
      </c>
      <c r="D179" s="56"/>
      <c r="E179" s="57" t="s">
        <v>518</v>
      </c>
      <c r="F179" s="58"/>
      <c r="G179" s="58"/>
      <c r="H179" s="58"/>
      <c r="I179" s="58"/>
      <c r="J179" s="58"/>
      <c r="K179" s="58"/>
      <c r="L179" s="26" t="s">
        <v>519</v>
      </c>
      <c r="M179" s="42" t="s">
        <v>229</v>
      </c>
      <c r="N179" s="13">
        <v>271</v>
      </c>
      <c r="O179" s="47">
        <v>247000000</v>
      </c>
      <c r="P179" s="47">
        <v>0</v>
      </c>
      <c r="Q179" s="47">
        <v>0</v>
      </c>
    </row>
    <row r="180" spans="1:17" s="33" customFormat="1" ht="89.4" customHeight="1" x14ac:dyDescent="0.25">
      <c r="A180" s="11">
        <v>173</v>
      </c>
      <c r="B180" s="12" t="s">
        <v>520</v>
      </c>
      <c r="C180" s="55" t="s">
        <v>521</v>
      </c>
      <c r="D180" s="56"/>
      <c r="E180" s="57" t="s">
        <v>522</v>
      </c>
      <c r="F180" s="58"/>
      <c r="G180" s="58"/>
      <c r="H180" s="58"/>
      <c r="I180" s="58"/>
      <c r="J180" s="58"/>
      <c r="K180" s="58"/>
      <c r="L180" s="26" t="s">
        <v>523</v>
      </c>
      <c r="M180" s="42" t="s">
        <v>238</v>
      </c>
      <c r="N180" s="13">
        <v>272</v>
      </c>
      <c r="O180" s="47">
        <v>89532800</v>
      </c>
      <c r="P180" s="47">
        <v>10260900</v>
      </c>
      <c r="Q180" s="47">
        <v>7151400</v>
      </c>
    </row>
    <row r="181" spans="1:17" s="33" customFormat="1" ht="127.65" customHeight="1" x14ac:dyDescent="0.25">
      <c r="A181" s="11">
        <v>174</v>
      </c>
      <c r="B181" s="12" t="s">
        <v>524</v>
      </c>
      <c r="C181" s="55" t="s">
        <v>525</v>
      </c>
      <c r="D181" s="56"/>
      <c r="E181" s="57" t="s">
        <v>526</v>
      </c>
      <c r="F181" s="58"/>
      <c r="G181" s="58"/>
      <c r="H181" s="58"/>
      <c r="I181" s="58"/>
      <c r="J181" s="58"/>
      <c r="K181" s="58"/>
      <c r="L181" s="26" t="s">
        <v>527</v>
      </c>
      <c r="M181" s="42" t="s">
        <v>238</v>
      </c>
      <c r="N181" s="13">
        <v>273</v>
      </c>
      <c r="O181" s="47">
        <v>52852500</v>
      </c>
      <c r="P181" s="47">
        <v>51667600</v>
      </c>
      <c r="Q181" s="47">
        <v>52912600</v>
      </c>
    </row>
    <row r="182" spans="1:17" s="33" customFormat="1" ht="38.4" customHeight="1" x14ac:dyDescent="0.25">
      <c r="A182" s="11">
        <v>175</v>
      </c>
      <c r="B182" s="12" t="s">
        <v>528</v>
      </c>
      <c r="C182" s="55" t="s">
        <v>529</v>
      </c>
      <c r="D182" s="56"/>
      <c r="E182" s="57" t="s">
        <v>530</v>
      </c>
      <c r="F182" s="58"/>
      <c r="G182" s="58"/>
      <c r="H182" s="58"/>
      <c r="I182" s="58"/>
      <c r="J182" s="58"/>
      <c r="K182" s="58"/>
      <c r="L182" s="26" t="s">
        <v>531</v>
      </c>
      <c r="M182" s="42" t="s">
        <v>238</v>
      </c>
      <c r="N182" s="13">
        <v>274</v>
      </c>
      <c r="O182" s="47">
        <v>34522000</v>
      </c>
      <c r="P182" s="47">
        <v>32836300</v>
      </c>
      <c r="Q182" s="47">
        <v>32836300</v>
      </c>
    </row>
    <row r="183" spans="1:17" s="33" customFormat="1" ht="63.9" customHeight="1" x14ac:dyDescent="0.25">
      <c r="A183" s="11">
        <v>176</v>
      </c>
      <c r="B183" s="12" t="s">
        <v>532</v>
      </c>
      <c r="C183" s="55" t="s">
        <v>533</v>
      </c>
      <c r="D183" s="56"/>
      <c r="E183" s="57" t="s">
        <v>534</v>
      </c>
      <c r="F183" s="58"/>
      <c r="G183" s="58"/>
      <c r="H183" s="58"/>
      <c r="I183" s="58"/>
      <c r="J183" s="58"/>
      <c r="K183" s="58"/>
      <c r="L183" s="26" t="s">
        <v>535</v>
      </c>
      <c r="M183" s="42" t="s">
        <v>238</v>
      </c>
      <c r="N183" s="13">
        <v>275</v>
      </c>
      <c r="O183" s="47">
        <v>10847500</v>
      </c>
      <c r="P183" s="47">
        <v>10393800</v>
      </c>
      <c r="Q183" s="47">
        <v>10778900</v>
      </c>
    </row>
    <row r="184" spans="1:17" s="33" customFormat="1" ht="89.4" customHeight="1" x14ac:dyDescent="0.25">
      <c r="A184" s="11">
        <v>177</v>
      </c>
      <c r="B184" s="12" t="s">
        <v>935</v>
      </c>
      <c r="C184" s="55" t="s">
        <v>936</v>
      </c>
      <c r="D184" s="56"/>
      <c r="E184" s="57" t="s">
        <v>937</v>
      </c>
      <c r="F184" s="58"/>
      <c r="G184" s="58"/>
      <c r="H184" s="58"/>
      <c r="I184" s="58"/>
      <c r="J184" s="58"/>
      <c r="K184" s="58"/>
      <c r="L184" s="26" t="s">
        <v>938</v>
      </c>
      <c r="M184" s="42" t="s">
        <v>238</v>
      </c>
      <c r="N184" s="13">
        <v>276</v>
      </c>
      <c r="O184" s="47">
        <v>656970800</v>
      </c>
      <c r="P184" s="47">
        <v>656970800</v>
      </c>
      <c r="Q184" s="47">
        <v>656970800</v>
      </c>
    </row>
    <row r="185" spans="1:17" s="33" customFormat="1" ht="76.650000000000006" customHeight="1" x14ac:dyDescent="0.25">
      <c r="A185" s="11">
        <v>178</v>
      </c>
      <c r="B185" s="12" t="s">
        <v>536</v>
      </c>
      <c r="C185" s="55" t="s">
        <v>537</v>
      </c>
      <c r="D185" s="56"/>
      <c r="E185" s="57" t="s">
        <v>538</v>
      </c>
      <c r="F185" s="58"/>
      <c r="G185" s="58"/>
      <c r="H185" s="58"/>
      <c r="I185" s="58"/>
      <c r="J185" s="58"/>
      <c r="K185" s="58"/>
      <c r="L185" s="26" t="s">
        <v>539</v>
      </c>
      <c r="M185" s="42" t="s">
        <v>238</v>
      </c>
      <c r="N185" s="13">
        <v>277</v>
      </c>
      <c r="O185" s="47">
        <v>34557500</v>
      </c>
      <c r="P185" s="47">
        <v>23894400</v>
      </c>
      <c r="Q185" s="47">
        <v>20855200</v>
      </c>
    </row>
    <row r="186" spans="1:17" s="33" customFormat="1" ht="89.4" customHeight="1" x14ac:dyDescent="0.25">
      <c r="A186" s="11">
        <v>179</v>
      </c>
      <c r="B186" s="12" t="s">
        <v>540</v>
      </c>
      <c r="C186" s="55" t="s">
        <v>541</v>
      </c>
      <c r="D186" s="56"/>
      <c r="E186" s="57" t="s">
        <v>542</v>
      </c>
      <c r="F186" s="58"/>
      <c r="G186" s="58"/>
      <c r="H186" s="58"/>
      <c r="I186" s="58"/>
      <c r="J186" s="58"/>
      <c r="K186" s="58"/>
      <c r="L186" s="26" t="s">
        <v>543</v>
      </c>
      <c r="M186" s="42" t="s">
        <v>238</v>
      </c>
      <c r="N186" s="13">
        <v>278</v>
      </c>
      <c r="O186" s="47">
        <v>97895000</v>
      </c>
      <c r="P186" s="47">
        <v>97895000</v>
      </c>
      <c r="Q186" s="47">
        <v>97895000</v>
      </c>
    </row>
    <row r="187" spans="1:17" s="33" customFormat="1" ht="140.4" customHeight="1" x14ac:dyDescent="0.25">
      <c r="A187" s="11">
        <v>180</v>
      </c>
      <c r="B187" s="12" t="s">
        <v>544</v>
      </c>
      <c r="C187" s="55" t="s">
        <v>545</v>
      </c>
      <c r="D187" s="56"/>
      <c r="E187" s="57" t="s">
        <v>546</v>
      </c>
      <c r="F187" s="58"/>
      <c r="G187" s="58"/>
      <c r="H187" s="58"/>
      <c r="I187" s="58"/>
      <c r="J187" s="58"/>
      <c r="K187" s="58"/>
      <c r="L187" s="26" t="s">
        <v>547</v>
      </c>
      <c r="M187" s="42" t="s">
        <v>238</v>
      </c>
      <c r="N187" s="13">
        <v>279</v>
      </c>
      <c r="O187" s="47">
        <v>196387200</v>
      </c>
      <c r="P187" s="47">
        <v>196387200</v>
      </c>
      <c r="Q187" s="47">
        <v>196387200</v>
      </c>
    </row>
    <row r="188" spans="1:17" s="33" customFormat="1" ht="63.9" customHeight="1" x14ac:dyDescent="0.25">
      <c r="A188" s="11">
        <v>181</v>
      </c>
      <c r="B188" s="12" t="s">
        <v>548</v>
      </c>
      <c r="C188" s="55" t="s">
        <v>549</v>
      </c>
      <c r="D188" s="56"/>
      <c r="E188" s="57" t="s">
        <v>550</v>
      </c>
      <c r="F188" s="58"/>
      <c r="G188" s="58"/>
      <c r="H188" s="58"/>
      <c r="I188" s="58"/>
      <c r="J188" s="58"/>
      <c r="K188" s="58"/>
      <c r="L188" s="26" t="s">
        <v>551</v>
      </c>
      <c r="M188" s="42" t="s">
        <v>238</v>
      </c>
      <c r="N188" s="13">
        <v>280</v>
      </c>
      <c r="O188" s="47">
        <v>72543600</v>
      </c>
      <c r="P188" s="47">
        <v>72543600</v>
      </c>
      <c r="Q188" s="47">
        <v>72543600</v>
      </c>
    </row>
    <row r="189" spans="1:17" s="33" customFormat="1" ht="76.650000000000006" customHeight="1" x14ac:dyDescent="0.25">
      <c r="A189" s="11">
        <v>182</v>
      </c>
      <c r="B189" s="12" t="s">
        <v>552</v>
      </c>
      <c r="C189" s="55" t="s">
        <v>553</v>
      </c>
      <c r="D189" s="56"/>
      <c r="E189" s="57" t="s">
        <v>554</v>
      </c>
      <c r="F189" s="58"/>
      <c r="G189" s="58"/>
      <c r="H189" s="58"/>
      <c r="I189" s="58"/>
      <c r="J189" s="58"/>
      <c r="K189" s="58"/>
      <c r="L189" s="26" t="s">
        <v>555</v>
      </c>
      <c r="M189" s="42" t="s">
        <v>238</v>
      </c>
      <c r="N189" s="13">
        <v>281</v>
      </c>
      <c r="O189" s="47">
        <v>127560700</v>
      </c>
      <c r="P189" s="47">
        <v>152617300</v>
      </c>
      <c r="Q189" s="47">
        <v>39684100</v>
      </c>
    </row>
    <row r="190" spans="1:17" s="33" customFormat="1" ht="76.650000000000006" customHeight="1" x14ac:dyDescent="0.25">
      <c r="A190" s="11">
        <v>183</v>
      </c>
      <c r="B190" s="12" t="s">
        <v>556</v>
      </c>
      <c r="C190" s="55" t="s">
        <v>557</v>
      </c>
      <c r="D190" s="56"/>
      <c r="E190" s="57" t="s">
        <v>558</v>
      </c>
      <c r="F190" s="58"/>
      <c r="G190" s="58"/>
      <c r="H190" s="58"/>
      <c r="I190" s="58"/>
      <c r="J190" s="58"/>
      <c r="K190" s="58"/>
      <c r="L190" s="26" t="s">
        <v>559</v>
      </c>
      <c r="M190" s="42" t="s">
        <v>238</v>
      </c>
      <c r="N190" s="13">
        <v>282</v>
      </c>
      <c r="O190" s="47">
        <v>82478300</v>
      </c>
      <c r="P190" s="47">
        <v>132817800</v>
      </c>
      <c r="Q190" s="47">
        <v>72134200</v>
      </c>
    </row>
    <row r="191" spans="1:17" s="33" customFormat="1" ht="229.65" customHeight="1" x14ac:dyDescent="0.25">
      <c r="A191" s="11">
        <v>184</v>
      </c>
      <c r="B191" s="12" t="s">
        <v>560</v>
      </c>
      <c r="C191" s="55" t="s">
        <v>561</v>
      </c>
      <c r="D191" s="56"/>
      <c r="E191" s="57" t="s">
        <v>562</v>
      </c>
      <c r="F191" s="58"/>
      <c r="G191" s="58"/>
      <c r="H191" s="58"/>
      <c r="I191" s="58"/>
      <c r="J191" s="58"/>
      <c r="K191" s="58"/>
      <c r="L191" s="26" t="s">
        <v>563</v>
      </c>
      <c r="M191" s="42" t="s">
        <v>238</v>
      </c>
      <c r="N191" s="13">
        <v>283</v>
      </c>
      <c r="O191" s="47">
        <v>2954000</v>
      </c>
      <c r="P191" s="47">
        <v>2954000</v>
      </c>
      <c r="Q191" s="47">
        <v>2954000</v>
      </c>
    </row>
    <row r="192" spans="1:17" s="33" customFormat="1" ht="102.15" customHeight="1" x14ac:dyDescent="0.25">
      <c r="A192" s="11">
        <v>185</v>
      </c>
      <c r="B192" s="12" t="s">
        <v>564</v>
      </c>
      <c r="C192" s="55" t="s">
        <v>565</v>
      </c>
      <c r="D192" s="56"/>
      <c r="E192" s="57" t="s">
        <v>566</v>
      </c>
      <c r="F192" s="58"/>
      <c r="G192" s="58"/>
      <c r="H192" s="58"/>
      <c r="I192" s="58"/>
      <c r="J192" s="58"/>
      <c r="K192" s="58"/>
      <c r="L192" s="26" t="s">
        <v>567</v>
      </c>
      <c r="M192" s="42" t="s">
        <v>238</v>
      </c>
      <c r="N192" s="13">
        <v>284</v>
      </c>
      <c r="O192" s="47">
        <v>333400</v>
      </c>
      <c r="P192" s="47">
        <v>333500</v>
      </c>
      <c r="Q192" s="47">
        <v>333500</v>
      </c>
    </row>
    <row r="193" spans="1:17" s="33" customFormat="1" ht="76.650000000000006" customHeight="1" x14ac:dyDescent="0.25">
      <c r="A193" s="11">
        <v>186</v>
      </c>
      <c r="B193" s="12" t="s">
        <v>568</v>
      </c>
      <c r="C193" s="55" t="s">
        <v>569</v>
      </c>
      <c r="D193" s="56"/>
      <c r="E193" s="57" t="s">
        <v>570</v>
      </c>
      <c r="F193" s="58"/>
      <c r="G193" s="58"/>
      <c r="H193" s="58"/>
      <c r="I193" s="58"/>
      <c r="J193" s="58"/>
      <c r="K193" s="58"/>
      <c r="L193" s="26" t="s">
        <v>571</v>
      </c>
      <c r="M193" s="42" t="s">
        <v>245</v>
      </c>
      <c r="N193" s="13">
        <v>285</v>
      </c>
      <c r="O193" s="47">
        <v>18925400</v>
      </c>
      <c r="P193" s="47">
        <v>16282500</v>
      </c>
      <c r="Q193" s="47">
        <v>16282500</v>
      </c>
    </row>
    <row r="194" spans="1:17" s="33" customFormat="1" ht="51.15" customHeight="1" x14ac:dyDescent="0.25">
      <c r="A194" s="11">
        <v>187</v>
      </c>
      <c r="B194" s="12" t="s">
        <v>572</v>
      </c>
      <c r="C194" s="55" t="s">
        <v>573</v>
      </c>
      <c r="D194" s="56"/>
      <c r="E194" s="57" t="s">
        <v>574</v>
      </c>
      <c r="F194" s="58"/>
      <c r="G194" s="58"/>
      <c r="H194" s="58"/>
      <c r="I194" s="58"/>
      <c r="J194" s="58"/>
      <c r="K194" s="58"/>
      <c r="L194" s="26" t="s">
        <v>575</v>
      </c>
      <c r="M194" s="42" t="s">
        <v>245</v>
      </c>
      <c r="N194" s="13">
        <v>286</v>
      </c>
      <c r="O194" s="47">
        <v>5673500</v>
      </c>
      <c r="P194" s="47">
        <v>4731600</v>
      </c>
      <c r="Q194" s="47">
        <v>4510700</v>
      </c>
    </row>
    <row r="195" spans="1:17" s="33" customFormat="1" ht="38.4" customHeight="1" x14ac:dyDescent="0.25">
      <c r="A195" s="11">
        <v>188</v>
      </c>
      <c r="B195" s="12" t="s">
        <v>576</v>
      </c>
      <c r="C195" s="55" t="s">
        <v>577</v>
      </c>
      <c r="D195" s="56"/>
      <c r="E195" s="57" t="s">
        <v>578</v>
      </c>
      <c r="F195" s="58"/>
      <c r="G195" s="58"/>
      <c r="H195" s="58"/>
      <c r="I195" s="58"/>
      <c r="J195" s="58"/>
      <c r="K195" s="58"/>
      <c r="L195" s="26" t="s">
        <v>579</v>
      </c>
      <c r="M195" s="42" t="s">
        <v>245</v>
      </c>
      <c r="N195" s="13">
        <v>287</v>
      </c>
      <c r="O195" s="47">
        <v>107595200</v>
      </c>
      <c r="P195" s="47">
        <v>61344200</v>
      </c>
      <c r="Q195" s="47">
        <v>148275300</v>
      </c>
    </row>
    <row r="196" spans="1:17" s="33" customFormat="1" ht="51.15" customHeight="1" x14ac:dyDescent="0.25">
      <c r="A196" s="11">
        <v>189</v>
      </c>
      <c r="B196" s="12" t="s">
        <v>580</v>
      </c>
      <c r="C196" s="55" t="s">
        <v>581</v>
      </c>
      <c r="D196" s="56"/>
      <c r="E196" s="57" t="s">
        <v>582</v>
      </c>
      <c r="F196" s="58"/>
      <c r="G196" s="58"/>
      <c r="H196" s="58"/>
      <c r="I196" s="58"/>
      <c r="J196" s="58"/>
      <c r="K196" s="58"/>
      <c r="L196" s="26" t="s">
        <v>583</v>
      </c>
      <c r="M196" s="42" t="s">
        <v>245</v>
      </c>
      <c r="N196" s="13">
        <v>288</v>
      </c>
      <c r="O196" s="47">
        <v>4500000</v>
      </c>
      <c r="P196" s="47">
        <v>4500000</v>
      </c>
      <c r="Q196" s="47">
        <v>0</v>
      </c>
    </row>
    <row r="197" spans="1:17" s="33" customFormat="1" ht="51.15" customHeight="1" x14ac:dyDescent="0.25">
      <c r="A197" s="11">
        <v>190</v>
      </c>
      <c r="B197" s="12" t="s">
        <v>584</v>
      </c>
      <c r="C197" s="55" t="s">
        <v>585</v>
      </c>
      <c r="D197" s="56"/>
      <c r="E197" s="57" t="s">
        <v>586</v>
      </c>
      <c r="F197" s="58"/>
      <c r="G197" s="58"/>
      <c r="H197" s="58"/>
      <c r="I197" s="58"/>
      <c r="J197" s="58"/>
      <c r="K197" s="58"/>
      <c r="L197" s="26" t="s">
        <v>587</v>
      </c>
      <c r="M197" s="42" t="s">
        <v>245</v>
      </c>
      <c r="N197" s="13">
        <v>289</v>
      </c>
      <c r="O197" s="47">
        <v>10000000</v>
      </c>
      <c r="P197" s="47">
        <v>0</v>
      </c>
      <c r="Q197" s="47">
        <v>0</v>
      </c>
    </row>
    <row r="198" spans="1:17" s="33" customFormat="1" ht="51.15" customHeight="1" x14ac:dyDescent="0.25">
      <c r="A198" s="11">
        <v>191</v>
      </c>
      <c r="B198" s="12" t="s">
        <v>588</v>
      </c>
      <c r="C198" s="55" t="s">
        <v>589</v>
      </c>
      <c r="D198" s="56"/>
      <c r="E198" s="57" t="s">
        <v>590</v>
      </c>
      <c r="F198" s="58"/>
      <c r="G198" s="58"/>
      <c r="H198" s="58"/>
      <c r="I198" s="58"/>
      <c r="J198" s="58"/>
      <c r="K198" s="58"/>
      <c r="L198" s="26" t="s">
        <v>591</v>
      </c>
      <c r="M198" s="42" t="s">
        <v>253</v>
      </c>
      <c r="N198" s="13">
        <v>290</v>
      </c>
      <c r="O198" s="47">
        <v>14450200</v>
      </c>
      <c r="P198" s="47">
        <v>0</v>
      </c>
      <c r="Q198" s="47">
        <v>0</v>
      </c>
    </row>
    <row r="199" spans="1:17" s="33" customFormat="1" ht="89.4" customHeight="1" x14ac:dyDescent="0.25">
      <c r="A199" s="11">
        <v>192</v>
      </c>
      <c r="B199" s="12" t="s">
        <v>592</v>
      </c>
      <c r="C199" s="55" t="s">
        <v>593</v>
      </c>
      <c r="D199" s="56"/>
      <c r="E199" s="57" t="s">
        <v>594</v>
      </c>
      <c r="F199" s="58"/>
      <c r="G199" s="58"/>
      <c r="H199" s="58"/>
      <c r="I199" s="58"/>
      <c r="J199" s="58"/>
      <c r="K199" s="58"/>
      <c r="L199" s="26" t="s">
        <v>595</v>
      </c>
      <c r="M199" s="42" t="s">
        <v>253</v>
      </c>
      <c r="N199" s="13">
        <v>291</v>
      </c>
      <c r="O199" s="47">
        <v>42878500</v>
      </c>
      <c r="P199" s="47">
        <v>41158200</v>
      </c>
      <c r="Q199" s="47">
        <v>41158200</v>
      </c>
    </row>
    <row r="200" spans="1:17" s="33" customFormat="1" ht="76.650000000000006" customHeight="1" x14ac:dyDescent="0.25">
      <c r="A200" s="11">
        <v>193</v>
      </c>
      <c r="B200" s="12" t="s">
        <v>596</v>
      </c>
      <c r="C200" s="55" t="s">
        <v>597</v>
      </c>
      <c r="D200" s="56"/>
      <c r="E200" s="57" t="s">
        <v>598</v>
      </c>
      <c r="F200" s="58"/>
      <c r="G200" s="58"/>
      <c r="H200" s="58"/>
      <c r="I200" s="58"/>
      <c r="J200" s="58"/>
      <c r="K200" s="58"/>
      <c r="L200" s="26" t="s">
        <v>599</v>
      </c>
      <c r="M200" s="42" t="s">
        <v>253</v>
      </c>
      <c r="N200" s="13">
        <v>292</v>
      </c>
      <c r="O200" s="47">
        <v>7792900</v>
      </c>
      <c r="P200" s="47">
        <v>6954700</v>
      </c>
      <c r="Q200" s="47">
        <v>6823000</v>
      </c>
    </row>
    <row r="201" spans="1:17" s="33" customFormat="1" ht="140.4" customHeight="1" x14ac:dyDescent="0.25">
      <c r="A201" s="11">
        <v>194</v>
      </c>
      <c r="B201" s="12" t="s">
        <v>939</v>
      </c>
      <c r="C201" s="55" t="s">
        <v>940</v>
      </c>
      <c r="D201" s="56"/>
      <c r="E201" s="57" t="s">
        <v>941</v>
      </c>
      <c r="F201" s="58"/>
      <c r="G201" s="58"/>
      <c r="H201" s="58"/>
      <c r="I201" s="58"/>
      <c r="J201" s="58"/>
      <c r="K201" s="58"/>
      <c r="L201" s="26" t="s">
        <v>942</v>
      </c>
      <c r="M201" s="42" t="s">
        <v>253</v>
      </c>
      <c r="N201" s="13">
        <v>293</v>
      </c>
      <c r="O201" s="47">
        <v>0</v>
      </c>
      <c r="P201" s="47">
        <v>0</v>
      </c>
      <c r="Q201" s="47">
        <v>74471300</v>
      </c>
    </row>
    <row r="202" spans="1:17" s="33" customFormat="1" ht="114.9" customHeight="1" x14ac:dyDescent="0.25">
      <c r="A202" s="11">
        <v>196</v>
      </c>
      <c r="B202" s="12" t="s">
        <v>600</v>
      </c>
      <c r="C202" s="55" t="s">
        <v>601</v>
      </c>
      <c r="D202" s="56"/>
      <c r="E202" s="57" t="s">
        <v>602</v>
      </c>
      <c r="F202" s="58"/>
      <c r="G202" s="58"/>
      <c r="H202" s="58"/>
      <c r="I202" s="58"/>
      <c r="J202" s="58"/>
      <c r="K202" s="58"/>
      <c r="L202" s="26" t="s">
        <v>603</v>
      </c>
      <c r="M202" s="42" t="s">
        <v>253</v>
      </c>
      <c r="N202" s="13">
        <v>295</v>
      </c>
      <c r="O202" s="47">
        <v>62388600</v>
      </c>
      <c r="P202" s="47">
        <v>59345700</v>
      </c>
      <c r="Q202" s="47">
        <v>59336600</v>
      </c>
    </row>
    <row r="203" spans="1:17" s="33" customFormat="1" ht="38.4" customHeight="1" x14ac:dyDescent="0.25">
      <c r="A203" s="11">
        <v>197</v>
      </c>
      <c r="B203" s="12" t="s">
        <v>604</v>
      </c>
      <c r="C203" s="55" t="s">
        <v>605</v>
      </c>
      <c r="D203" s="56"/>
      <c r="E203" s="57" t="s">
        <v>606</v>
      </c>
      <c r="F203" s="58"/>
      <c r="G203" s="58"/>
      <c r="H203" s="58"/>
      <c r="I203" s="58"/>
      <c r="J203" s="58"/>
      <c r="K203" s="58"/>
      <c r="L203" s="26" t="s">
        <v>607</v>
      </c>
      <c r="M203" s="42" t="s">
        <v>253</v>
      </c>
      <c r="N203" s="13">
        <v>296</v>
      </c>
      <c r="O203" s="47">
        <v>20721000</v>
      </c>
      <c r="P203" s="47">
        <v>20800900</v>
      </c>
      <c r="Q203" s="47">
        <v>20716400</v>
      </c>
    </row>
    <row r="204" spans="1:17" s="33" customFormat="1" ht="89.4" customHeight="1" x14ac:dyDescent="0.25">
      <c r="A204" s="11">
        <v>198</v>
      </c>
      <c r="B204" s="12" t="s">
        <v>608</v>
      </c>
      <c r="C204" s="55" t="s">
        <v>609</v>
      </c>
      <c r="D204" s="56"/>
      <c r="E204" s="57" t="s">
        <v>610</v>
      </c>
      <c r="F204" s="58"/>
      <c r="G204" s="58"/>
      <c r="H204" s="58"/>
      <c r="I204" s="58"/>
      <c r="J204" s="58"/>
      <c r="K204" s="58"/>
      <c r="L204" s="26" t="s">
        <v>611</v>
      </c>
      <c r="M204" s="42" t="s">
        <v>253</v>
      </c>
      <c r="N204" s="13">
        <v>297</v>
      </c>
      <c r="O204" s="47">
        <v>0</v>
      </c>
      <c r="P204" s="47">
        <v>20250500</v>
      </c>
      <c r="Q204" s="47">
        <v>0</v>
      </c>
    </row>
    <row r="205" spans="1:17" s="33" customFormat="1" ht="102.15" customHeight="1" x14ac:dyDescent="0.25">
      <c r="A205" s="11">
        <v>199</v>
      </c>
      <c r="B205" s="12" t="s">
        <v>612</v>
      </c>
      <c r="C205" s="55" t="s">
        <v>613</v>
      </c>
      <c r="D205" s="56"/>
      <c r="E205" s="57" t="s">
        <v>614</v>
      </c>
      <c r="F205" s="58"/>
      <c r="G205" s="58"/>
      <c r="H205" s="58"/>
      <c r="I205" s="58"/>
      <c r="J205" s="58"/>
      <c r="K205" s="58"/>
      <c r="L205" s="26" t="s">
        <v>615</v>
      </c>
      <c r="M205" s="42" t="s">
        <v>253</v>
      </c>
      <c r="N205" s="13">
        <v>298</v>
      </c>
      <c r="O205" s="47">
        <v>14270200</v>
      </c>
      <c r="P205" s="47">
        <v>15422600</v>
      </c>
      <c r="Q205" s="47">
        <v>0</v>
      </c>
    </row>
    <row r="206" spans="1:17" s="33" customFormat="1" ht="51.15" customHeight="1" x14ac:dyDescent="0.25">
      <c r="A206" s="11">
        <v>200</v>
      </c>
      <c r="B206" s="12" t="s">
        <v>616</v>
      </c>
      <c r="C206" s="55" t="s">
        <v>617</v>
      </c>
      <c r="D206" s="56"/>
      <c r="E206" s="57" t="s">
        <v>618</v>
      </c>
      <c r="F206" s="58"/>
      <c r="G206" s="58"/>
      <c r="H206" s="58"/>
      <c r="I206" s="58"/>
      <c r="J206" s="58"/>
      <c r="K206" s="58"/>
      <c r="L206" s="26" t="s">
        <v>619</v>
      </c>
      <c r="M206" s="42" t="s">
        <v>253</v>
      </c>
      <c r="N206" s="13">
        <v>299</v>
      </c>
      <c r="O206" s="47">
        <v>0</v>
      </c>
      <c r="P206" s="47">
        <v>221216300</v>
      </c>
      <c r="Q206" s="47">
        <v>0</v>
      </c>
    </row>
    <row r="207" spans="1:17" s="33" customFormat="1" ht="89.4" customHeight="1" x14ac:dyDescent="0.25">
      <c r="A207" s="11">
        <v>201</v>
      </c>
      <c r="B207" s="12" t="s">
        <v>620</v>
      </c>
      <c r="C207" s="55" t="s">
        <v>621</v>
      </c>
      <c r="D207" s="56"/>
      <c r="E207" s="57" t="s">
        <v>622</v>
      </c>
      <c r="F207" s="58"/>
      <c r="G207" s="58"/>
      <c r="H207" s="58"/>
      <c r="I207" s="58"/>
      <c r="J207" s="58"/>
      <c r="K207" s="58"/>
      <c r="L207" s="26" t="s">
        <v>623</v>
      </c>
      <c r="M207" s="42" t="s">
        <v>253</v>
      </c>
      <c r="N207" s="13">
        <v>300</v>
      </c>
      <c r="O207" s="47">
        <v>88443200</v>
      </c>
      <c r="P207" s="47">
        <v>138318700</v>
      </c>
      <c r="Q207" s="47">
        <v>182011900</v>
      </c>
    </row>
    <row r="208" spans="1:17" s="33" customFormat="1" ht="109.5" customHeight="1" x14ac:dyDescent="0.25">
      <c r="A208" s="11">
        <v>202</v>
      </c>
      <c r="B208" s="12" t="s">
        <v>624</v>
      </c>
      <c r="C208" s="55" t="s">
        <v>625</v>
      </c>
      <c r="D208" s="56"/>
      <c r="E208" s="57" t="s">
        <v>626</v>
      </c>
      <c r="F208" s="58"/>
      <c r="G208" s="58"/>
      <c r="H208" s="58"/>
      <c r="I208" s="58"/>
      <c r="J208" s="58"/>
      <c r="K208" s="58"/>
      <c r="L208" s="26" t="s">
        <v>627</v>
      </c>
      <c r="M208" s="42" t="s">
        <v>253</v>
      </c>
      <c r="N208" s="13">
        <v>301</v>
      </c>
      <c r="O208" s="47">
        <v>98314200</v>
      </c>
      <c r="P208" s="47">
        <v>0</v>
      </c>
      <c r="Q208" s="47">
        <v>0</v>
      </c>
    </row>
    <row r="209" spans="1:17" s="33" customFormat="1" ht="182.25" customHeight="1" x14ac:dyDescent="0.25">
      <c r="A209" s="11">
        <v>204</v>
      </c>
      <c r="B209" s="12" t="s">
        <v>943</v>
      </c>
      <c r="C209" s="55" t="s">
        <v>944</v>
      </c>
      <c r="D209" s="56"/>
      <c r="E209" s="57" t="s">
        <v>908</v>
      </c>
      <c r="F209" s="58"/>
      <c r="G209" s="58"/>
      <c r="H209" s="58"/>
      <c r="I209" s="58"/>
      <c r="J209" s="58"/>
      <c r="K209" s="58"/>
      <c r="L209" s="26" t="s">
        <v>945</v>
      </c>
      <c r="M209" s="42" t="s">
        <v>253</v>
      </c>
      <c r="N209" s="13">
        <v>303</v>
      </c>
      <c r="O209" s="47">
        <v>598500</v>
      </c>
      <c r="P209" s="47">
        <v>598500</v>
      </c>
      <c r="Q209" s="47">
        <v>598500</v>
      </c>
    </row>
    <row r="210" spans="1:17" s="33" customFormat="1" ht="89.4" customHeight="1" x14ac:dyDescent="0.25">
      <c r="A210" s="11">
        <v>205</v>
      </c>
      <c r="B210" s="12" t="s">
        <v>628</v>
      </c>
      <c r="C210" s="55" t="s">
        <v>629</v>
      </c>
      <c r="D210" s="56"/>
      <c r="E210" s="57" t="s">
        <v>630</v>
      </c>
      <c r="F210" s="58"/>
      <c r="G210" s="58"/>
      <c r="H210" s="58"/>
      <c r="I210" s="58"/>
      <c r="J210" s="58"/>
      <c r="K210" s="58"/>
      <c r="L210" s="26" t="s">
        <v>631</v>
      </c>
      <c r="M210" s="42" t="s">
        <v>253</v>
      </c>
      <c r="N210" s="13">
        <v>304</v>
      </c>
      <c r="O210" s="47">
        <v>7696400</v>
      </c>
      <c r="P210" s="47">
        <v>0</v>
      </c>
      <c r="Q210" s="47">
        <v>0</v>
      </c>
    </row>
    <row r="211" spans="1:17" s="33" customFormat="1" ht="114.9" customHeight="1" x14ac:dyDescent="0.25">
      <c r="A211" s="11">
        <v>206</v>
      </c>
      <c r="B211" s="12" t="s">
        <v>946</v>
      </c>
      <c r="C211" s="55" t="s">
        <v>947</v>
      </c>
      <c r="D211" s="56"/>
      <c r="E211" s="57" t="s">
        <v>909</v>
      </c>
      <c r="F211" s="58"/>
      <c r="G211" s="58"/>
      <c r="H211" s="58"/>
      <c r="I211" s="58"/>
      <c r="J211" s="58"/>
      <c r="K211" s="58"/>
      <c r="L211" s="26" t="s">
        <v>910</v>
      </c>
      <c r="M211" s="42" t="s">
        <v>253</v>
      </c>
      <c r="N211" s="13">
        <v>305</v>
      </c>
      <c r="O211" s="47">
        <v>0</v>
      </c>
      <c r="P211" s="47">
        <v>3320000</v>
      </c>
      <c r="Q211" s="47">
        <v>4980000</v>
      </c>
    </row>
    <row r="212" spans="1:17" s="33" customFormat="1" ht="89.4" customHeight="1" x14ac:dyDescent="0.25">
      <c r="A212" s="11">
        <v>207</v>
      </c>
      <c r="B212" s="12" t="s">
        <v>948</v>
      </c>
      <c r="C212" s="55" t="s">
        <v>949</v>
      </c>
      <c r="D212" s="56"/>
      <c r="E212" s="57" t="s">
        <v>950</v>
      </c>
      <c r="F212" s="58"/>
      <c r="G212" s="58"/>
      <c r="H212" s="58"/>
      <c r="I212" s="58"/>
      <c r="J212" s="58"/>
      <c r="K212" s="58"/>
      <c r="L212" s="26" t="s">
        <v>951</v>
      </c>
      <c r="M212" s="42" t="s">
        <v>253</v>
      </c>
      <c r="N212" s="13">
        <v>306</v>
      </c>
      <c r="O212" s="47">
        <v>366056000</v>
      </c>
      <c r="P212" s="47">
        <v>360145900</v>
      </c>
      <c r="Q212" s="47">
        <v>370053400</v>
      </c>
    </row>
    <row r="213" spans="1:17" s="33" customFormat="1" ht="102.15" customHeight="1" x14ac:dyDescent="0.25">
      <c r="A213" s="11">
        <v>208</v>
      </c>
      <c r="B213" s="12" t="s">
        <v>952</v>
      </c>
      <c r="C213" s="55" t="s">
        <v>953</v>
      </c>
      <c r="D213" s="56"/>
      <c r="E213" s="57" t="s">
        <v>954</v>
      </c>
      <c r="F213" s="58"/>
      <c r="G213" s="58"/>
      <c r="H213" s="58"/>
      <c r="I213" s="58"/>
      <c r="J213" s="58"/>
      <c r="K213" s="58"/>
      <c r="L213" s="26" t="s">
        <v>955</v>
      </c>
      <c r="M213" s="42" t="s">
        <v>253</v>
      </c>
      <c r="N213" s="13">
        <v>307</v>
      </c>
      <c r="O213" s="47">
        <v>10694200</v>
      </c>
      <c r="P213" s="47">
        <v>0</v>
      </c>
      <c r="Q213" s="47">
        <v>0</v>
      </c>
    </row>
    <row r="214" spans="1:17" s="33" customFormat="1" ht="89.4" customHeight="1" x14ac:dyDescent="0.25">
      <c r="A214" s="11">
        <v>209</v>
      </c>
      <c r="B214" s="12" t="s">
        <v>956</v>
      </c>
      <c r="C214" s="55" t="s">
        <v>957</v>
      </c>
      <c r="D214" s="56"/>
      <c r="E214" s="57" t="s">
        <v>958</v>
      </c>
      <c r="F214" s="58"/>
      <c r="G214" s="58"/>
      <c r="H214" s="58"/>
      <c r="I214" s="58"/>
      <c r="J214" s="58"/>
      <c r="K214" s="58"/>
      <c r="L214" s="26" t="s">
        <v>959</v>
      </c>
      <c r="M214" s="42" t="s">
        <v>253</v>
      </c>
      <c r="N214" s="13">
        <v>308</v>
      </c>
      <c r="O214" s="47">
        <v>0</v>
      </c>
      <c r="P214" s="47">
        <v>4765200</v>
      </c>
      <c r="Q214" s="47">
        <v>2647300</v>
      </c>
    </row>
    <row r="215" spans="1:17" s="33" customFormat="1" ht="63.9" customHeight="1" x14ac:dyDescent="0.25">
      <c r="A215" s="11">
        <v>210</v>
      </c>
      <c r="B215" s="12" t="s">
        <v>632</v>
      </c>
      <c r="C215" s="55" t="s">
        <v>633</v>
      </c>
      <c r="D215" s="56"/>
      <c r="E215" s="57" t="s">
        <v>634</v>
      </c>
      <c r="F215" s="58"/>
      <c r="G215" s="58"/>
      <c r="H215" s="58"/>
      <c r="I215" s="58"/>
      <c r="J215" s="58"/>
      <c r="K215" s="58"/>
      <c r="L215" s="26" t="s">
        <v>635</v>
      </c>
      <c r="M215" s="42" t="s">
        <v>253</v>
      </c>
      <c r="N215" s="13">
        <v>309</v>
      </c>
      <c r="O215" s="47">
        <v>156177400</v>
      </c>
      <c r="P215" s="47">
        <v>155341200</v>
      </c>
      <c r="Q215" s="47">
        <v>0</v>
      </c>
    </row>
    <row r="216" spans="1:17" s="33" customFormat="1" ht="63.9" customHeight="1" x14ac:dyDescent="0.25">
      <c r="A216" s="11">
        <v>211</v>
      </c>
      <c r="B216" s="12" t="s">
        <v>636</v>
      </c>
      <c r="C216" s="55" t="s">
        <v>637</v>
      </c>
      <c r="D216" s="56"/>
      <c r="E216" s="57" t="s">
        <v>638</v>
      </c>
      <c r="F216" s="58"/>
      <c r="G216" s="58"/>
      <c r="H216" s="58"/>
      <c r="I216" s="58"/>
      <c r="J216" s="58"/>
      <c r="K216" s="58"/>
      <c r="L216" s="26" t="s">
        <v>639</v>
      </c>
      <c r="M216" s="42" t="s">
        <v>253</v>
      </c>
      <c r="N216" s="13">
        <v>310</v>
      </c>
      <c r="O216" s="47">
        <v>5186300</v>
      </c>
      <c r="P216" s="47">
        <v>5430600</v>
      </c>
      <c r="Q216" s="47">
        <v>5647900</v>
      </c>
    </row>
    <row r="217" spans="1:17" s="33" customFormat="1" ht="89.4" customHeight="1" x14ac:dyDescent="0.25">
      <c r="A217" s="11">
        <v>212</v>
      </c>
      <c r="B217" s="12" t="s">
        <v>960</v>
      </c>
      <c r="C217" s="55" t="s">
        <v>961</v>
      </c>
      <c r="D217" s="56"/>
      <c r="E217" s="57" t="s">
        <v>911</v>
      </c>
      <c r="F217" s="58"/>
      <c r="G217" s="58"/>
      <c r="H217" s="58"/>
      <c r="I217" s="58"/>
      <c r="J217" s="58"/>
      <c r="K217" s="58"/>
      <c r="L217" s="26" t="s">
        <v>912</v>
      </c>
      <c r="M217" s="42" t="s">
        <v>253</v>
      </c>
      <c r="N217" s="13">
        <v>311</v>
      </c>
      <c r="O217" s="47">
        <v>447315100</v>
      </c>
      <c r="P217" s="47">
        <v>447315100</v>
      </c>
      <c r="Q217" s="47">
        <v>447315100</v>
      </c>
    </row>
    <row r="218" spans="1:17" s="33" customFormat="1" ht="51.15" customHeight="1" x14ac:dyDescent="0.25">
      <c r="A218" s="11">
        <v>213</v>
      </c>
      <c r="B218" s="12" t="s">
        <v>640</v>
      </c>
      <c r="C218" s="55" t="s">
        <v>641</v>
      </c>
      <c r="D218" s="56"/>
      <c r="E218" s="57" t="s">
        <v>642</v>
      </c>
      <c r="F218" s="58"/>
      <c r="G218" s="58"/>
      <c r="H218" s="58"/>
      <c r="I218" s="58"/>
      <c r="J218" s="58"/>
      <c r="K218" s="58"/>
      <c r="L218" s="26" t="s">
        <v>643</v>
      </c>
      <c r="M218" s="42" t="s">
        <v>644</v>
      </c>
      <c r="N218" s="13">
        <v>312</v>
      </c>
      <c r="O218" s="47">
        <v>396576700</v>
      </c>
      <c r="P218" s="47">
        <v>679881900</v>
      </c>
      <c r="Q218" s="47">
        <v>808172500</v>
      </c>
    </row>
    <row r="219" spans="1:17" s="33" customFormat="1" ht="51.15" customHeight="1" x14ac:dyDescent="0.25">
      <c r="A219" s="11">
        <v>214</v>
      </c>
      <c r="B219" s="12" t="s">
        <v>645</v>
      </c>
      <c r="C219" s="55" t="s">
        <v>646</v>
      </c>
      <c r="D219" s="56"/>
      <c r="E219" s="57" t="s">
        <v>647</v>
      </c>
      <c r="F219" s="58"/>
      <c r="G219" s="58"/>
      <c r="H219" s="58"/>
      <c r="I219" s="58"/>
      <c r="J219" s="58"/>
      <c r="K219" s="58"/>
      <c r="L219" s="26" t="s">
        <v>648</v>
      </c>
      <c r="M219" s="42" t="s">
        <v>644</v>
      </c>
      <c r="N219" s="13">
        <v>313</v>
      </c>
      <c r="O219" s="47">
        <v>281290300</v>
      </c>
      <c r="P219" s="47">
        <v>277268500</v>
      </c>
      <c r="Q219" s="47">
        <v>277268500</v>
      </c>
    </row>
    <row r="220" spans="1:17" s="33" customFormat="1" ht="76.650000000000006" customHeight="1" x14ac:dyDescent="0.25">
      <c r="A220" s="11">
        <v>215</v>
      </c>
      <c r="B220" s="12" t="s">
        <v>649</v>
      </c>
      <c r="C220" s="55" t="s">
        <v>650</v>
      </c>
      <c r="D220" s="56"/>
      <c r="E220" s="57" t="s">
        <v>651</v>
      </c>
      <c r="F220" s="58"/>
      <c r="G220" s="58"/>
      <c r="H220" s="58"/>
      <c r="I220" s="58"/>
      <c r="J220" s="58"/>
      <c r="K220" s="58"/>
      <c r="L220" s="26" t="s">
        <v>652</v>
      </c>
      <c r="M220" s="42" t="s">
        <v>644</v>
      </c>
      <c r="N220" s="13">
        <v>314</v>
      </c>
      <c r="O220" s="47">
        <v>165415600</v>
      </c>
      <c r="P220" s="47">
        <v>360000000</v>
      </c>
      <c r="Q220" s="47">
        <v>178110000</v>
      </c>
    </row>
    <row r="221" spans="1:17" s="33" customFormat="1" ht="102.15" customHeight="1" x14ac:dyDescent="0.25">
      <c r="A221" s="11">
        <v>216</v>
      </c>
      <c r="B221" s="12" t="s">
        <v>653</v>
      </c>
      <c r="C221" s="55" t="s">
        <v>654</v>
      </c>
      <c r="D221" s="56"/>
      <c r="E221" s="57" t="s">
        <v>655</v>
      </c>
      <c r="F221" s="58"/>
      <c r="G221" s="58"/>
      <c r="H221" s="58"/>
      <c r="I221" s="58"/>
      <c r="J221" s="58"/>
      <c r="K221" s="58"/>
      <c r="L221" s="26" t="s">
        <v>656</v>
      </c>
      <c r="M221" s="42" t="s">
        <v>644</v>
      </c>
      <c r="N221" s="13">
        <v>315</v>
      </c>
      <c r="O221" s="47">
        <v>170000000</v>
      </c>
      <c r="P221" s="47">
        <v>0</v>
      </c>
      <c r="Q221" s="47">
        <v>0</v>
      </c>
    </row>
    <row r="222" spans="1:17" s="33" customFormat="1" ht="140.4" customHeight="1" x14ac:dyDescent="0.25">
      <c r="A222" s="11">
        <v>217</v>
      </c>
      <c r="B222" s="12" t="s">
        <v>657</v>
      </c>
      <c r="C222" s="55" t="s">
        <v>658</v>
      </c>
      <c r="D222" s="56"/>
      <c r="E222" s="57" t="s">
        <v>659</v>
      </c>
      <c r="F222" s="58"/>
      <c r="G222" s="58"/>
      <c r="H222" s="58"/>
      <c r="I222" s="58"/>
      <c r="J222" s="58"/>
      <c r="K222" s="58"/>
      <c r="L222" s="26" t="s">
        <v>660</v>
      </c>
      <c r="M222" s="42" t="s">
        <v>644</v>
      </c>
      <c r="N222" s="13">
        <v>316</v>
      </c>
      <c r="O222" s="47">
        <v>66496700.439999998</v>
      </c>
      <c r="P222" s="47">
        <v>113519352.41</v>
      </c>
      <c r="Q222" s="47">
        <v>227143238.78999999</v>
      </c>
    </row>
    <row r="223" spans="1:17" s="33" customFormat="1" ht="51.15" customHeight="1" x14ac:dyDescent="0.25">
      <c r="A223" s="11">
        <v>218</v>
      </c>
      <c r="B223" s="12" t="s">
        <v>661</v>
      </c>
      <c r="C223" s="55" t="s">
        <v>662</v>
      </c>
      <c r="D223" s="56"/>
      <c r="E223" s="57" t="s">
        <v>663</v>
      </c>
      <c r="F223" s="58"/>
      <c r="G223" s="58"/>
      <c r="H223" s="58"/>
      <c r="I223" s="58"/>
      <c r="J223" s="58"/>
      <c r="K223" s="58"/>
      <c r="L223" s="26" t="s">
        <v>664</v>
      </c>
      <c r="M223" s="42" t="s">
        <v>665</v>
      </c>
      <c r="N223" s="13">
        <v>317</v>
      </c>
      <c r="O223" s="47">
        <v>14602400</v>
      </c>
      <c r="P223" s="47">
        <v>0</v>
      </c>
      <c r="Q223" s="47">
        <v>0</v>
      </c>
    </row>
    <row r="224" spans="1:17" s="33" customFormat="1" ht="63.9" customHeight="1" x14ac:dyDescent="0.25">
      <c r="A224" s="11">
        <v>219</v>
      </c>
      <c r="B224" s="12" t="s">
        <v>666</v>
      </c>
      <c r="C224" s="55" t="s">
        <v>667</v>
      </c>
      <c r="D224" s="56"/>
      <c r="E224" s="57" t="s">
        <v>668</v>
      </c>
      <c r="F224" s="58"/>
      <c r="G224" s="58"/>
      <c r="H224" s="58"/>
      <c r="I224" s="58"/>
      <c r="J224" s="58"/>
      <c r="K224" s="58"/>
      <c r="L224" s="26" t="s">
        <v>669</v>
      </c>
      <c r="M224" s="42" t="s">
        <v>670</v>
      </c>
      <c r="N224" s="13">
        <v>318</v>
      </c>
      <c r="O224" s="47">
        <v>1394600</v>
      </c>
      <c r="P224" s="47">
        <v>0</v>
      </c>
      <c r="Q224" s="47">
        <v>0</v>
      </c>
    </row>
    <row r="225" spans="1:17" s="33" customFormat="1" ht="63.9" customHeight="1" x14ac:dyDescent="0.25">
      <c r="A225" s="11">
        <v>220</v>
      </c>
      <c r="B225" s="12" t="s">
        <v>671</v>
      </c>
      <c r="C225" s="55" t="s">
        <v>672</v>
      </c>
      <c r="D225" s="56"/>
      <c r="E225" s="57" t="s">
        <v>673</v>
      </c>
      <c r="F225" s="58"/>
      <c r="G225" s="58"/>
      <c r="H225" s="58"/>
      <c r="I225" s="58"/>
      <c r="J225" s="58"/>
      <c r="K225" s="58"/>
      <c r="L225" s="26" t="s">
        <v>674</v>
      </c>
      <c r="M225" s="42" t="s">
        <v>670</v>
      </c>
      <c r="N225" s="13">
        <v>319</v>
      </c>
      <c r="O225" s="47">
        <v>18782500</v>
      </c>
      <c r="P225" s="47">
        <v>18971000</v>
      </c>
      <c r="Q225" s="47">
        <v>19698600</v>
      </c>
    </row>
    <row r="226" spans="1:17" s="33" customFormat="1" ht="102.15" customHeight="1" x14ac:dyDescent="0.25">
      <c r="A226" s="11">
        <v>221</v>
      </c>
      <c r="B226" s="12" t="s">
        <v>675</v>
      </c>
      <c r="C226" s="55" t="s">
        <v>676</v>
      </c>
      <c r="D226" s="56"/>
      <c r="E226" s="57" t="s">
        <v>677</v>
      </c>
      <c r="F226" s="58"/>
      <c r="G226" s="58"/>
      <c r="H226" s="58"/>
      <c r="I226" s="58"/>
      <c r="J226" s="58"/>
      <c r="K226" s="58"/>
      <c r="L226" s="26" t="s">
        <v>678</v>
      </c>
      <c r="M226" s="42" t="s">
        <v>296</v>
      </c>
      <c r="N226" s="13">
        <v>320</v>
      </c>
      <c r="O226" s="47">
        <v>22500000</v>
      </c>
      <c r="P226" s="47">
        <v>20971800</v>
      </c>
      <c r="Q226" s="47">
        <v>24017900</v>
      </c>
    </row>
    <row r="227" spans="1:17" s="33" customFormat="1" ht="89.4" customHeight="1" x14ac:dyDescent="0.25">
      <c r="A227" s="11">
        <v>223</v>
      </c>
      <c r="B227" s="12" t="s">
        <v>679</v>
      </c>
      <c r="C227" s="55" t="s">
        <v>680</v>
      </c>
      <c r="D227" s="56"/>
      <c r="E227" s="57" t="s">
        <v>681</v>
      </c>
      <c r="F227" s="58"/>
      <c r="G227" s="58"/>
      <c r="H227" s="58"/>
      <c r="I227" s="58"/>
      <c r="J227" s="58"/>
      <c r="K227" s="58"/>
      <c r="L227" s="26" t="s">
        <v>682</v>
      </c>
      <c r="M227" s="42" t="s">
        <v>306</v>
      </c>
      <c r="N227" s="13">
        <v>322</v>
      </c>
      <c r="O227" s="47">
        <v>155985900</v>
      </c>
      <c r="P227" s="47">
        <v>182158100</v>
      </c>
      <c r="Q227" s="47">
        <v>183879600</v>
      </c>
    </row>
    <row r="228" spans="1:17" s="33" customFormat="1" ht="89.4" customHeight="1" x14ac:dyDescent="0.25">
      <c r="A228" s="11">
        <v>224</v>
      </c>
      <c r="B228" s="12" t="s">
        <v>683</v>
      </c>
      <c r="C228" s="55" t="s">
        <v>684</v>
      </c>
      <c r="D228" s="56"/>
      <c r="E228" s="57" t="s">
        <v>685</v>
      </c>
      <c r="F228" s="58"/>
      <c r="G228" s="58"/>
      <c r="H228" s="58"/>
      <c r="I228" s="58"/>
      <c r="J228" s="58"/>
      <c r="K228" s="58"/>
      <c r="L228" s="26" t="s">
        <v>686</v>
      </c>
      <c r="M228" s="42" t="s">
        <v>306</v>
      </c>
      <c r="N228" s="13">
        <v>323</v>
      </c>
      <c r="O228" s="47">
        <v>5689600</v>
      </c>
      <c r="P228" s="47">
        <v>5540100</v>
      </c>
      <c r="Q228" s="47">
        <v>5797600</v>
      </c>
    </row>
    <row r="229" spans="1:17" s="33" customFormat="1" ht="108.75" customHeight="1" x14ac:dyDescent="0.25">
      <c r="A229" s="11">
        <v>225</v>
      </c>
      <c r="B229" s="12" t="s">
        <v>687</v>
      </c>
      <c r="C229" s="55" t="s">
        <v>688</v>
      </c>
      <c r="D229" s="56"/>
      <c r="E229" s="57" t="s">
        <v>689</v>
      </c>
      <c r="F229" s="58"/>
      <c r="G229" s="58"/>
      <c r="H229" s="58"/>
      <c r="I229" s="58"/>
      <c r="J229" s="58"/>
      <c r="K229" s="58"/>
      <c r="L229" s="26" t="s">
        <v>690</v>
      </c>
      <c r="M229" s="42" t="s">
        <v>306</v>
      </c>
      <c r="N229" s="13">
        <v>324</v>
      </c>
      <c r="O229" s="47">
        <v>16451100</v>
      </c>
      <c r="P229" s="47">
        <v>7786000</v>
      </c>
      <c r="Q229" s="47">
        <v>0</v>
      </c>
    </row>
    <row r="230" spans="1:17" s="33" customFormat="1" ht="102.15" customHeight="1" x14ac:dyDescent="0.25">
      <c r="A230" s="11">
        <v>226</v>
      </c>
      <c r="B230" s="12" t="s">
        <v>691</v>
      </c>
      <c r="C230" s="55" t="s">
        <v>692</v>
      </c>
      <c r="D230" s="56"/>
      <c r="E230" s="57" t="s">
        <v>693</v>
      </c>
      <c r="F230" s="58"/>
      <c r="G230" s="58"/>
      <c r="H230" s="58"/>
      <c r="I230" s="58"/>
      <c r="J230" s="58"/>
      <c r="K230" s="58"/>
      <c r="L230" s="26" t="s">
        <v>694</v>
      </c>
      <c r="M230" s="42" t="s">
        <v>306</v>
      </c>
      <c r="N230" s="13">
        <v>325</v>
      </c>
      <c r="O230" s="47">
        <v>22539000</v>
      </c>
      <c r="P230" s="47">
        <v>9924700</v>
      </c>
      <c r="Q230" s="47">
        <v>3346000</v>
      </c>
    </row>
    <row r="231" spans="1:17" s="33" customFormat="1" ht="102.15" customHeight="1" x14ac:dyDescent="0.25">
      <c r="A231" s="11">
        <v>227</v>
      </c>
      <c r="B231" s="12" t="s">
        <v>695</v>
      </c>
      <c r="C231" s="55" t="s">
        <v>696</v>
      </c>
      <c r="D231" s="56"/>
      <c r="E231" s="57" t="s">
        <v>697</v>
      </c>
      <c r="F231" s="58"/>
      <c r="G231" s="58"/>
      <c r="H231" s="58"/>
      <c r="I231" s="58"/>
      <c r="J231" s="58"/>
      <c r="K231" s="58"/>
      <c r="L231" s="26" t="s">
        <v>698</v>
      </c>
      <c r="M231" s="42" t="s">
        <v>699</v>
      </c>
      <c r="N231" s="13">
        <v>326</v>
      </c>
      <c r="O231" s="47">
        <v>25185800</v>
      </c>
      <c r="P231" s="47">
        <v>14180200</v>
      </c>
      <c r="Q231" s="47">
        <v>10748500</v>
      </c>
    </row>
    <row r="232" spans="1:17" s="33" customFormat="1" ht="127.65" customHeight="1" x14ac:dyDescent="0.25">
      <c r="A232" s="11">
        <v>228</v>
      </c>
      <c r="B232" s="12" t="s">
        <v>700</v>
      </c>
      <c r="C232" s="55" t="s">
        <v>701</v>
      </c>
      <c r="D232" s="56"/>
      <c r="E232" s="57" t="s">
        <v>702</v>
      </c>
      <c r="F232" s="58"/>
      <c r="G232" s="58"/>
      <c r="H232" s="58"/>
      <c r="I232" s="58"/>
      <c r="J232" s="58"/>
      <c r="K232" s="58"/>
      <c r="L232" s="26" t="s">
        <v>703</v>
      </c>
      <c r="M232" s="42" t="s">
        <v>377</v>
      </c>
      <c r="N232" s="13">
        <v>327</v>
      </c>
      <c r="O232" s="47">
        <v>3045000</v>
      </c>
      <c r="P232" s="47">
        <v>2905000</v>
      </c>
      <c r="Q232" s="47">
        <v>0</v>
      </c>
    </row>
    <row r="233" spans="1:17" s="33" customFormat="1" ht="51.15" customHeight="1" x14ac:dyDescent="0.25">
      <c r="A233" s="11">
        <v>229</v>
      </c>
      <c r="B233" s="12" t="s">
        <v>704</v>
      </c>
      <c r="C233" s="55" t="s">
        <v>705</v>
      </c>
      <c r="D233" s="56"/>
      <c r="E233" s="57" t="s">
        <v>706</v>
      </c>
      <c r="F233" s="58"/>
      <c r="G233" s="58"/>
      <c r="H233" s="58"/>
      <c r="I233" s="58"/>
      <c r="J233" s="58"/>
      <c r="K233" s="58"/>
      <c r="L233" s="26" t="s">
        <v>707</v>
      </c>
      <c r="M233" s="42" t="s">
        <v>377</v>
      </c>
      <c r="N233" s="13">
        <v>328</v>
      </c>
      <c r="O233" s="47">
        <v>19400000</v>
      </c>
      <c r="P233" s="47">
        <v>4850000</v>
      </c>
      <c r="Q233" s="47">
        <v>4850000</v>
      </c>
    </row>
    <row r="234" spans="1:17" s="33" customFormat="1" ht="63.9" customHeight="1" x14ac:dyDescent="0.25">
      <c r="A234" s="11">
        <v>233</v>
      </c>
      <c r="B234" s="12" t="s">
        <v>708</v>
      </c>
      <c r="C234" s="55" t="s">
        <v>709</v>
      </c>
      <c r="D234" s="56"/>
      <c r="E234" s="57" t="s">
        <v>710</v>
      </c>
      <c r="F234" s="58"/>
      <c r="G234" s="58"/>
      <c r="H234" s="58"/>
      <c r="I234" s="58"/>
      <c r="J234" s="58"/>
      <c r="K234" s="58"/>
      <c r="L234" s="26" t="s">
        <v>711</v>
      </c>
      <c r="M234" s="42" t="s">
        <v>377</v>
      </c>
      <c r="N234" s="13">
        <v>332</v>
      </c>
      <c r="O234" s="47">
        <v>646719700</v>
      </c>
      <c r="P234" s="47">
        <v>417013500</v>
      </c>
      <c r="Q234" s="47">
        <v>421436300</v>
      </c>
    </row>
    <row r="235" spans="1:17" s="33" customFormat="1" ht="51.15" customHeight="1" x14ac:dyDescent="0.25">
      <c r="A235" s="11">
        <v>234</v>
      </c>
      <c r="B235" s="12" t="s">
        <v>712</v>
      </c>
      <c r="C235" s="55" t="s">
        <v>713</v>
      </c>
      <c r="D235" s="56"/>
      <c r="E235" s="57" t="s">
        <v>714</v>
      </c>
      <c r="F235" s="58"/>
      <c r="G235" s="58"/>
      <c r="H235" s="58"/>
      <c r="I235" s="58"/>
      <c r="J235" s="58"/>
      <c r="K235" s="58"/>
      <c r="L235" s="26" t="s">
        <v>715</v>
      </c>
      <c r="M235" s="42" t="s">
        <v>716</v>
      </c>
      <c r="N235" s="13">
        <v>333</v>
      </c>
      <c r="O235" s="47">
        <v>9075700</v>
      </c>
      <c r="P235" s="47">
        <v>0</v>
      </c>
      <c r="Q235" s="47">
        <v>0</v>
      </c>
    </row>
    <row r="236" spans="1:17" s="33" customFormat="1" ht="165.9" customHeight="1" x14ac:dyDescent="0.25">
      <c r="A236" s="11">
        <v>235</v>
      </c>
      <c r="B236" s="12" t="s">
        <v>962</v>
      </c>
      <c r="C236" s="55" t="s">
        <v>963</v>
      </c>
      <c r="D236" s="56"/>
      <c r="E236" s="57" t="s">
        <v>964</v>
      </c>
      <c r="F236" s="58"/>
      <c r="G236" s="58"/>
      <c r="H236" s="58"/>
      <c r="I236" s="58"/>
      <c r="J236" s="58"/>
      <c r="K236" s="58"/>
      <c r="L236" s="26" t="s">
        <v>965</v>
      </c>
      <c r="M236" s="42" t="s">
        <v>716</v>
      </c>
      <c r="N236" s="13">
        <v>334</v>
      </c>
      <c r="O236" s="47">
        <v>30238800</v>
      </c>
      <c r="P236" s="47">
        <v>34470300</v>
      </c>
      <c r="Q236" s="47">
        <v>6662200</v>
      </c>
    </row>
    <row r="237" spans="1:17" s="33" customFormat="1" ht="63.9" customHeight="1" x14ac:dyDescent="0.25">
      <c r="A237" s="11">
        <v>236</v>
      </c>
      <c r="B237" s="12" t="s">
        <v>717</v>
      </c>
      <c r="C237" s="55" t="s">
        <v>718</v>
      </c>
      <c r="D237" s="56"/>
      <c r="E237" s="57" t="s">
        <v>719</v>
      </c>
      <c r="F237" s="58"/>
      <c r="G237" s="58"/>
      <c r="H237" s="58"/>
      <c r="I237" s="58"/>
      <c r="J237" s="58"/>
      <c r="K237" s="58"/>
      <c r="L237" s="26" t="s">
        <v>720</v>
      </c>
      <c r="M237" s="42" t="s">
        <v>721</v>
      </c>
      <c r="N237" s="13">
        <v>335</v>
      </c>
      <c r="O237" s="47">
        <v>78343400</v>
      </c>
      <c r="P237" s="47">
        <v>61913400</v>
      </c>
      <c r="Q237" s="47">
        <v>90269900</v>
      </c>
    </row>
    <row r="238" spans="1:17" s="33" customFormat="1" ht="76.650000000000006" customHeight="1" x14ac:dyDescent="0.25">
      <c r="A238" s="11">
        <v>237</v>
      </c>
      <c r="B238" s="12" t="s">
        <v>722</v>
      </c>
      <c r="C238" s="55" t="s">
        <v>723</v>
      </c>
      <c r="D238" s="56"/>
      <c r="E238" s="57" t="s">
        <v>724</v>
      </c>
      <c r="F238" s="58"/>
      <c r="G238" s="58"/>
      <c r="H238" s="58"/>
      <c r="I238" s="58"/>
      <c r="J238" s="58"/>
      <c r="K238" s="58"/>
      <c r="L238" s="26" t="s">
        <v>725</v>
      </c>
      <c r="M238" s="42" t="s">
        <v>405</v>
      </c>
      <c r="N238" s="13">
        <v>336</v>
      </c>
      <c r="O238" s="47">
        <v>108300</v>
      </c>
      <c r="P238" s="47">
        <v>661600</v>
      </c>
      <c r="Q238" s="47">
        <v>47900</v>
      </c>
    </row>
    <row r="239" spans="1:17" s="33" customFormat="1" ht="89.4" customHeight="1" x14ac:dyDescent="0.25">
      <c r="A239" s="11">
        <v>238</v>
      </c>
      <c r="B239" s="12" t="s">
        <v>726</v>
      </c>
      <c r="C239" s="55" t="s">
        <v>727</v>
      </c>
      <c r="D239" s="56"/>
      <c r="E239" s="57" t="s">
        <v>728</v>
      </c>
      <c r="F239" s="58"/>
      <c r="G239" s="58"/>
      <c r="H239" s="58"/>
      <c r="I239" s="58"/>
      <c r="J239" s="58"/>
      <c r="K239" s="58"/>
      <c r="L239" s="26" t="s">
        <v>729</v>
      </c>
      <c r="M239" s="42" t="s">
        <v>417</v>
      </c>
      <c r="N239" s="13">
        <v>337</v>
      </c>
      <c r="O239" s="47">
        <v>5608600</v>
      </c>
      <c r="P239" s="47">
        <v>5666700</v>
      </c>
      <c r="Q239" s="47">
        <v>5666700</v>
      </c>
    </row>
    <row r="240" spans="1:17" s="33" customFormat="1" ht="63.9" customHeight="1" x14ac:dyDescent="0.25">
      <c r="A240" s="11">
        <v>239</v>
      </c>
      <c r="B240" s="12" t="s">
        <v>730</v>
      </c>
      <c r="C240" s="55" t="s">
        <v>731</v>
      </c>
      <c r="D240" s="56"/>
      <c r="E240" s="57" t="s">
        <v>732</v>
      </c>
      <c r="F240" s="58"/>
      <c r="G240" s="58"/>
      <c r="H240" s="58"/>
      <c r="I240" s="58"/>
      <c r="J240" s="58"/>
      <c r="K240" s="58"/>
      <c r="L240" s="26" t="s">
        <v>733</v>
      </c>
      <c r="M240" s="42" t="s">
        <v>417</v>
      </c>
      <c r="N240" s="13">
        <v>338</v>
      </c>
      <c r="O240" s="47">
        <v>6539500</v>
      </c>
      <c r="P240" s="47">
        <v>9380800</v>
      </c>
      <c r="Q240" s="47">
        <v>9383400</v>
      </c>
    </row>
    <row r="241" spans="1:18" s="33" customFormat="1" ht="63.9" customHeight="1" x14ac:dyDescent="0.25">
      <c r="A241" s="11">
        <v>240</v>
      </c>
      <c r="B241" s="12" t="s">
        <v>734</v>
      </c>
      <c r="C241" s="55" t="s">
        <v>735</v>
      </c>
      <c r="D241" s="56"/>
      <c r="E241" s="57" t="s">
        <v>736</v>
      </c>
      <c r="F241" s="58"/>
      <c r="G241" s="58"/>
      <c r="H241" s="58"/>
      <c r="I241" s="58"/>
      <c r="J241" s="58"/>
      <c r="K241" s="58"/>
      <c r="L241" s="26" t="s">
        <v>737</v>
      </c>
      <c r="M241" s="42" t="s">
        <v>417</v>
      </c>
      <c r="N241" s="13">
        <v>339</v>
      </c>
      <c r="O241" s="47">
        <v>28178100</v>
      </c>
      <c r="P241" s="47">
        <v>4936100</v>
      </c>
      <c r="Q241" s="47">
        <v>5264200</v>
      </c>
    </row>
    <row r="242" spans="1:18" s="33" customFormat="1" ht="114.9" customHeight="1" x14ac:dyDescent="0.25">
      <c r="A242" s="11">
        <v>241</v>
      </c>
      <c r="B242" s="12" t="s">
        <v>738</v>
      </c>
      <c r="C242" s="55" t="s">
        <v>739</v>
      </c>
      <c r="D242" s="56"/>
      <c r="E242" s="57" t="s">
        <v>740</v>
      </c>
      <c r="F242" s="58"/>
      <c r="G242" s="58"/>
      <c r="H242" s="58"/>
      <c r="I242" s="58"/>
      <c r="J242" s="58"/>
      <c r="K242" s="58"/>
      <c r="L242" s="26" t="s">
        <v>741</v>
      </c>
      <c r="M242" s="42" t="s">
        <v>417</v>
      </c>
      <c r="N242" s="13">
        <v>340</v>
      </c>
      <c r="O242" s="47">
        <v>177137600</v>
      </c>
      <c r="P242" s="47">
        <v>72862400</v>
      </c>
      <c r="Q242" s="47">
        <v>0</v>
      </c>
    </row>
    <row r="243" spans="1:18" s="49" customFormat="1" ht="22.5" customHeight="1" x14ac:dyDescent="0.35">
      <c r="A243" s="44">
        <v>242</v>
      </c>
      <c r="B243" s="98" t="s">
        <v>967</v>
      </c>
      <c r="C243" s="99"/>
      <c r="D243" s="99"/>
      <c r="E243" s="99"/>
      <c r="F243" s="99"/>
      <c r="G243" s="99"/>
      <c r="H243" s="99"/>
      <c r="I243" s="99"/>
      <c r="J243" s="99"/>
      <c r="K243" s="99"/>
      <c r="L243" s="99"/>
      <c r="M243" s="100"/>
      <c r="N243" s="45">
        <v>341</v>
      </c>
      <c r="O243" s="48">
        <f>SUM(O149:O242)</f>
        <v>14610668000.440001</v>
      </c>
      <c r="P243" s="48">
        <f>SUM(P149:P242)</f>
        <v>11311303052.41</v>
      </c>
      <c r="Q243" s="48">
        <f>SUM(Q149:Q242)</f>
        <v>11125659338.790001</v>
      </c>
    </row>
    <row r="244" spans="1:18" ht="24" customHeight="1" x14ac:dyDescent="0.35">
      <c r="A244" s="35">
        <v>243</v>
      </c>
      <c r="B244" s="92" t="s">
        <v>913</v>
      </c>
      <c r="C244" s="93"/>
      <c r="D244" s="93"/>
      <c r="E244" s="93"/>
      <c r="F244" s="93"/>
      <c r="G244" s="93"/>
      <c r="H244" s="93"/>
      <c r="I244" s="93"/>
      <c r="J244" s="93"/>
      <c r="K244" s="93"/>
      <c r="L244" s="93"/>
      <c r="M244" s="94"/>
      <c r="N244" s="43">
        <v>342</v>
      </c>
      <c r="O244" s="34">
        <f>O243+O148</f>
        <v>53109154750.440002</v>
      </c>
      <c r="P244" s="34">
        <f>P243+P148</f>
        <v>52446569152.410004</v>
      </c>
      <c r="Q244" s="34">
        <f>Q243+Q148</f>
        <v>55300426338.790001</v>
      </c>
    </row>
    <row r="246" spans="1:18" x14ac:dyDescent="0.3">
      <c r="L246" s="38"/>
      <c r="O246" s="36"/>
      <c r="P246" s="36"/>
      <c r="Q246" s="36"/>
    </row>
    <row r="247" spans="1:18" x14ac:dyDescent="0.3">
      <c r="L247" s="38"/>
      <c r="O247" s="36"/>
      <c r="P247" s="36"/>
      <c r="Q247" s="36"/>
    </row>
    <row r="248" spans="1:18" x14ac:dyDescent="0.3">
      <c r="L248" s="38"/>
      <c r="O248" s="37"/>
      <c r="P248" s="37"/>
      <c r="Q248" s="37"/>
    </row>
    <row r="249" spans="1:18" x14ac:dyDescent="0.3">
      <c r="O249" s="41"/>
      <c r="P249" s="41"/>
      <c r="Q249" s="41"/>
      <c r="R249" s="41"/>
    </row>
  </sheetData>
  <mergeCells count="486">
    <mergeCell ref="C220:D220"/>
    <mergeCell ref="E220:K220"/>
    <mergeCell ref="C212:D212"/>
    <mergeCell ref="B243:M243"/>
    <mergeCell ref="C213:D213"/>
    <mergeCell ref="E213:K213"/>
    <mergeCell ref="C211:D211"/>
    <mergeCell ref="E211:K211"/>
    <mergeCell ref="E212:K212"/>
    <mergeCell ref="C203:D203"/>
    <mergeCell ref="E203:K203"/>
    <mergeCell ref="C204:D204"/>
    <mergeCell ref="E204:K204"/>
    <mergeCell ref="B244:M244"/>
    <mergeCell ref="E127:K127"/>
    <mergeCell ref="E128:K128"/>
    <mergeCell ref="E129:K129"/>
    <mergeCell ref="E130:K130"/>
    <mergeCell ref="E131:K131"/>
    <mergeCell ref="C127:D127"/>
    <mergeCell ref="C128:D128"/>
    <mergeCell ref="C129:D129"/>
    <mergeCell ref="C130:D130"/>
    <mergeCell ref="C131:D131"/>
    <mergeCell ref="C132:D132"/>
    <mergeCell ref="C230:D230"/>
    <mergeCell ref="E230:K230"/>
    <mergeCell ref="B148:M148"/>
    <mergeCell ref="C229:D229"/>
    <mergeCell ref="E229:K229"/>
    <mergeCell ref="C28:D28"/>
    <mergeCell ref="C29:D29"/>
    <mergeCell ref="E28:K28"/>
    <mergeCell ref="C208:D208"/>
    <mergeCell ref="E208:K208"/>
    <mergeCell ref="C209:D209"/>
    <mergeCell ref="E209:K209"/>
    <mergeCell ref="C210:D210"/>
    <mergeCell ref="E210:K210"/>
    <mergeCell ref="C216:D216"/>
    <mergeCell ref="E216:K216"/>
    <mergeCell ref="C217:D217"/>
    <mergeCell ref="E217:K217"/>
    <mergeCell ref="C218:D218"/>
    <mergeCell ref="E218:K218"/>
    <mergeCell ref="C219:D219"/>
    <mergeCell ref="C214:D214"/>
    <mergeCell ref="E214:K214"/>
    <mergeCell ref="C215:D215"/>
    <mergeCell ref="E215:K215"/>
    <mergeCell ref="E219:K219"/>
    <mergeCell ref="C228:D228"/>
    <mergeCell ref="E228:K228"/>
    <mergeCell ref="C221:D221"/>
    <mergeCell ref="E221:K221"/>
    <mergeCell ref="C222:D222"/>
    <mergeCell ref="E222:K222"/>
    <mergeCell ref="C223:D223"/>
    <mergeCell ref="E223:K223"/>
    <mergeCell ref="C225:D225"/>
    <mergeCell ref="E225:K225"/>
    <mergeCell ref="C226:D226"/>
    <mergeCell ref="E226:K226"/>
    <mergeCell ref="C227:D227"/>
    <mergeCell ref="E227:K227"/>
    <mergeCell ref="C224:D224"/>
    <mergeCell ref="E224:K224"/>
    <mergeCell ref="C205:D205"/>
    <mergeCell ref="E205:K205"/>
    <mergeCell ref="C206:D206"/>
    <mergeCell ref="E206:K206"/>
    <mergeCell ref="C207:D207"/>
    <mergeCell ref="E207:K207"/>
    <mergeCell ref="C199:D199"/>
    <mergeCell ref="E199:K199"/>
    <mergeCell ref="C200:D200"/>
    <mergeCell ref="E200:K200"/>
    <mergeCell ref="C201:D201"/>
    <mergeCell ref="E201:K201"/>
    <mergeCell ref="C202:D202"/>
    <mergeCell ref="E202:K202"/>
    <mergeCell ref="C194:D194"/>
    <mergeCell ref="E194:K194"/>
    <mergeCell ref="C195:D195"/>
    <mergeCell ref="E195:K195"/>
    <mergeCell ref="C196:D196"/>
    <mergeCell ref="E196:K196"/>
    <mergeCell ref="C197:D197"/>
    <mergeCell ref="E197:K197"/>
    <mergeCell ref="C198:D198"/>
    <mergeCell ref="E198:K198"/>
    <mergeCell ref="C189:D189"/>
    <mergeCell ref="E189:K189"/>
    <mergeCell ref="C190:D190"/>
    <mergeCell ref="E190:K190"/>
    <mergeCell ref="C191:D191"/>
    <mergeCell ref="E191:K191"/>
    <mergeCell ref="C192:D192"/>
    <mergeCell ref="E192:K192"/>
    <mergeCell ref="C193:D193"/>
    <mergeCell ref="E193:K193"/>
    <mergeCell ref="C184:D184"/>
    <mergeCell ref="E184:K184"/>
    <mergeCell ref="C185:D185"/>
    <mergeCell ref="E185:K185"/>
    <mergeCell ref="C186:D186"/>
    <mergeCell ref="E186:K186"/>
    <mergeCell ref="C187:D187"/>
    <mergeCell ref="E187:K187"/>
    <mergeCell ref="C188:D188"/>
    <mergeCell ref="E188:K188"/>
    <mergeCell ref="C179:D179"/>
    <mergeCell ref="E179:K179"/>
    <mergeCell ref="C180:D180"/>
    <mergeCell ref="E180:K180"/>
    <mergeCell ref="C181:D181"/>
    <mergeCell ref="E181:K181"/>
    <mergeCell ref="C182:D182"/>
    <mergeCell ref="E182:K182"/>
    <mergeCell ref="C183:D183"/>
    <mergeCell ref="E183:K183"/>
    <mergeCell ref="C174:D174"/>
    <mergeCell ref="E174:K174"/>
    <mergeCell ref="C175:D175"/>
    <mergeCell ref="E175:K175"/>
    <mergeCell ref="C176:D176"/>
    <mergeCell ref="E176:K176"/>
    <mergeCell ref="C177:D177"/>
    <mergeCell ref="E177:K177"/>
    <mergeCell ref="C178:D178"/>
    <mergeCell ref="E178:K178"/>
    <mergeCell ref="C169:D169"/>
    <mergeCell ref="E169:K169"/>
    <mergeCell ref="C170:D170"/>
    <mergeCell ref="E170:K170"/>
    <mergeCell ref="C171:D171"/>
    <mergeCell ref="E171:K171"/>
    <mergeCell ref="C172:D172"/>
    <mergeCell ref="E172:K172"/>
    <mergeCell ref="C173:D173"/>
    <mergeCell ref="E173:K173"/>
    <mergeCell ref="C164:D164"/>
    <mergeCell ref="E164:K164"/>
    <mergeCell ref="C165:D165"/>
    <mergeCell ref="E165:K165"/>
    <mergeCell ref="C166:D166"/>
    <mergeCell ref="E166:K166"/>
    <mergeCell ref="C167:D167"/>
    <mergeCell ref="E167:K167"/>
    <mergeCell ref="C168:D168"/>
    <mergeCell ref="E168:K168"/>
    <mergeCell ref="C159:D159"/>
    <mergeCell ref="E159:K159"/>
    <mergeCell ref="C160:D160"/>
    <mergeCell ref="E160:K160"/>
    <mergeCell ref="C161:D161"/>
    <mergeCell ref="E161:K161"/>
    <mergeCell ref="C162:D162"/>
    <mergeCell ref="E162:K162"/>
    <mergeCell ref="C163:D163"/>
    <mergeCell ref="E163:K163"/>
    <mergeCell ref="C154:D154"/>
    <mergeCell ref="E154:K154"/>
    <mergeCell ref="C155:D155"/>
    <mergeCell ref="E155:K155"/>
    <mergeCell ref="C156:D156"/>
    <mergeCell ref="E156:K156"/>
    <mergeCell ref="C157:D157"/>
    <mergeCell ref="E157:K157"/>
    <mergeCell ref="C158:D158"/>
    <mergeCell ref="E158:K158"/>
    <mergeCell ref="C149:D149"/>
    <mergeCell ref="E149:K149"/>
    <mergeCell ref="C150:D150"/>
    <mergeCell ref="E150:K150"/>
    <mergeCell ref="C151:D151"/>
    <mergeCell ref="E151:K151"/>
    <mergeCell ref="C152:D152"/>
    <mergeCell ref="E152:K152"/>
    <mergeCell ref="C153:D153"/>
    <mergeCell ref="E153:K153"/>
    <mergeCell ref="C143:D143"/>
    <mergeCell ref="E146:K146"/>
    <mergeCell ref="E147:K147"/>
    <mergeCell ref="C144:D144"/>
    <mergeCell ref="C145:D145"/>
    <mergeCell ref="C146:D146"/>
    <mergeCell ref="C147:D147"/>
    <mergeCell ref="E143:K143"/>
    <mergeCell ref="E144:K144"/>
    <mergeCell ref="E145:K145"/>
    <mergeCell ref="E134:K134"/>
    <mergeCell ref="E135:K135"/>
    <mergeCell ref="E136:K136"/>
    <mergeCell ref="C135:D135"/>
    <mergeCell ref="C136:D136"/>
    <mergeCell ref="E139:K139"/>
    <mergeCell ref="E140:K140"/>
    <mergeCell ref="E141:K141"/>
    <mergeCell ref="E142:K142"/>
    <mergeCell ref="C137:D137"/>
    <mergeCell ref="C138:D138"/>
    <mergeCell ref="E137:K137"/>
    <mergeCell ref="E138:K138"/>
    <mergeCell ref="C140:D140"/>
    <mergeCell ref="C139:D139"/>
    <mergeCell ref="C141:D141"/>
    <mergeCell ref="C142:D142"/>
    <mergeCell ref="C133:D133"/>
    <mergeCell ref="C134:D134"/>
    <mergeCell ref="E132:K132"/>
    <mergeCell ref="E133:K133"/>
    <mergeCell ref="B1:P1"/>
    <mergeCell ref="F2:O2"/>
    <mergeCell ref="F3:O3"/>
    <mergeCell ref="O5:Q5"/>
    <mergeCell ref="E5:K6"/>
    <mergeCell ref="L5:L6"/>
    <mergeCell ref="M5:M6"/>
    <mergeCell ref="N5:N6"/>
    <mergeCell ref="E7:K7"/>
    <mergeCell ref="E8:K8"/>
    <mergeCell ref="E9:K9"/>
    <mergeCell ref="E10:K10"/>
    <mergeCell ref="E11:K11"/>
    <mergeCell ref="E12:K12"/>
    <mergeCell ref="A2:E2"/>
    <mergeCell ref="A5:A6"/>
    <mergeCell ref="A3:E3"/>
    <mergeCell ref="B5:B6"/>
    <mergeCell ref="C5:D6"/>
    <mergeCell ref="C7:D7"/>
    <mergeCell ref="E24:K24"/>
    <mergeCell ref="C8:D8"/>
    <mergeCell ref="C9:D9"/>
    <mergeCell ref="C10:D10"/>
    <mergeCell ref="C11:D11"/>
    <mergeCell ref="C12:D12"/>
    <mergeCell ref="C13:D13"/>
    <mergeCell ref="C14:D14"/>
    <mergeCell ref="E13:K13"/>
    <mergeCell ref="E15:K15"/>
    <mergeCell ref="E14:K14"/>
    <mergeCell ref="E25:K25"/>
    <mergeCell ref="E26:K26"/>
    <mergeCell ref="E27:K27"/>
    <mergeCell ref="C15:D15"/>
    <mergeCell ref="C17:D17"/>
    <mergeCell ref="C16:D16"/>
    <mergeCell ref="C18:D18"/>
    <mergeCell ref="C19:D19"/>
    <mergeCell ref="C20:D20"/>
    <mergeCell ref="C21:D21"/>
    <mergeCell ref="C22:D22"/>
    <mergeCell ref="C23:D23"/>
    <mergeCell ref="C24:D24"/>
    <mergeCell ref="C25:D25"/>
    <mergeCell ref="C26:D26"/>
    <mergeCell ref="C27:D27"/>
    <mergeCell ref="E16:K16"/>
    <mergeCell ref="E17:K17"/>
    <mergeCell ref="E18:K18"/>
    <mergeCell ref="E19:K19"/>
    <mergeCell ref="E20:K20"/>
    <mergeCell ref="E21:K21"/>
    <mergeCell ref="E22:K22"/>
    <mergeCell ref="E23:K23"/>
    <mergeCell ref="E29:K29"/>
    <mergeCell ref="E30:K30"/>
    <mergeCell ref="E31:K31"/>
    <mergeCell ref="E32:K32"/>
    <mergeCell ref="E33:K33"/>
    <mergeCell ref="E34:K34"/>
    <mergeCell ref="E35:K35"/>
    <mergeCell ref="E36:K36"/>
    <mergeCell ref="E37:K37"/>
    <mergeCell ref="E38:K38"/>
    <mergeCell ref="E39:K39"/>
    <mergeCell ref="E40:K40"/>
    <mergeCell ref="E41:K41"/>
    <mergeCell ref="E42:K42"/>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E43:K43"/>
    <mergeCell ref="E44:K44"/>
    <mergeCell ref="E45:K45"/>
    <mergeCell ref="E46:K46"/>
    <mergeCell ref="E47:K47"/>
    <mergeCell ref="E48:K48"/>
    <mergeCell ref="E49:K49"/>
    <mergeCell ref="E50:K50"/>
    <mergeCell ref="E51:K51"/>
    <mergeCell ref="E52:K52"/>
    <mergeCell ref="E53:K53"/>
    <mergeCell ref="E54:K54"/>
    <mergeCell ref="E55:K55"/>
    <mergeCell ref="C45:D45"/>
    <mergeCell ref="C46:D46"/>
    <mergeCell ref="C47:D47"/>
    <mergeCell ref="C48:D48"/>
    <mergeCell ref="C49:D49"/>
    <mergeCell ref="C50:D50"/>
    <mergeCell ref="C51:D51"/>
    <mergeCell ref="C52:D52"/>
    <mergeCell ref="C53:D53"/>
    <mergeCell ref="C54:D54"/>
    <mergeCell ref="C55:D55"/>
    <mergeCell ref="C56:D56"/>
    <mergeCell ref="C57:D57"/>
    <mergeCell ref="E56:K56"/>
    <mergeCell ref="E57:K57"/>
    <mergeCell ref="E58:K58"/>
    <mergeCell ref="E59:K59"/>
    <mergeCell ref="E60:K60"/>
    <mergeCell ref="E61:K61"/>
    <mergeCell ref="E62:K62"/>
    <mergeCell ref="E63:K63"/>
    <mergeCell ref="E64:K64"/>
    <mergeCell ref="E65:K65"/>
    <mergeCell ref="E66:K66"/>
    <mergeCell ref="E67:K67"/>
    <mergeCell ref="E68:K68"/>
    <mergeCell ref="E69:K69"/>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E70:K70"/>
    <mergeCell ref="E71:K71"/>
    <mergeCell ref="E72:K72"/>
    <mergeCell ref="E73:K73"/>
    <mergeCell ref="E74:K74"/>
    <mergeCell ref="E75:K75"/>
    <mergeCell ref="E76:K76"/>
    <mergeCell ref="E77:K77"/>
    <mergeCell ref="E78:K78"/>
    <mergeCell ref="E79:K79"/>
    <mergeCell ref="E80:K80"/>
    <mergeCell ref="E81:K81"/>
    <mergeCell ref="E82:K82"/>
    <mergeCell ref="E83:K83"/>
    <mergeCell ref="E84:K84"/>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E85:K85"/>
    <mergeCell ref="E86:K86"/>
    <mergeCell ref="E87:K87"/>
    <mergeCell ref="E88:K88"/>
    <mergeCell ref="E89:K89"/>
    <mergeCell ref="E90:K90"/>
    <mergeCell ref="E91:K91"/>
    <mergeCell ref="C86:D86"/>
    <mergeCell ref="C87:D87"/>
    <mergeCell ref="C88:D88"/>
    <mergeCell ref="C89:D89"/>
    <mergeCell ref="C90:D90"/>
    <mergeCell ref="C91:D91"/>
    <mergeCell ref="C92:D92"/>
    <mergeCell ref="C93:D93"/>
    <mergeCell ref="E92:K92"/>
    <mergeCell ref="E93:K93"/>
    <mergeCell ref="E94:K94"/>
    <mergeCell ref="E95:K95"/>
    <mergeCell ref="E96:K96"/>
    <mergeCell ref="E97:K97"/>
    <mergeCell ref="E98:K98"/>
    <mergeCell ref="E100:K100"/>
    <mergeCell ref="E101:K101"/>
    <mergeCell ref="E102:K102"/>
    <mergeCell ref="E103:K103"/>
    <mergeCell ref="E104:K104"/>
    <mergeCell ref="E105:K105"/>
    <mergeCell ref="E106:K106"/>
    <mergeCell ref="E107:K107"/>
    <mergeCell ref="C94:D94"/>
    <mergeCell ref="C95:D95"/>
    <mergeCell ref="C96:D96"/>
    <mergeCell ref="C97:D97"/>
    <mergeCell ref="C98:D98"/>
    <mergeCell ref="C100:D100"/>
    <mergeCell ref="C101:D101"/>
    <mergeCell ref="C102:D102"/>
    <mergeCell ref="C103:D103"/>
    <mergeCell ref="C104:D104"/>
    <mergeCell ref="C105:D105"/>
    <mergeCell ref="C106:D106"/>
    <mergeCell ref="C107:D107"/>
    <mergeCell ref="C99:D99"/>
    <mergeCell ref="E99:K99"/>
    <mergeCell ref="E108:K108"/>
    <mergeCell ref="E109:K109"/>
    <mergeCell ref="E110:K110"/>
    <mergeCell ref="E111:K111"/>
    <mergeCell ref="C108:D108"/>
    <mergeCell ref="C109:D109"/>
    <mergeCell ref="C110:D110"/>
    <mergeCell ref="C111:D111"/>
    <mergeCell ref="E112:K112"/>
    <mergeCell ref="E113:K113"/>
    <mergeCell ref="C112:D112"/>
    <mergeCell ref="C113:D113"/>
    <mergeCell ref="C114:D114"/>
    <mergeCell ref="E114:K114"/>
    <mergeCell ref="E115:K115"/>
    <mergeCell ref="E116:K116"/>
    <mergeCell ref="E117:K117"/>
    <mergeCell ref="E118:K118"/>
    <mergeCell ref="E119:K119"/>
    <mergeCell ref="C115:D115"/>
    <mergeCell ref="C116:D116"/>
    <mergeCell ref="C117:D117"/>
    <mergeCell ref="C118:D118"/>
    <mergeCell ref="C119:D119"/>
    <mergeCell ref="E120:K120"/>
    <mergeCell ref="E121:K121"/>
    <mergeCell ref="E122:K122"/>
    <mergeCell ref="E123:K123"/>
    <mergeCell ref="E124:K124"/>
    <mergeCell ref="C120:D120"/>
    <mergeCell ref="C121:D121"/>
    <mergeCell ref="C122:D122"/>
    <mergeCell ref="C123:D123"/>
    <mergeCell ref="C124:D124"/>
    <mergeCell ref="C126:D126"/>
    <mergeCell ref="E126:K126"/>
    <mergeCell ref="C125:D125"/>
    <mergeCell ref="E125:K125"/>
    <mergeCell ref="C234:D234"/>
    <mergeCell ref="E234:K234"/>
    <mergeCell ref="C235:D235"/>
    <mergeCell ref="E235:K235"/>
    <mergeCell ref="C236:D236"/>
    <mergeCell ref="E236:K236"/>
    <mergeCell ref="C237:D237"/>
    <mergeCell ref="E237:K237"/>
    <mergeCell ref="C231:D231"/>
    <mergeCell ref="E231:K231"/>
    <mergeCell ref="C232:D232"/>
    <mergeCell ref="E232:K232"/>
    <mergeCell ref="C233:D233"/>
    <mergeCell ref="E233:K233"/>
    <mergeCell ref="C238:D238"/>
    <mergeCell ref="E238:K238"/>
    <mergeCell ref="C239:D239"/>
    <mergeCell ref="E239:K239"/>
    <mergeCell ref="C240:D240"/>
    <mergeCell ref="E240:K240"/>
    <mergeCell ref="C241:D241"/>
    <mergeCell ref="E241:K241"/>
    <mergeCell ref="C242:D242"/>
    <mergeCell ref="E242:K242"/>
  </mergeCells>
  <pageMargins left="0.62992125984251968" right="0.23622047244094491" top="0.55118110236220474" bottom="0.35433070866141736" header="0" footer="0"/>
  <pageSetup paperSize="8"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2E05F629-A2A9-4FC8-AB34-9A389F57DC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Годунова Ирина Семеновна</dc:creator>
  <cp:lastModifiedBy>Филиппова Наталья Владимировна</cp:lastModifiedBy>
  <cp:lastPrinted>2020-10-28T13:09:51Z</cp:lastPrinted>
  <dcterms:created xsi:type="dcterms:W3CDTF">2020-10-27T14:29:12Z</dcterms:created>
  <dcterms:modified xsi:type="dcterms:W3CDTF">2022-06-06T12:58:50Z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дату.xlsx</vt:lpwstr>
  </property>
  <property fmtid="{D5CDD505-2E9C-101B-9397-08002B2CF9AE}" pid="3" name="Название отчета">
    <vt:lpwstr>Реестр источников доходов на дату.xlsx</vt:lpwstr>
  </property>
  <property fmtid="{D5CDD505-2E9C-101B-9397-08002B2CF9AE}" pid="4" name="Версия клиента">
    <vt:lpwstr>20.1.27.7090 (.NET 4.0)</vt:lpwstr>
  </property>
  <property fmtid="{D5CDD505-2E9C-101B-9397-08002B2CF9AE}" pid="5" name="Версия базы">
    <vt:lpwstr>20.1.1944.1101237204</vt:lpwstr>
  </property>
  <property fmtid="{D5CDD505-2E9C-101B-9397-08002B2CF9AE}" pid="6" name="Тип сервера">
    <vt:lpwstr>MSSQL</vt:lpwstr>
  </property>
  <property fmtid="{D5CDD505-2E9C-101B-9397-08002B2CF9AE}" pid="7" name="Сервер">
    <vt:lpwstr>192.168.168.1</vt:lpwstr>
  </property>
  <property fmtid="{D5CDD505-2E9C-101B-9397-08002B2CF9AE}" pid="8" name="База">
    <vt:lpwstr>bks2021</vt:lpwstr>
  </property>
  <property fmtid="{D5CDD505-2E9C-101B-9397-08002B2CF9AE}" pid="9" name="Пользователь">
    <vt:lpwstr>vev</vt:lpwstr>
  </property>
  <property fmtid="{D5CDD505-2E9C-101B-9397-08002B2CF9AE}" pid="10" name="Шаблон">
    <vt:lpwstr>sqr_pmfrf_0505307.xlt</vt:lpwstr>
  </property>
  <property fmtid="{D5CDD505-2E9C-101B-9397-08002B2CF9AE}" pid="11" name="Локальная база">
    <vt:lpwstr>используется</vt:lpwstr>
  </property>
</Properties>
</file>