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228" yWindow="696" windowWidth="22632" windowHeight="8292" activeTab="3"/>
  </bookViews>
  <sheets>
    <sheet name="Документ" sheetId="2" r:id="rId1"/>
    <sheet name="доходы" sheetId="3" r:id="rId2"/>
    <sheet name="безвозмездные" sheetId="4" r:id="rId3"/>
    <sheet name="свод" sheetId="5" r:id="rId4"/>
  </sheets>
  <definedNames>
    <definedName name="_xlnm._FilterDatabase" localSheetId="2" hidden="1">безвозмездные!$A$13:$T$117</definedName>
    <definedName name="_xlnm._FilterDatabase" localSheetId="0" hidden="1">Документ!$A$13:$T$518</definedName>
    <definedName name="_xlnm._FilterDatabase" localSheetId="1" hidden="1">доходы!$A$13:$T$152</definedName>
    <definedName name="_xlnm.Print_Titles" localSheetId="3">свод!$7:$9</definedName>
  </definedNames>
  <calcPr calcId="145621"/>
</workbook>
</file>

<file path=xl/calcChain.xml><?xml version="1.0" encoding="utf-8"?>
<calcChain xmlns="http://schemas.openxmlformats.org/spreadsheetml/2006/main">
  <c r="P252" i="5" l="1"/>
  <c r="P253" i="5" s="1"/>
  <c r="Q252" i="5"/>
  <c r="R252" i="5"/>
  <c r="R253" i="5" s="1"/>
  <c r="S252" i="5"/>
  <c r="S253" i="5" s="1"/>
  <c r="T252" i="5"/>
  <c r="O252" i="5"/>
  <c r="O253" i="5" s="1"/>
  <c r="T148" i="5"/>
  <c r="S148" i="5"/>
  <c r="R148" i="5"/>
  <c r="Q148" i="5"/>
  <c r="Q253" i="5" s="1"/>
  <c r="O53" i="5"/>
  <c r="O148" i="5" s="1"/>
  <c r="P45" i="5"/>
  <c r="P43" i="5"/>
  <c r="P40" i="5"/>
  <c r="P39" i="5"/>
  <c r="P32" i="5"/>
  <c r="P29" i="5"/>
  <c r="P148" i="5" s="1"/>
  <c r="O117" i="4"/>
  <c r="T117" i="4"/>
  <c r="S117" i="4"/>
  <c r="R117" i="4"/>
  <c r="Q117" i="4"/>
  <c r="P117" i="4"/>
  <c r="T253" i="5" l="1"/>
  <c r="P152" i="3"/>
  <c r="Q152" i="3"/>
  <c r="Q154" i="3" s="1"/>
  <c r="R152" i="3"/>
  <c r="R154" i="3" s="1"/>
  <c r="S152" i="3"/>
  <c r="O152" i="3"/>
  <c r="S154" i="3"/>
  <c r="O57" i="3"/>
  <c r="P49" i="3"/>
  <c r="P47" i="3"/>
  <c r="P44" i="3"/>
  <c r="P43" i="3"/>
  <c r="P36" i="3"/>
  <c r="P33" i="3"/>
  <c r="O154" i="3" l="1"/>
  <c r="P514" i="2"/>
  <c r="Q514" i="2"/>
  <c r="R514" i="2"/>
  <c r="S514" i="2"/>
  <c r="T514" i="2"/>
  <c r="O514" i="2"/>
  <c r="T152" i="3"/>
</calcChain>
</file>

<file path=xl/sharedStrings.xml><?xml version="1.0" encoding="utf-8"?>
<sst xmlns="http://schemas.openxmlformats.org/spreadsheetml/2006/main" count="6492" uniqueCount="3026">
  <si>
    <t>Реестр источников доходов обласного бюджета</t>
  </si>
  <si>
    <t>на 1 апреля 2022 г.</t>
  </si>
  <si>
    <t>Финансовый орган</t>
  </si>
  <si>
    <t>Департамент бюджета и финансов Смоленской области</t>
  </si>
  <si>
    <t>Наименование публично-правового образования</t>
  </si>
  <si>
    <t>Областной бюджет</t>
  </si>
  <si>
    <t>Рублей</t>
  </si>
  <si>
    <t>№ п/п</t>
  </si>
  <si>
    <t>Номер
реестровой записи</t>
  </si>
  <si>
    <t>Индификационный код группы источников доходов бюджетов /
Индификационный код источника дохода бюджета</t>
  </si>
  <si>
    <t>Код бюджетной классификации</t>
  </si>
  <si>
    <t>Наименование кода бюджетной классификации</t>
  </si>
  <si>
    <t>Наименование главного администратора доходов бюджета</t>
  </si>
  <si>
    <t>Код строки</t>
  </si>
  <si>
    <t>Показатели прогноза доходов текущем году в соответсвии с законодательством о бюджете</t>
  </si>
  <si>
    <t>Показатели кассовых поступлений в текущем году (по состоянию на дату 1 апреля 2022 г.)</t>
  </si>
  <si>
    <t>Оценка исполнения текущего  года</t>
  </si>
  <si>
    <t>Показатели прогноза доходов бюджета</t>
  </si>
  <si>
    <t>очередной финансовый год</t>
  </si>
  <si>
    <t>на первый год планового периода</t>
  </si>
  <si>
    <t>на второй год планового периода</t>
  </si>
  <si>
    <t>77</t>
  </si>
  <si>
    <t>112010246008660000000221001</t>
  </si>
  <si>
    <t>24600866000000</t>
  </si>
  <si>
    <t>04811201010016000120</t>
  </si>
  <si>
    <t>Плата за выбросы загрязняющих веществ в атмосферный воздух стационарными объектами</t>
  </si>
  <si>
    <t>Межрегиональное управление Федеральной службы по надзору в сфере природопользования по Московской и Смоленской областям</t>
  </si>
  <si>
    <t>0176</t>
  </si>
  <si>
    <t>76</t>
  </si>
  <si>
    <t>112010246007660000000221001</t>
  </si>
  <si>
    <t>24600766000000</t>
  </si>
  <si>
    <t>04811201030016000120</t>
  </si>
  <si>
    <t>Плата за сбросы загрязняющих веществ в водные объекты</t>
  </si>
  <si>
    <t>0175</t>
  </si>
  <si>
    <t>75</t>
  </si>
  <si>
    <t>112010246006660000000221001</t>
  </si>
  <si>
    <t>24600666000000</t>
  </si>
  <si>
    <t>04811201041016000120</t>
  </si>
  <si>
    <t>Плата за размещение отходов производства</t>
  </si>
  <si>
    <t>0174</t>
  </si>
  <si>
    <t>74</t>
  </si>
  <si>
    <t>112010246005660000000221001</t>
  </si>
  <si>
    <t>24600566000000</t>
  </si>
  <si>
    <t>04811201042016000120</t>
  </si>
  <si>
    <t>Плата за размещение твердых коммунальных отходов</t>
  </si>
  <si>
    <t>0173</t>
  </si>
  <si>
    <t>357</t>
  </si>
  <si>
    <t>116010107002660000000221001</t>
  </si>
  <si>
    <t>10700266000000</t>
  </si>
  <si>
    <t>05311610128010001140</t>
  </si>
  <si>
    <t>Доходы от денежных взысканий (штрафов), поступающие в счет погашения задолженности, образовавшейся до 1 января 2020 года, подлежащие зачислению в федеральный бюджет и бюджет субъекта Российской Федерации по нормативам, действовавшим в 2019 году (задолженность по денежным взысканиям (штрафам) за нарушение законодательства Российской Федерации о пожарной безопасности)</t>
  </si>
  <si>
    <t>Федеральное агентство лесного хозяйства</t>
  </si>
  <si>
    <t>0456</t>
  </si>
  <si>
    <t>78</t>
  </si>
  <si>
    <t>108010235002660000000221001</t>
  </si>
  <si>
    <t>23500266000000</t>
  </si>
  <si>
    <t>09610807130011000110</t>
  </si>
  <si>
    <t>Государственная пошлина за государственную регистрацию средства массовой информации, за внесение изменений в запись о регистрации средства массовой информации (в том числе связанных с изменением тематики или специализации), продукция которого предназначена для распространения преимущественно на территории субъекта Российской Федерации, территории муниципального образования</t>
  </si>
  <si>
    <t>Управление Федеральной службы по надзору в сфере связи, информационных технологий и массовых коммуникаций по Смоленской области</t>
  </si>
  <si>
    <t>0177</t>
  </si>
  <si>
    <t>286</t>
  </si>
  <si>
    <t>103010219017660000000221001</t>
  </si>
  <si>
    <t>21901766000000</t>
  </si>
  <si>
    <t>10010302142010000110</t>
  </si>
  <si>
    <t>Доходы от уплаты акцизов на алкогольную продукцию с объемной долей этилового спирта свыше 9 процентов (за исключением пива, вин (кроме крепленого (ликерного) вина), вин наливом, плодовой алкогольной продукции, игристых вин, включая российское шампанское, а также за исключением виноградосодержащих напитков, плодовых алкогольных напитков, изготавливаемых без добавления ректификованного этилового спирта, произведенного из пищевого сырья, и (или) без добавления спиртованных виноградного или иного плодового сусла, и (или) без добавления дистиллятов, и (или) без добавления крепленого (ликерного) вина), подлежащие распределению в бюджеты субъектов Российской Федерации (в порядке, установленном Министерством финансов Российской Федерации)</t>
  </si>
  <si>
    <t>Управление Федерального казначейства по Смоленской области</t>
  </si>
  <si>
    <t>0385</t>
  </si>
  <si>
    <t>295</t>
  </si>
  <si>
    <t>103010219026660000000221001</t>
  </si>
  <si>
    <t>21902666000000</t>
  </si>
  <si>
    <t>10010302143010000110</t>
  </si>
  <si>
    <t>Доходы от уплаты акцизов на алкогольную продукцию с объемной долей этилового спирта свыше 9 процентов (за исключением пива, вин (кроме крепленого (ликерного) вина), вин наливом, плодовой алкогольной продукции, игристых вин, включая российское шампанское, а также за исключением виноградосодержащих напитков, плодовых алкогольных напитков, изготавливаемых без добавления ректификованного этилового спирта, произведенного из пищевого сырья, и (или) без добавления спиртованных виноградного или иного плодового сусла, и (или) без добавления дистиллятов, и (или) без добавления крепленого (ликерного) вина), подлежащие распределению в бюджеты субъектов Российской Федерации (по нормативам, установленным федеральным законом о федеральном бюджете в целях компенсации снижения доходов бюджетов субъектов Российской Федерации в связи с исключением движимого имущества из объектов налогообложения по налогу на имущество организаций)</t>
  </si>
  <si>
    <t>0394</t>
  </si>
  <si>
    <t>30</t>
  </si>
  <si>
    <t>103010219016660000000221001</t>
  </si>
  <si>
    <t>21901666000000</t>
  </si>
  <si>
    <t>10010302190010000110</t>
  </si>
  <si>
    <t>Доходы от уплаты акцизов на этиловый спирт из пищевого сырья, винный спирт, виноградный спирт (за исключением дистиллятов винного, виноградного, плодового, коньячного, кальвадосного, вискового), производимый на территории Российской Федерации, направляемые в уполномоченный территориальный орган Федерального казначейства для распределения между бюджетами субъектов Российской Федерации (по нормативам, установленным федеральным законом о федеральном бюджете)</t>
  </si>
  <si>
    <t>0129</t>
  </si>
  <si>
    <t>45</t>
  </si>
  <si>
    <t>103010605001660000000221001</t>
  </si>
  <si>
    <t>60500166000000</t>
  </si>
  <si>
    <t>10010302200010000110</t>
  </si>
  <si>
    <t>Доходы от уплаты акцизов на этиловый спирт из пищевого сырья (дистилляты винный, виноградный, плодовый, коньячный, кальвадосный, висковый), производимый на территории Российской Федерации, направляемые в уполномоченный территориальный орган Федерального казначейства для распределения между бюджетами субъектов Российской Федерации (по нормативам, установленным федеральным законом о федеральном бюджете)</t>
  </si>
  <si>
    <t>0144</t>
  </si>
  <si>
    <t>29</t>
  </si>
  <si>
    <t>103010219015660000000221001</t>
  </si>
  <si>
    <t>21901566000000</t>
  </si>
  <si>
    <t>10010302210010000110</t>
  </si>
  <si>
    <t>Доходы от уплаты акцизов на спиртосодержащую продукцию, производимую на территории Российской Федерации, направляемые в уполномоченный территориальный орган Федерального казначейства для распределения между бюджетами субъектов Российской Федерации (по нормативам, установленным федеральным законом о федеральном бюджете)</t>
  </si>
  <si>
    <t>0128</t>
  </si>
  <si>
    <t>28</t>
  </si>
  <si>
    <t>103010219014660000000221001</t>
  </si>
  <si>
    <t>21901466000000</t>
  </si>
  <si>
    <t>10010302220010000110</t>
  </si>
  <si>
    <t>Доходы от уплаты акцизов на этиловый спирт из непищевого сырья, производимый на территории Российской Федерации, направляемые в уполномоченный территориальный орган Федерального казначейства для распределения между бюджетами субъектов Российской Федерации (по нормативам, установленным федеральным законом о федеральном бюджете)</t>
  </si>
  <si>
    <t>0127</t>
  </si>
  <si>
    <t>294</t>
  </si>
  <si>
    <t>103010219025660000000221001</t>
  </si>
  <si>
    <t>21902566000000</t>
  </si>
  <si>
    <t>10010302231010000110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</si>
  <si>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</si>
  <si>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0393</t>
  </si>
  <si>
    <t>293</t>
  </si>
  <si>
    <t>103010219024660000000221001</t>
  </si>
  <si>
    <t>21902466000000</t>
  </si>
  <si>
    <t>10010302232010000110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</si>
  <si>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реализации национального проекта "Безопасные и качественные автомобильные дороги")</t>
  </si>
  <si>
    <t>0392</t>
  </si>
  <si>
    <t>292</t>
  </si>
  <si>
    <t>103010219023660000000221001</t>
  </si>
  <si>
    <t>21902366000000</t>
  </si>
  <si>
    <t>10010302241010000110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</si>
  <si>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</si>
  <si>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0391</t>
  </si>
  <si>
    <t>291</t>
  </si>
  <si>
    <t>103010219022660000000221001</t>
  </si>
  <si>
    <t>21902266000000</t>
  </si>
  <si>
    <t>10010302242010000110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</si>
  <si>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реализации национального проекта "Безопасные и качественные автомобильные дороги")</t>
  </si>
  <si>
    <t>0390</t>
  </si>
  <si>
    <t>290</t>
  </si>
  <si>
    <t>103010219021660000000221001</t>
  </si>
  <si>
    <t>21902166000000</t>
  </si>
  <si>
    <t>10010302251010000110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</si>
  <si>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</si>
  <si>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0389</t>
  </si>
  <si>
    <t>289</t>
  </si>
  <si>
    <t>103010219020660000000221001</t>
  </si>
  <si>
    <t>21902066000000</t>
  </si>
  <si>
    <t>10010302252010000110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</si>
  <si>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реализации национального проекта "Безопасные и качественные автомобильные дороги")</t>
  </si>
  <si>
    <t>0388</t>
  </si>
  <si>
    <t>288</t>
  </si>
  <si>
    <t>103010219019660000000221001</t>
  </si>
  <si>
    <t>21901966000000</t>
  </si>
  <si>
    <t>10010302261010000110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</si>
  <si>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</si>
  <si>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0387</t>
  </si>
  <si>
    <t>287</t>
  </si>
  <si>
    <t>103010219018660000000221001</t>
  </si>
  <si>
    <t>21901866000000</t>
  </si>
  <si>
    <t>10010302262010000110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</si>
  <si>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реализации национального проекта "Безопасные и качественные автомобильные дороги")</t>
  </si>
  <si>
    <t>0386</t>
  </si>
  <si>
    <t>139</t>
  </si>
  <si>
    <t>116010273001660000000221001</t>
  </si>
  <si>
    <t>27300166000000</t>
  </si>
  <si>
    <t>10611601121010001140</t>
  </si>
  <si>
    <t>Административные штрафы, установленные главой 12 Кодекса Российской Федерации об административных правонарушениях, за административные правонарушения в области дорожного движения, налагаемые судьями федеральных судов, должностными лицами федеральных государственных органов, учреждений</t>
  </si>
  <si>
    <t>Западное Межрегиональное Управление государственного автодорожного надзора Центрального Федерального округа Федеральной службы по надзору в сфере транспорта</t>
  </si>
  <si>
    <t>0238</t>
  </si>
  <si>
    <t>385</t>
  </si>
  <si>
    <t>116010632001660000000221001</t>
  </si>
  <si>
    <t>63200166000000</t>
  </si>
  <si>
    <t>10611601121010007140</t>
  </si>
  <si>
    <t>0484</t>
  </si>
  <si>
    <t>417</t>
  </si>
  <si>
    <t>116010650001660000000221001</t>
  </si>
  <si>
    <t>65000166000000</t>
  </si>
  <si>
    <t>10611610122010002140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</si>
  <si>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субъекта Российской Федерации по нормативам, действовавшим в 2019 году (доходы, направляемые на формирование дорожного фонда субъекта Российской Федерации)</t>
  </si>
  <si>
    <t>0516</t>
  </si>
  <si>
    <t>416</t>
  </si>
  <si>
    <t>116010655002660000000221001</t>
  </si>
  <si>
    <t>65500266000000</t>
  </si>
  <si>
    <t>17711610128010001140</t>
  </si>
  <si>
    <t>Главное управление Министерства Российской Федерации по делам гражданской обороны, чрезвычайным ситуациям и ликвидации последствий стихийных бедствий по Смоленской области</t>
  </si>
  <si>
    <t>0515</t>
  </si>
  <si>
    <t>138</t>
  </si>
  <si>
    <t>116010275002660000000221001</t>
  </si>
  <si>
    <t>27500266000000</t>
  </si>
  <si>
    <t>18011601121010001140</t>
  </si>
  <si>
    <t>Управление Федеральной службы войск национальной гвардии Российской Федерации по Смоленской области</t>
  </si>
  <si>
    <t>0237</t>
  </si>
  <si>
    <t>18</t>
  </si>
  <si>
    <t>101020217003660000000221001</t>
  </si>
  <si>
    <t>21700366000000</t>
  </si>
  <si>
    <t>18210101012021000110</t>
  </si>
  <si>
    <t>Налог на прибыль организаций (за исключением консолидированных групп налогоплательщиков), зачисляемый в бюджеты субъектов Российской Федерации</t>
  </si>
  <si>
    <t>Управление Федеральной налоговой службы по Смоленской области</t>
  </si>
  <si>
    <t>0117</t>
  </si>
  <si>
    <t>421</t>
  </si>
  <si>
    <t>101020601002660000000221001</t>
  </si>
  <si>
    <t>60100266000000</t>
  </si>
  <si>
    <t>18210101012022100110</t>
  </si>
  <si>
    <t>0520</t>
  </si>
  <si>
    <t>420</t>
  </si>
  <si>
    <t>101020603007660000000221001</t>
  </si>
  <si>
    <t>60300766000000</t>
  </si>
  <si>
    <t>18210101012023000110</t>
  </si>
  <si>
    <t>0519</t>
  </si>
  <si>
    <t>419</t>
  </si>
  <si>
    <t>101020603006660000000221001</t>
  </si>
  <si>
    <t>60300666000000</t>
  </si>
  <si>
    <t>18210101012024000110</t>
  </si>
  <si>
    <t>0518</t>
  </si>
  <si>
    <t>320</t>
  </si>
  <si>
    <t>101020792001660000000221001</t>
  </si>
  <si>
    <t>79200166000000</t>
  </si>
  <si>
    <t>18210101012025000110</t>
  </si>
  <si>
    <t>0419</t>
  </si>
  <si>
    <t>23</t>
  </si>
  <si>
    <t>101020217004660000000221001</t>
  </si>
  <si>
    <t>21700466000000</t>
  </si>
  <si>
    <t>18210101014021000110</t>
  </si>
  <si>
    <t>Налог на прибыль организаций консолидированных групп налогоплательщиков, зачисляемый в бюджеты субъектов Российской Федерации</t>
  </si>
  <si>
    <t>0122</t>
  </si>
  <si>
    <t>418</t>
  </si>
  <si>
    <t>101020603005660000000221001</t>
  </si>
  <si>
    <t>60300566000000</t>
  </si>
  <si>
    <t>18210101014022100110</t>
  </si>
  <si>
    <t>0517</t>
  </si>
  <si>
    <t>22</t>
  </si>
  <si>
    <t>101010218006660000000221001</t>
  </si>
  <si>
    <t>21800666000000</t>
  </si>
  <si>
    <t>18210102010011000110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</si>
  <si>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t>
  </si>
  <si>
    <t>0121</t>
  </si>
  <si>
    <t>429</t>
  </si>
  <si>
    <t>101010602018660000000221001</t>
  </si>
  <si>
    <t>60201866000000</t>
  </si>
  <si>
    <t>18210102010012100110</t>
  </si>
  <si>
    <t>0528</t>
  </si>
  <si>
    <t>319</t>
  </si>
  <si>
    <t>101010777002660000000221001</t>
  </si>
  <si>
    <t>77700266000000</t>
  </si>
  <si>
    <t>18210102010012200110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</si>
  <si>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Рссийской Федерации</t>
  </si>
  <si>
    <t>0418</t>
  </si>
  <si>
    <t>428</t>
  </si>
  <si>
    <t>101010602017660000000221001</t>
  </si>
  <si>
    <t>60201766000000</t>
  </si>
  <si>
    <t>18210102010013000110</t>
  </si>
  <si>
    <t>0527</t>
  </si>
  <si>
    <t>427</t>
  </si>
  <si>
    <t>101010602016660000000221001</t>
  </si>
  <si>
    <t>60201666000000</t>
  </si>
  <si>
    <t>18210102010014000110</t>
  </si>
  <si>
    <t>0526</t>
  </si>
  <si>
    <t>426</t>
  </si>
  <si>
    <t>101010602015660000000221001</t>
  </si>
  <si>
    <t>60201566000000</t>
  </si>
  <si>
    <t>18210102010015000110</t>
  </si>
  <si>
    <t>0525</t>
  </si>
  <si>
    <t>25</t>
  </si>
  <si>
    <t>101010218008660000000221001</t>
  </si>
  <si>
    <t>21800866000000</t>
  </si>
  <si>
    <t>18210102020011000110</t>
  </si>
  <si>
    <t>Налог на доходы физических лиц с доходов,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</si>
  <si>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0124</t>
  </si>
  <si>
    <t>425</t>
  </si>
  <si>
    <t>101010602014660000000221001</t>
  </si>
  <si>
    <t>60201466000000</t>
  </si>
  <si>
    <t>18210102020012100110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</si>
  <si>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</si>
  <si>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0524</t>
  </si>
  <si>
    <t>424</t>
  </si>
  <si>
    <t>101010602013660000000221001</t>
  </si>
  <si>
    <t>60201366000000</t>
  </si>
  <si>
    <t>18210102020013000110</t>
  </si>
  <si>
    <t>0523</t>
  </si>
  <si>
    <t>391</t>
  </si>
  <si>
    <t>101010752005660000000221001</t>
  </si>
  <si>
    <t>75200566000000</t>
  </si>
  <si>
    <t>18210102020014000110</t>
  </si>
  <si>
    <t>0490</t>
  </si>
  <si>
    <t>24</t>
  </si>
  <si>
    <t>101010218007660000000221001</t>
  </si>
  <si>
    <t>21800766000000</t>
  </si>
  <si>
    <t>18210102030011000110</t>
  </si>
  <si>
    <t>Налог на доходы физических лиц с доходов, полученных физическими лицами, в соответствии со статьей 228 Налогового кодекса Российской Федерации</t>
  </si>
  <si>
    <t>0123</t>
  </si>
  <si>
    <t>423</t>
  </si>
  <si>
    <t>101010602012660000000221001</t>
  </si>
  <si>
    <t>60201266000000</t>
  </si>
  <si>
    <t>18210102030012100110</t>
  </si>
  <si>
    <t>Налог на доходы физических лиц с доходов, полученных физическими лицами в соответствии со статьей 228 Налогового кодекса Российской Федерации</t>
  </si>
  <si>
    <t>0522</t>
  </si>
  <si>
    <t>422</t>
  </si>
  <si>
    <t>101010602011660000000221001</t>
  </si>
  <si>
    <t>60201166000000</t>
  </si>
  <si>
    <t>18210102030013000110</t>
  </si>
  <si>
    <t>0521</t>
  </si>
  <si>
    <t>21</t>
  </si>
  <si>
    <t>101010218005660000000221001</t>
  </si>
  <si>
    <t>21800566000000</t>
  </si>
  <si>
    <t>18210102040011000110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</si>
  <si>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</si>
  <si>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0120</t>
  </si>
  <si>
    <t>27</t>
  </si>
  <si>
    <t>101010752004660000000221001</t>
  </si>
  <si>
    <t>75200466000000</t>
  </si>
  <si>
    <t>18210102050011000110</t>
  </si>
  <si>
    <t>Налог на доходы физических лиц с сумм прибыли контролируемой иностранной компании, полученной физическими лицами, признаваемыми контролирующими лицами этой компании, за исключением уплачиваемого в связи с переходом на особый порядок уплаты на основании подачи в налоговый орган соответствующего уведомления (в части суммы налога, не превышающей 650 000 рублей)</t>
  </si>
  <si>
    <t>0126</t>
  </si>
  <si>
    <t>26</t>
  </si>
  <si>
    <t>101010602010660000000221001</t>
  </si>
  <si>
    <t>60201066000000</t>
  </si>
  <si>
    <t>18210102080011000110</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</si>
  <si>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t>
  </si>
  <si>
    <t>0125</t>
  </si>
  <si>
    <t>386</t>
  </si>
  <si>
    <t>101010704003660000000221001</t>
  </si>
  <si>
    <t>70400366000000</t>
  </si>
  <si>
    <t>18210102080012100110</t>
  </si>
  <si>
    <t>0485</t>
  </si>
  <si>
    <t>318</t>
  </si>
  <si>
    <t>101010777001660000000221001</t>
  </si>
  <si>
    <t>77700166000000</t>
  </si>
  <si>
    <t>18210102080013000110</t>
  </si>
  <si>
    <t>0417</t>
  </si>
  <si>
    <t>433</t>
  </si>
  <si>
    <t>101010752006660000000221001</t>
  </si>
  <si>
    <t>75200666000000</t>
  </si>
  <si>
    <t>18210102080014000110</t>
  </si>
  <si>
    <t>0532</t>
  </si>
  <si>
    <t>20</t>
  </si>
  <si>
    <t>103010220002660000000221001</t>
  </si>
  <si>
    <t>22000266000000</t>
  </si>
  <si>
    <t>18210302100011000110</t>
  </si>
  <si>
    <t>Акцизы на пиво, напитки, изготавливаемые на основе пива, производимые на территории Российской Федерации</t>
  </si>
  <si>
    <t>0119</t>
  </si>
  <si>
    <t>399</t>
  </si>
  <si>
    <t>103010604002660000000221001</t>
  </si>
  <si>
    <t>60400266000000</t>
  </si>
  <si>
    <t>18210302100012100110</t>
  </si>
  <si>
    <t>0498</t>
  </si>
  <si>
    <t>19</t>
  </si>
  <si>
    <t>103010220001660000000221001</t>
  </si>
  <si>
    <t>22000166000000</t>
  </si>
  <si>
    <t>18210302120011000110</t>
  </si>
  <si>
    <t>Акцизы на сидр, пуаре, медовуху, производимые на территории Российской Федерации</t>
  </si>
  <si>
    <t>0118</t>
  </si>
  <si>
    <t>434</t>
  </si>
  <si>
    <t>103010765003660000000221001</t>
  </si>
  <si>
    <t>76500366000000</t>
  </si>
  <si>
    <t>18210302120012100110</t>
  </si>
  <si>
    <t>0533</t>
  </si>
  <si>
    <t>33</t>
  </si>
  <si>
    <t>105010221003660000000221001</t>
  </si>
  <si>
    <t>22100366000000</t>
  </si>
  <si>
    <t>18210501011011000110</t>
  </si>
  <si>
    <t>Налог, взимаемый с налогоплательщиков, выбравших в качестве объекта налогообложения доходы</t>
  </si>
  <si>
    <t>0132</t>
  </si>
  <si>
    <t>398</t>
  </si>
  <si>
    <t>105010606020660000000221001</t>
  </si>
  <si>
    <t>60602066000000</t>
  </si>
  <si>
    <t>18210501011012100110</t>
  </si>
  <si>
    <t>0497</t>
  </si>
  <si>
    <t>359</t>
  </si>
  <si>
    <t>105010174026660000000221001</t>
  </si>
  <si>
    <t>17402666000000</t>
  </si>
  <si>
    <t>18210501011012200110</t>
  </si>
  <si>
    <t>0458</t>
  </si>
  <si>
    <t>397</t>
  </si>
  <si>
    <t>105010606019660000000221001</t>
  </si>
  <si>
    <t>60601966000000</t>
  </si>
  <si>
    <t>18210501011013000110</t>
  </si>
  <si>
    <t>0496</t>
  </si>
  <si>
    <t>396</t>
  </si>
  <si>
    <t>105010606018660000000221001</t>
  </si>
  <si>
    <t>60601866000000</t>
  </si>
  <si>
    <t>18210501011014000110</t>
  </si>
  <si>
    <t>0495</t>
  </si>
  <si>
    <t>395</t>
  </si>
  <si>
    <t>105010606017660000000221001</t>
  </si>
  <si>
    <t>60601766000000</t>
  </si>
  <si>
    <t>18210501012011000110</t>
  </si>
  <si>
    <t>Налог, взимаемый с налогоплательщиков, выбравших в качестве объекта налогообложения доходы (за налоговые периоды, истекшие до 1 января 2011 года)</t>
  </si>
  <si>
    <t>0494</t>
  </si>
  <si>
    <t>394</t>
  </si>
  <si>
    <t>105010606016660000000221001</t>
  </si>
  <si>
    <t>60601666000000</t>
  </si>
  <si>
    <t>18210501012012100110</t>
  </si>
  <si>
    <t>0493</t>
  </si>
  <si>
    <t>430</t>
  </si>
  <si>
    <t>105010606028660000000221001</t>
  </si>
  <si>
    <t>60602866000000</t>
  </si>
  <si>
    <t>18210501012013000110</t>
  </si>
  <si>
    <t>0529</t>
  </si>
  <si>
    <t>39</t>
  </si>
  <si>
    <t>105010221004660000000221001</t>
  </si>
  <si>
    <t>22100466000000</t>
  </si>
  <si>
    <t>18210501021011000110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</si>
  <si>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</si>
  <si>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0138</t>
  </si>
  <si>
    <t>406</t>
  </si>
  <si>
    <t>105010606027660000000221001</t>
  </si>
  <si>
    <t>60602766000000</t>
  </si>
  <si>
    <t>18210501021012100110</t>
  </si>
  <si>
    <t>0505</t>
  </si>
  <si>
    <t>432</t>
  </si>
  <si>
    <t>105010716002660000000221001</t>
  </si>
  <si>
    <t>71600266000000</t>
  </si>
  <si>
    <t>18210501021012200110</t>
  </si>
  <si>
    <t>0531</t>
  </si>
  <si>
    <t>405</t>
  </si>
  <si>
    <t>105010606026660000000221001</t>
  </si>
  <si>
    <t>60602666000000</t>
  </si>
  <si>
    <t>18210501021013000110</t>
  </si>
  <si>
    <t>0504</t>
  </si>
  <si>
    <t>404</t>
  </si>
  <si>
    <t>105010606025660000000221001</t>
  </si>
  <si>
    <t>60602566000000</t>
  </si>
  <si>
    <t>18210501021014000110</t>
  </si>
  <si>
    <t>0503</t>
  </si>
  <si>
    <t>403</t>
  </si>
  <si>
    <t>105010606024660000000221001</t>
  </si>
  <si>
    <t>60602466000000</t>
  </si>
  <si>
    <t>18210501022011000110</t>
  </si>
  <si>
    <t>Налог, взимаемый с налогоплательщиков, выбравших в качестве объекта налогообложения доходы, уменьшенные на величину расходов (за налоговые периоды, истекшие до 1 января 2011 года)</t>
  </si>
  <si>
    <t>0502</t>
  </si>
  <si>
    <t>402</t>
  </si>
  <si>
    <t>105010606023660000000221001</t>
  </si>
  <si>
    <t>60602366000000</t>
  </si>
  <si>
    <t>18210501022012100110</t>
  </si>
  <si>
    <t>0501</t>
  </si>
  <si>
    <t>401</t>
  </si>
  <si>
    <t>105010606022660000000221001</t>
  </si>
  <si>
    <t>60602266000000</t>
  </si>
  <si>
    <t>18210501050011000110</t>
  </si>
  <si>
    <t>Минимальный налог, зачисляемый в бюджеты субъектов Российской Федерации (за налоговые периоды, истекшие до 1 января 2016 года)</t>
  </si>
  <si>
    <t>0500</t>
  </si>
  <si>
    <t>400</t>
  </si>
  <si>
    <t>105010606021660000000221001</t>
  </si>
  <si>
    <t>60602166000000</t>
  </si>
  <si>
    <t>18210501050012100110</t>
  </si>
  <si>
    <t>0499</t>
  </si>
  <si>
    <t>371</t>
  </si>
  <si>
    <t>105010213002660000000221001</t>
  </si>
  <si>
    <t>21300266000000</t>
  </si>
  <si>
    <t>18210503020012100110</t>
  </si>
  <si>
    <t>Единый сельскохозяйственный налог (за налоговые периоды, истекшие до 1 января 2011 года) пени по соответствующему платежу</t>
  </si>
  <si>
    <t>0470</t>
  </si>
  <si>
    <t>40</t>
  </si>
  <si>
    <t>105010222002660000000221001</t>
  </si>
  <si>
    <t>22200266000000</t>
  </si>
  <si>
    <t>18210506000011000110</t>
  </si>
  <si>
    <t>Налог на профессиональный доход</t>
  </si>
  <si>
    <t>0139</t>
  </si>
  <si>
    <t>384</t>
  </si>
  <si>
    <t>105010607002660000000221001</t>
  </si>
  <si>
    <t>60700266000000</t>
  </si>
  <si>
    <t>18210506000012100110</t>
  </si>
  <si>
    <t>0483</t>
  </si>
  <si>
    <t>317</t>
  </si>
  <si>
    <t>105010793001660000000221001</t>
  </si>
  <si>
    <t>79300166000000</t>
  </si>
  <si>
    <t>18210506000014000110</t>
  </si>
  <si>
    <t>0416</t>
  </si>
  <si>
    <t>38</t>
  </si>
  <si>
    <t>106020223004660000000221001</t>
  </si>
  <si>
    <t>22300466000000</t>
  </si>
  <si>
    <t>18210602010021000110</t>
  </si>
  <si>
    <t>Налог на имущество организаций по имуществу, не входящему в Единую систему газоснабжения</t>
  </si>
  <si>
    <t>0137</t>
  </si>
  <si>
    <t>380</t>
  </si>
  <si>
    <t>106020608004660000000221001</t>
  </si>
  <si>
    <t>60800466000000</t>
  </si>
  <si>
    <t>18210602010022100110</t>
  </si>
  <si>
    <t>Налог на имущество организаций по имуществу, не входящему в Единую систему газоснабжения (пени по соответствующему платежу)</t>
  </si>
  <si>
    <t>0479</t>
  </si>
  <si>
    <t>379</t>
  </si>
  <si>
    <t>106020608003660000000221001</t>
  </si>
  <si>
    <t>60800366000000</t>
  </si>
  <si>
    <t>18210602010023000110</t>
  </si>
  <si>
    <t>0478</t>
  </si>
  <si>
    <t>387</t>
  </si>
  <si>
    <t>106020705002660000000221001</t>
  </si>
  <si>
    <t>70500266000000</t>
  </si>
  <si>
    <t>18210602010024000110</t>
  </si>
  <si>
    <t>0486</t>
  </si>
  <si>
    <t>37</t>
  </si>
  <si>
    <t>106020223003660000000221001</t>
  </si>
  <si>
    <t>22300366000000</t>
  </si>
  <si>
    <t>18210602020021000110</t>
  </si>
  <si>
    <t>Налог на имущество организаций по имуществу, входящему в Единую систему газоснабжения</t>
  </si>
  <si>
    <t>0136</t>
  </si>
  <si>
    <t>390</t>
  </si>
  <si>
    <t>106020766003660000000221001</t>
  </si>
  <si>
    <t>76600366000000</t>
  </si>
  <si>
    <t>18210602020022100110</t>
  </si>
  <si>
    <t>Налог на имущество организаций по имуществу, входящему в Единую систему газоснабжения (пени по соответствующему платежу)</t>
  </si>
  <si>
    <t>0489</t>
  </si>
  <si>
    <t>431</t>
  </si>
  <si>
    <t>106020766004660000000221001</t>
  </si>
  <si>
    <t>76600466000000</t>
  </si>
  <si>
    <t>18210602020023000110</t>
  </si>
  <si>
    <t>0530</t>
  </si>
  <si>
    <t>36</t>
  </si>
  <si>
    <t>106020224004660000000221001</t>
  </si>
  <si>
    <t>22400466000000</t>
  </si>
  <si>
    <t>18210604011021000110</t>
  </si>
  <si>
    <t>Транспортный налог с организаций</t>
  </si>
  <si>
    <t>0135</t>
  </si>
  <si>
    <t>378</t>
  </si>
  <si>
    <t>106020609012660000000221001</t>
  </si>
  <si>
    <t>60901266000000</t>
  </si>
  <si>
    <t>18210604011022100110</t>
  </si>
  <si>
    <t>транспортный налог с организаций</t>
  </si>
  <si>
    <t>0477</t>
  </si>
  <si>
    <t>360</t>
  </si>
  <si>
    <t>106020006013660000000221001</t>
  </si>
  <si>
    <t>00601366000000</t>
  </si>
  <si>
    <t>18210604011022200110</t>
  </si>
  <si>
    <t>0459</t>
  </si>
  <si>
    <t>377</t>
  </si>
  <si>
    <t>106020609011660000000221001</t>
  </si>
  <si>
    <t>60901166000000</t>
  </si>
  <si>
    <t>18210604011023000110</t>
  </si>
  <si>
    <t>0476</t>
  </si>
  <si>
    <t>376</t>
  </si>
  <si>
    <t>106020609010660000000221001</t>
  </si>
  <si>
    <t>60901066000000</t>
  </si>
  <si>
    <t>18210604011024000110</t>
  </si>
  <si>
    <t>0475</t>
  </si>
  <si>
    <t>35</t>
  </si>
  <si>
    <t>106020224003660000000221001</t>
  </si>
  <si>
    <t>22400366000000</t>
  </si>
  <si>
    <t>18210604012021000110</t>
  </si>
  <si>
    <t>Транспортный налог с физических лиц</t>
  </si>
  <si>
    <t>0134</t>
  </si>
  <si>
    <t>375</t>
  </si>
  <si>
    <t>106020609009660000000221001</t>
  </si>
  <si>
    <t>60900966000000</t>
  </si>
  <si>
    <t>18210604012022100110</t>
  </si>
  <si>
    <t>0474</t>
  </si>
  <si>
    <t>374</t>
  </si>
  <si>
    <t>106020609008660000000221001</t>
  </si>
  <si>
    <t>60900866000000</t>
  </si>
  <si>
    <t>18210604012023000110</t>
  </si>
  <si>
    <t>0473</t>
  </si>
  <si>
    <t>373</t>
  </si>
  <si>
    <t>106020609007660000000221001</t>
  </si>
  <si>
    <t>60900766000000</t>
  </si>
  <si>
    <t>18210604012024000110</t>
  </si>
  <si>
    <t>0472</t>
  </si>
  <si>
    <t>34</t>
  </si>
  <si>
    <t>107010225002660000000221001</t>
  </si>
  <si>
    <t>22500266000000</t>
  </si>
  <si>
    <t>18210704010011000110</t>
  </si>
  <si>
    <t>Сбор за пользование объектами животного мира</t>
  </si>
  <si>
    <t>0133</t>
  </si>
  <si>
    <t>414</t>
  </si>
  <si>
    <t>107010610011660000000221001</t>
  </si>
  <si>
    <t>61001166000000</t>
  </si>
  <si>
    <t>18210704010012100110</t>
  </si>
  <si>
    <t>Сбор за пользование объектами животного мира (пени по соответствующему платежу)</t>
  </si>
  <si>
    <t>0513</t>
  </si>
  <si>
    <t>413</t>
  </si>
  <si>
    <t>107010610010660000000221001</t>
  </si>
  <si>
    <t>61001066000000</t>
  </si>
  <si>
    <t>18210704010013000110</t>
  </si>
  <si>
    <t>0512</t>
  </si>
  <si>
    <t>412</t>
  </si>
  <si>
    <t>107010610009660000000221001</t>
  </si>
  <si>
    <t>61000966000000</t>
  </si>
  <si>
    <t>18210704020011000110</t>
  </si>
  <si>
    <t>Сбор за пользование объектами водных биологических ресурсов (исключая внутренние водные объекты)</t>
  </si>
  <si>
    <t>0511</t>
  </si>
  <si>
    <t>393</t>
  </si>
  <si>
    <t>107010771002660000000221001</t>
  </si>
  <si>
    <t>77100266000000</t>
  </si>
  <si>
    <t>18210704020012100110</t>
  </si>
  <si>
    <t>Сбор за пользование объектами водных биологических ресурсов (исключая внутренние водные объекты) пени по соответствующему платежу</t>
  </si>
  <si>
    <t>0492</t>
  </si>
  <si>
    <t>410</t>
  </si>
  <si>
    <t>107010610008660000000221001</t>
  </si>
  <si>
    <t>61000866000000</t>
  </si>
  <si>
    <t>18210704030011000110</t>
  </si>
  <si>
    <t>Сбор за пользование объектами водных биологических ресурсов (по внутренним водным объектам)</t>
  </si>
  <si>
    <t>0509</t>
  </si>
  <si>
    <t>409</t>
  </si>
  <si>
    <t>107010610007660000000221001</t>
  </si>
  <si>
    <t>61000766000000</t>
  </si>
  <si>
    <t>18210704030012100110</t>
  </si>
  <si>
    <t>Сбор за пользование объектами водных биологических ресурсов (по внутренним водным объектам) пени по соответствующему платежу</t>
  </si>
  <si>
    <t>0508</t>
  </si>
  <si>
    <t>46</t>
  </si>
  <si>
    <t>108010612002660000000221001</t>
  </si>
  <si>
    <t>61200266000000</t>
  </si>
  <si>
    <t>18210807010018001110</t>
  </si>
  <si>
    <t>Государственная пошлина за государственную регистрацию юридического лица, физических лиц в качестве индивидуальных предпринимателей, изменений, вносимых в учредительные документы юридического лица, за государственную регистрацию ликвидации юридического лица и другие юридически значимые действия (при обращении в электронной форме и выдаче через многофункциональные центры)</t>
  </si>
  <si>
    <t>0145</t>
  </si>
  <si>
    <t>408</t>
  </si>
  <si>
    <t>108010616003660000000221001</t>
  </si>
  <si>
    <t>61600366000000</t>
  </si>
  <si>
    <t>18210807310018000110</t>
  </si>
  <si>
    <t>Государственная пошлина за повторную выдачу свидетельства о постановке на учет в налоговом органе (при обращении через многофункциональные центры)</t>
  </si>
  <si>
    <t>0507</t>
  </si>
  <si>
    <t>392</t>
  </si>
  <si>
    <t>109050720003660000000221001</t>
  </si>
  <si>
    <t>72000366000000</t>
  </si>
  <si>
    <t>18210901030052100110</t>
  </si>
  <si>
    <t>Налог на прибыль организаций, зачислявшийся до 1 января 2005 года в местные бюджеты, мобилизуемый на территориях муниципальных районов</t>
  </si>
  <si>
    <t>0491</t>
  </si>
  <si>
    <t>389</t>
  </si>
  <si>
    <t>109020721004660000000221001</t>
  </si>
  <si>
    <t>72100466000000</t>
  </si>
  <si>
    <t>18210904010021000110</t>
  </si>
  <si>
    <t>Налог на имущество предприятий</t>
  </si>
  <si>
    <t>0488</t>
  </si>
  <si>
    <t>388</t>
  </si>
  <si>
    <t>109020721003660000000221001</t>
  </si>
  <si>
    <t>72100366000000</t>
  </si>
  <si>
    <t>18210904010022100110</t>
  </si>
  <si>
    <t>Налог на имущество предприятий (пени по соответствующему платежу)</t>
  </si>
  <si>
    <t>0487</t>
  </si>
  <si>
    <t>369</t>
  </si>
  <si>
    <t>109020182002660000000221001</t>
  </si>
  <si>
    <t>18200266000000</t>
  </si>
  <si>
    <t>18210904020022100110</t>
  </si>
  <si>
    <t>Налог с владельцев транспортных средств и налог на приобретение автотранспортных средств</t>
  </si>
  <si>
    <t>0468</t>
  </si>
  <si>
    <t>368</t>
  </si>
  <si>
    <t>109010183002660000000221001</t>
  </si>
  <si>
    <t>18300266000000</t>
  </si>
  <si>
    <t>18210904030012100110</t>
  </si>
  <si>
    <t>Налог на пользователей автомобильных дорог</t>
  </si>
  <si>
    <t>0467</t>
  </si>
  <si>
    <t>415</t>
  </si>
  <si>
    <t>109020240002660000000221001</t>
  </si>
  <si>
    <t>24000266000000</t>
  </si>
  <si>
    <t>18210906010021000110</t>
  </si>
  <si>
    <t>Налог с продаж</t>
  </si>
  <si>
    <t>0514</t>
  </si>
  <si>
    <t>407</t>
  </si>
  <si>
    <t>109020618003660000000221001</t>
  </si>
  <si>
    <t>61800366000000</t>
  </si>
  <si>
    <t>18210906010022100110</t>
  </si>
  <si>
    <t>0506</t>
  </si>
  <si>
    <t>316</t>
  </si>
  <si>
    <t>109020795001660000000221001</t>
  </si>
  <si>
    <t>79500166000000</t>
  </si>
  <si>
    <t>18210906010023000110</t>
  </si>
  <si>
    <t>0415</t>
  </si>
  <si>
    <t>383</t>
  </si>
  <si>
    <t>109020619003660000000221001</t>
  </si>
  <si>
    <t>61900366000000</t>
  </si>
  <si>
    <t>18210911010021000110</t>
  </si>
  <si>
    <t>Налог, взимаемый в виде стоимости патента в связи с применением упрощенной системы налогообложения</t>
  </si>
  <si>
    <t>0482</t>
  </si>
  <si>
    <t>358</t>
  </si>
  <si>
    <t>109020178004660000000221001</t>
  </si>
  <si>
    <t>17800466000000</t>
  </si>
  <si>
    <t>18210911010022100110</t>
  </si>
  <si>
    <t>0457</t>
  </si>
  <si>
    <t>315</t>
  </si>
  <si>
    <t>109020796001660000000221001</t>
  </si>
  <si>
    <t>79600166000000</t>
  </si>
  <si>
    <t>18210911020022100110</t>
  </si>
  <si>
    <t>Налоги, взимаемые в виде стоимости патента в связи с применением упрощенной системы налогообложения (за налоговые периоды, истекшие до 1 января 2011 года)</t>
  </si>
  <si>
    <t>0414</t>
  </si>
  <si>
    <t>382</t>
  </si>
  <si>
    <t>112010622002660000000221001</t>
  </si>
  <si>
    <t>62200266000000</t>
  </si>
  <si>
    <t>18211202030011000120</t>
  </si>
  <si>
    <t>Регулярные платежи за пользование недрами при пользовании недрами на территории Российской Федерации</t>
  </si>
  <si>
    <t>0481</t>
  </si>
  <si>
    <t>381</t>
  </si>
  <si>
    <t>113010623005660000000221001</t>
  </si>
  <si>
    <t>62300566000000</t>
  </si>
  <si>
    <t>18211301190018000130</t>
  </si>
  <si>
    <t>Плата за предоставление информации из реестра дисквалифицированных лиц</t>
  </si>
  <si>
    <t>0480</t>
  </si>
  <si>
    <t>213</t>
  </si>
  <si>
    <t>116010286001660000000221001</t>
  </si>
  <si>
    <t>28600166000000</t>
  </si>
  <si>
    <t>18211610122010001140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</si>
  <si>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субъекта Российской Федерации по нормативам, действовавшим в 2019 году (за исключением доходов, направляемых на формирование дорожного фонда субъекта Российской Федерации, а также иных платежей в случае принятия решения финансовым органом субъекта Российской Федерации о раздельном учете задолженности)</t>
  </si>
  <si>
    <t>0312</t>
  </si>
  <si>
    <t>142</t>
  </si>
  <si>
    <t>116010272001660000000221001</t>
  </si>
  <si>
    <t>27200166000000</t>
  </si>
  <si>
    <t>18711601121010001140</t>
  </si>
  <si>
    <t>Федеральное казенное учреждение "Управление финансового обеспечения Министерства обороны Российской Федерации по Смоленской, Брянской и Орловской областям"</t>
  </si>
  <si>
    <t>0241</t>
  </si>
  <si>
    <t>32</t>
  </si>
  <si>
    <t>108010226002660000000221001</t>
  </si>
  <si>
    <t>22600266000000</t>
  </si>
  <si>
    <t>18810806000018003110</t>
  </si>
  <si>
    <t>Государственная пошлина за совершение действий, связанных с приобретением гражданства Российской Федерации или выходом из гражданства Российской Федерации, а также с въездом в Российскую Федерацию или выездом из Российской Федерации (государственная пошлина за выдачу паспорта, удостоверяющего личность гражданина Российской Федерации за пределами территории Российской Федерации (при обращении через многофункциональные центры)</t>
  </si>
  <si>
    <t>Управление Министерства внутренних дел Российской Федерации по Смоленской области</t>
  </si>
  <si>
    <t>0131</t>
  </si>
  <si>
    <t>51</t>
  </si>
  <si>
    <t>108010611008660000000221001</t>
  </si>
  <si>
    <t>61100866000000</t>
  </si>
  <si>
    <t>18810806000018004110</t>
  </si>
  <si>
    <t>Государственная пошлина за совершение действий, связанных с приобретением гражданства Российской Федерации или выходом из гражданства Российской Федерации, а также с въездом в Российскую Федерацию или выездом из Российской Федерации (государственная пошлина за выдачу паспорта, удостоверяющего личность гражданина Российской Федерации за пределами территории Российской Федерации, содержащего электронный носитель информации (паспорта нового поколения) (при обращении через многофункциональные центры)</t>
  </si>
  <si>
    <t>0150</t>
  </si>
  <si>
    <t>50</t>
  </si>
  <si>
    <t>108010611007660000000221001</t>
  </si>
  <si>
    <t>61100766000000</t>
  </si>
  <si>
    <t>18810806000018005110</t>
  </si>
  <si>
    <t>Государственная пошлина за совершение действий, связанных с приобретением гражданства Российской Федерации или выходом из гражданства Российской Федерации, а также с въездом в Российскую Федерацию или выездом из Российской Федерации (государственная пошлина за выдачу паспорта, удостоверяющего личность гражданина Российской Федерации за пределами территории Российской Федерации, гражданину Российской Федерации в возрасте до 14 лет (при обращении через многофункциональные центры)</t>
  </si>
  <si>
    <t>0149</t>
  </si>
  <si>
    <t>49</t>
  </si>
  <si>
    <t>108010611006660000000221001</t>
  </si>
  <si>
    <t>61100666000000</t>
  </si>
  <si>
    <t>18810806000018006110</t>
  </si>
  <si>
    <t>Государственная пошлина за совершение действий, связанных с приобретением гражданства Российской Федерации или выходом из гражданства Российской Федерации, а также с въездом в Российскую Федерацию или выездом из Российской Федерации (государственная пошлина за выдачу паспорта, удостоверяющего личность гражданина Российской Федерации за пределами территории Российской Федерации, содержащего электронный носитель информации (паспорта нового поколения), гражданину Российской Федерации в возрасте до 14 лет (при обращении через многофункциональные центры)</t>
  </si>
  <si>
    <t>0148</t>
  </si>
  <si>
    <t>48</t>
  </si>
  <si>
    <t>108010611005660000000221001</t>
  </si>
  <si>
    <t>61100566000000</t>
  </si>
  <si>
    <t>18810806000018007110</t>
  </si>
  <si>
    <t>Государственная пошлина за совершение действий, связанных с приобретением гражданства Российской Федерации или выходом из гражданства Российской Федерации, а также с въездом в Российскую Федерацию или выездом из Российской Федерации (государственная пошлина за внесение изменений в паспорт, удостоверяющий личность гражданина Российской Федерации за пределами территории Российской Федерации (при обращении через многофункциональный центр)</t>
  </si>
  <si>
    <t>0147</t>
  </si>
  <si>
    <t>314</t>
  </si>
  <si>
    <t>108010794001660000000221001</t>
  </si>
  <si>
    <t>79400166000000</t>
  </si>
  <si>
    <t>18810806000018014110</t>
  </si>
  <si>
    <t>Государственная пошлина за совершение действий, связанных с приобретением гражданства Российской Федерации или выходом из гражданства Российской Федерации, а также с въездом в Российскую Федерацию или выездом из Российской Федерации (государственная пошлина за регистрацию иностранного гражданина или лица без гражданства по месту жительства в Российской Федерации) (при обращении через многофункциональные центры)</t>
  </si>
  <si>
    <t>0413</t>
  </si>
  <si>
    <t>31</t>
  </si>
  <si>
    <t>108010236001660000000221001</t>
  </si>
  <si>
    <t>23600166000000</t>
  </si>
  <si>
    <t>18810807100018034110</t>
  </si>
  <si>
    <t>Государственная пошлина за выдачу и обмен паспорта гражданина Российской Федерации (государственная пошлина за выдачу паспорта гражданина Российской Федерации (при обращении через многофункциональные центры)</t>
  </si>
  <si>
    <t>0130</t>
  </si>
  <si>
    <t>47</t>
  </si>
  <si>
    <t>108010614001660000000221001</t>
  </si>
  <si>
    <t>61400166000000</t>
  </si>
  <si>
    <t>18810807100018035110</t>
  </si>
  <si>
    <t>Государственная пошлина за выдачу и обмен паспорта гражданина Российской Федерации (государственная пошлина за выдачу паспорта гражданина Российской Федерации взамен утраченного или пришедшего в негодность (при обращении через многофункциональные центры)</t>
  </si>
  <si>
    <t>0146</t>
  </si>
  <si>
    <t>79</t>
  </si>
  <si>
    <t>108010236004660000000221001</t>
  </si>
  <si>
    <t>23600466000000</t>
  </si>
  <si>
    <t>18810807141018000110</t>
  </si>
  <si>
    <t>Государственная пошлина за государственную регистрацию транспортных средств и иные юридически значимые действия уполномоченных федеральных государственных органов, связанные с изменением и выдачей документов на транспортные средства, регистрационных знаков, водительских удостоверений (при обращении через многофункциональные центры)</t>
  </si>
  <si>
    <t>0178</t>
  </si>
  <si>
    <t>141</t>
  </si>
  <si>
    <t>116010274002660000000221001</t>
  </si>
  <si>
    <t>27400266000000</t>
  </si>
  <si>
    <t>18811601121010001140</t>
  </si>
  <si>
    <t>0240</t>
  </si>
  <si>
    <t>135</t>
  </si>
  <si>
    <t>116010631001660000000221001</t>
  </si>
  <si>
    <t>63100166000000</t>
  </si>
  <si>
    <t>18811601121010007140</t>
  </si>
  <si>
    <t>0234</t>
  </si>
  <si>
    <t>140</t>
  </si>
  <si>
    <t>116010274001660000000221001</t>
  </si>
  <si>
    <t>27400166000000</t>
  </si>
  <si>
    <t>18811601123010001140</t>
  </si>
  <si>
    <t>Административные штрафы, установленные главой 12 Кодекса Российской Федерации об административных правонарушениях, за административные правонарушения в области дорожного движения, налагаемые мировыми судьями, комиссиями по делам несовершеннолетних и защите их прав (штрафы за нарушение Правил дорожного движения, правил эксплуатации транспортного средства)</t>
  </si>
  <si>
    <t>0239</t>
  </si>
  <si>
    <t>212</t>
  </si>
  <si>
    <t>116010287004660000000221001</t>
  </si>
  <si>
    <t>28700466000000</t>
  </si>
  <si>
    <t>18811610122010001140</t>
  </si>
  <si>
    <t>0311</t>
  </si>
  <si>
    <t>211</t>
  </si>
  <si>
    <t>116010287003660000000221001</t>
  </si>
  <si>
    <t>28700366000000</t>
  </si>
  <si>
    <t>18811610122010002140</t>
  </si>
  <si>
    <t>0310</t>
  </si>
  <si>
    <t>69</t>
  </si>
  <si>
    <t>108010613003660000000221001</t>
  </si>
  <si>
    <t>61300366000000</t>
  </si>
  <si>
    <t>31810807110010101110</t>
  </si>
  <si>
    <t>Государственная пошлина за государственную регистрацию межрегиональных, региональных и местных общественных объединений, отделений общественных объединений, а также за государственную регистрацию изменений их учредительных документов</t>
  </si>
  <si>
    <t>Управление Министерства юстиции Российской Федерации по Смоленской области</t>
  </si>
  <si>
    <t>0168</t>
  </si>
  <si>
    <t>70</t>
  </si>
  <si>
    <t>108010613004660000000221001</t>
  </si>
  <si>
    <t>61300466000000</t>
  </si>
  <si>
    <t>31810807110010102110</t>
  </si>
  <si>
    <t>Государственная пошлина за государственную регистрацию межрегиональных, региональных и местных общественных объединений, а также за государственную регистрацию изменений их учредительных документов</t>
  </si>
  <si>
    <t>0169</t>
  </si>
  <si>
    <t>82</t>
  </si>
  <si>
    <t>108010237002660000000221001</t>
  </si>
  <si>
    <t>23700266000000</t>
  </si>
  <si>
    <t>31810807110010103110</t>
  </si>
  <si>
    <t>0181</t>
  </si>
  <si>
    <t>81</t>
  </si>
  <si>
    <t>108010237001660000000221001</t>
  </si>
  <si>
    <t>23700166000000</t>
  </si>
  <si>
    <t>31810807120011000110</t>
  </si>
  <si>
    <t>Государственная пошлина за государственную регистрацию политических партий и региональных отделений политических партий</t>
  </si>
  <si>
    <t>0180</t>
  </si>
  <si>
    <t>41</t>
  </si>
  <si>
    <t>108010238001660000000221001</t>
  </si>
  <si>
    <t>23800166000000</t>
  </si>
  <si>
    <t>32110807020018000110</t>
  </si>
  <si>
    <t>Государственная пошлина за государственную регистрацию прав, ограничений (обременений) прав на недвижимое имущество и сделок с ним (при обращении через многофункциональные центры)</t>
  </si>
  <si>
    <t>Управление Федеральной службы государственной регистрации, кадастра и картографии по Смоленской области</t>
  </si>
  <si>
    <t>0140</t>
  </si>
  <si>
    <t>80</t>
  </si>
  <si>
    <t>113010252002660000000221001</t>
  </si>
  <si>
    <t>25200266000000</t>
  </si>
  <si>
    <t>32111301031018000130</t>
  </si>
  <si>
    <t>Плата за предоставление сведений из Единого государственного реестра недвижимости</t>
  </si>
  <si>
    <t>0179</t>
  </si>
  <si>
    <t>361</t>
  </si>
  <si>
    <t>116010114001660000000221001</t>
  </si>
  <si>
    <t>11400166000000</t>
  </si>
  <si>
    <t>32211610122010001140</t>
  </si>
  <si>
    <t>Федеральная служба судебных приставов</t>
  </si>
  <si>
    <t>0460</t>
  </si>
  <si>
    <t>151</t>
  </si>
  <si>
    <t>116020276002660000000221001</t>
  </si>
  <si>
    <t>27600266000000</t>
  </si>
  <si>
    <t>80211602010020001140</t>
  </si>
  <si>
    <t>Административные штрафы, установленные законами субъектов Российской Федерации об административных правонарушениях, за нарушение законов и иных нормативных правовых актов субъектов Российской Федерации</t>
  </si>
  <si>
    <t>Аппарат Администрации Смоленской области</t>
  </si>
  <si>
    <t>0250</t>
  </si>
  <si>
    <t>281</t>
  </si>
  <si>
    <t>116020083002660000000221001</t>
  </si>
  <si>
    <t>08300266000000</t>
  </si>
  <si>
    <t>80211607010020000140</t>
  </si>
  <si>
    <t>Штрафы, неустойки, пени, уплаченные в случае просрочки исполнения поставщиком (подрядчиком, исполнителем) обязательств, предусмотренных государственным контрактом, заключенным государственным органом субъекта Российской Федерации, казенным учреждением субъекта Российской Федерации</t>
  </si>
  <si>
    <t>0380</t>
  </si>
  <si>
    <t>285</t>
  </si>
  <si>
    <t>116020648001660000000221001</t>
  </si>
  <si>
    <t>64800166000000</t>
  </si>
  <si>
    <t>80211607010020001140</t>
  </si>
  <si>
    <t>0384</t>
  </si>
  <si>
    <t>215</t>
  </si>
  <si>
    <t>116020284002660000000221001</t>
  </si>
  <si>
    <t>28400266000000</t>
  </si>
  <si>
    <t>80211610022020001140</t>
  </si>
  <si>
    <t>Прочее возмещение ущерба, причиненного имуществу, находящемуся в собственности субъекта Российской Федерации (за исключением имущества, закрепленного за бюджетными (автономными) учреждениями, унитарными предприятиями субъекта Российской Федерации)</t>
  </si>
  <si>
    <t>0314</t>
  </si>
  <si>
    <t>214</t>
  </si>
  <si>
    <t>116010284001660000000221001</t>
  </si>
  <si>
    <t>28400166000000</t>
  </si>
  <si>
    <t>80211610122010001140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</si>
  <si>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субъекта Российской Федерации по нормативам, действовавшим в 2019 году (за исключением доходов, направляемых на формирование дорожного фонда субъекта Российской Федерации)</t>
  </si>
  <si>
    <t>0313</t>
  </si>
  <si>
    <t>222</t>
  </si>
  <si>
    <t>202020851002660000000221001</t>
  </si>
  <si>
    <t>85100266000000</t>
  </si>
  <si>
    <t>80220225066020000150</t>
  </si>
  <si>
    <t>Субсидии бюджетам субъектов Российской Федерации на подготовку управленческих кадров для организаций народного хозяйства Российской Федерации</t>
  </si>
  <si>
    <t>0321</t>
  </si>
  <si>
    <t>458</t>
  </si>
  <si>
    <t>202020893004660000000221001</t>
  </si>
  <si>
    <t>89300466000000</t>
  </si>
  <si>
    <t>80220245141020000150</t>
  </si>
  <si>
    <t>Межбюджетные трансферты, передаваемые бюджетам субъектов Российской Федерации на обеспечение деятельности депутатов Государственной Думы и их помощников в избирательных округах</t>
  </si>
  <si>
    <t>0557</t>
  </si>
  <si>
    <t>457</t>
  </si>
  <si>
    <t>202020893003660000000221001</t>
  </si>
  <si>
    <t>89300366000000</t>
  </si>
  <si>
    <t>80220245142020000150</t>
  </si>
  <si>
    <t>Межбюджетные трансферты, передаваемые бюджетам субъектов Российской Федерации на обеспечение деятельности сенаторов Российской Федерации и их помощников в субъектах Российской Федерации</t>
  </si>
  <si>
    <t>0556</t>
  </si>
  <si>
    <t>450</t>
  </si>
  <si>
    <t>218020678001660000000221001</t>
  </si>
  <si>
    <t>67800166000000</t>
  </si>
  <si>
    <t>80221802010020000150</t>
  </si>
  <si>
    <t xml:space="preserve">Доходы бюджетов субъектов Российской Федерации от возврата бюджетными учреждениями остатков субсидий прошлых лет </t>
  </si>
  <si>
    <t>0549</t>
  </si>
  <si>
    <t>454</t>
  </si>
  <si>
    <t>218020685001660000000221001</t>
  </si>
  <si>
    <t>68500166000000</t>
  </si>
  <si>
    <t>80221860010020000150</t>
  </si>
  <si>
    <t>Доходы бюджетов субъектов Российской Федерации от возврата прочих остатков субсидий, субвенций и иных межбюджетных трансфертов, имеющих целевое назначение, прошлых лет из бюджетов муниципальных образований</t>
  </si>
  <si>
    <t>0553</t>
  </si>
  <si>
    <t>73</t>
  </si>
  <si>
    <t>111020723002660000000221001</t>
  </si>
  <si>
    <t>72300266000000</t>
  </si>
  <si>
    <t>80311102102020001120</t>
  </si>
  <si>
    <t>Доходы от операций по управлению остатками средств на едином казначейском счете, зачисляемые в бюджеты субъектов Российской Федерации</t>
  </si>
  <si>
    <t>0172</t>
  </si>
  <si>
    <t>84</t>
  </si>
  <si>
    <t>111020242004660000000221001</t>
  </si>
  <si>
    <t>24200466000000</t>
  </si>
  <si>
    <t>80311103020020061120</t>
  </si>
  <si>
    <t>Проценты, полученные от предоставления бюджетных кредитов местным бюджетам для частичного покрытия дефицита</t>
  </si>
  <si>
    <t>0183</t>
  </si>
  <si>
    <t>83</t>
  </si>
  <si>
    <t>111020242003660000000221001</t>
  </si>
  <si>
    <t>24200366000000</t>
  </si>
  <si>
    <t>80311103020020071120</t>
  </si>
  <si>
    <t>Проценты, полученные от предоставления бюджетных кредитов местным бюджетам на строительство, реконструкцию, капитальный ремонт, ремонт и содержание автомобильных дорог общего пользования (за исключением автомобильных дорог федерального, регионального и межмуниципального значения)</t>
  </si>
  <si>
    <t>0182</t>
  </si>
  <si>
    <t>447</t>
  </si>
  <si>
    <t>117020664001660000000221001</t>
  </si>
  <si>
    <t>66400166000000</t>
  </si>
  <si>
    <t>80311701020020000180</t>
  </si>
  <si>
    <t>Невыясненные поступления, зачисляемые в бюджеты субъектов Российской Федерации</t>
  </si>
  <si>
    <t>0546</t>
  </si>
  <si>
    <t>224</t>
  </si>
  <si>
    <t>202020850004660000000221001</t>
  </si>
  <si>
    <t>85000466000000</t>
  </si>
  <si>
    <t>80320215001020000150</t>
  </si>
  <si>
    <t>Дотации бюджетам субъектов Российской Федерации на выравнивание бюджетной обеспеченности</t>
  </si>
  <si>
    <t>0323</t>
  </si>
  <si>
    <t>223</t>
  </si>
  <si>
    <t>202020850003660000000221001</t>
  </si>
  <si>
    <t>85000366000000</t>
  </si>
  <si>
    <t>80320215009020000150</t>
  </si>
  <si>
    <t>Дотации бюджетам субъектов Российской Федерации на частичную компенсацию дополнительных расходов на повышение оплаты труда работников бюджетной сферы и иные цели</t>
  </si>
  <si>
    <t>0322</t>
  </si>
  <si>
    <t>232</t>
  </si>
  <si>
    <t>202020869002660000000221001</t>
  </si>
  <si>
    <t>86900266000000</t>
  </si>
  <si>
    <t>80320235900020000150</t>
  </si>
  <si>
    <t>Единая субвенция бюджетам субъектов Российской Федерации и бюджету г. Байконура</t>
  </si>
  <si>
    <t>0331</t>
  </si>
  <si>
    <t>437</t>
  </si>
  <si>
    <t>219020696001660000000221001</t>
  </si>
  <si>
    <t>69600166000000</t>
  </si>
  <si>
    <t>80321990000020000150</t>
  </si>
  <si>
    <t>Возврат прочих остатков субсидий, субвенций и иных межбюджетных трансфертов, имеющих целевое назначение, прошлых лет из бюджетов субъектов Российской Федерации</t>
  </si>
  <si>
    <t>0536</t>
  </si>
  <si>
    <t>451</t>
  </si>
  <si>
    <t>218020668002660000000221001</t>
  </si>
  <si>
    <t>66800266000000</t>
  </si>
  <si>
    <t>80421802010020000150</t>
  </si>
  <si>
    <t>Главное управление Смоленской области по обеспечению деятельности противопожарно-спасательной службы</t>
  </si>
  <si>
    <t>0550</t>
  </si>
  <si>
    <t>445</t>
  </si>
  <si>
    <t>113020257002660000000221001</t>
  </si>
  <si>
    <t>25700266000000</t>
  </si>
  <si>
    <t>80511302992020001130</t>
  </si>
  <si>
    <t>Прочие доходы от компенсации затрат бюджетов субъектов Российской Федерации</t>
  </si>
  <si>
    <t>Департамент Смоленской области по сельскому хозяйству и продовольствию</t>
  </si>
  <si>
    <t>0544</t>
  </si>
  <si>
    <t>216</t>
  </si>
  <si>
    <t>116020280002660000000221001</t>
  </si>
  <si>
    <t>28000266000000</t>
  </si>
  <si>
    <t>80511607090020001140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</si>
  <si>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органом субъекта Российской Федерации, казенным учреждением субъекта Российской Федерации</t>
  </si>
  <si>
    <t>0315</t>
  </si>
  <si>
    <t>228</t>
  </si>
  <si>
    <t>202020889001660000000221001</t>
  </si>
  <si>
    <t>88900166000000</t>
  </si>
  <si>
    <t>80520225259020000150</t>
  </si>
  <si>
    <t>Субсидии бюджетам субъектов Российской Федерации на государственную поддержку стимулирования увеличения производства масличных культур</t>
  </si>
  <si>
    <t>0327</t>
  </si>
  <si>
    <t>17</t>
  </si>
  <si>
    <t>202020903003660000000221001</t>
  </si>
  <si>
    <t>90300366000000</t>
  </si>
  <si>
    <t>80520225341020000150</t>
  </si>
  <si>
    <t>Субсидии бюджетам субъектов Российской Федерации на развитие сельского туризма</t>
  </si>
  <si>
    <t>0116</t>
  </si>
  <si>
    <t>16</t>
  </si>
  <si>
    <t>202020903002660000000221001</t>
  </si>
  <si>
    <t>90300266000000</t>
  </si>
  <si>
    <t>80520225358020000150</t>
  </si>
  <si>
    <t>Субсидии бюджетам субъектов Российской Федерации на возмещение производителям зерновых культур части затрат на производство и реализацию зерновых культур</t>
  </si>
  <si>
    <t>0115</t>
  </si>
  <si>
    <t>15</t>
  </si>
  <si>
    <t>202020903001660000000221001</t>
  </si>
  <si>
    <t>90300166000000</t>
  </si>
  <si>
    <t>80520225436020000150</t>
  </si>
  <si>
    <t>Субсидий бюджетам субъектов Российской Федерации на возмещение части затрат на уплату процентов по инвестиционным кредитам (займам) в агропромышленном комплексе</t>
  </si>
  <si>
    <t>0114</t>
  </si>
  <si>
    <t>231</t>
  </si>
  <si>
    <t>202020862007660000000221001</t>
  </si>
  <si>
    <t>86200766000000</t>
  </si>
  <si>
    <t>80520225480020000150</t>
  </si>
  <si>
    <t>Субсидии бюджетам субъектов Российской Федерации на создание системы поддержки фермеров и развитие сельской кооперации</t>
  </si>
  <si>
    <t>0330</t>
  </si>
  <si>
    <t>283</t>
  </si>
  <si>
    <t>202020862008660000000221001</t>
  </si>
  <si>
    <t>86200866000000</t>
  </si>
  <si>
    <t>80520225502020000150</t>
  </si>
  <si>
    <t>Субсидии бюджетам субъектов Российской Федерации на стимулирование развития приоритетных подотраслей агропромышленного комплекса и развитие малых форм хозяйствования</t>
  </si>
  <si>
    <t>0382</t>
  </si>
  <si>
    <t>230</t>
  </si>
  <si>
    <t>202020862001660000000221001</t>
  </si>
  <si>
    <t>86200166000000</t>
  </si>
  <si>
    <t>80520225508020000150</t>
  </si>
  <si>
    <t>Субсидии бюджетам субъектов Российской Федерации на поддержку сельскохозяйственного производства по отдельным подотраслям растениеводства и животноводства</t>
  </si>
  <si>
    <t>0329</t>
  </si>
  <si>
    <t>307</t>
  </si>
  <si>
    <t>202020862009660000000221001</t>
  </si>
  <si>
    <t>86200966000000</t>
  </si>
  <si>
    <t>80520225576020000150</t>
  </si>
  <si>
    <t>Субсидии бюджетам субъектов Российской Федерации на обеспечение комплексного развития сельских территорий</t>
  </si>
  <si>
    <t>0406</t>
  </si>
  <si>
    <t>305</t>
  </si>
  <si>
    <t>202020910001660000000221001</t>
  </si>
  <si>
    <t>91000166000000</t>
  </si>
  <si>
    <t>80520225598020000150</t>
  </si>
  <si>
    <t>Субсидии бюджетам субъектов Российской Федерации на проведение гидромелиоративных, культуртехнических, агролесомелиоративных и фитомелиоративных мероприятий, а также мероприятий в области известкования кислых почв на пашне</t>
  </si>
  <si>
    <t>0404</t>
  </si>
  <si>
    <t>14</t>
  </si>
  <si>
    <t>202020909001660000000221001</t>
  </si>
  <si>
    <t>90900166000000</t>
  </si>
  <si>
    <t>80520245358020000150</t>
  </si>
  <si>
    <t>Иные межбюджетные трансферты бюджетам субъектов Российской Федерации на возмещение производителям зерновых культур части затрат на производство и реализацию зерновых культур</t>
  </si>
  <si>
    <t>0113</t>
  </si>
  <si>
    <t>229</t>
  </si>
  <si>
    <t>202020882002660000000221001</t>
  </si>
  <si>
    <t>88200266000000</t>
  </si>
  <si>
    <t>80520245433020000150</t>
  </si>
  <si>
    <t>Межбюджетные трансферты, передаваемые бюджетам субъектов Российской Федерации на возмещение части затрат на уплату процентов по инвестиционным кредитам (займам) в агропромышленном комплексе</t>
  </si>
  <si>
    <t>0328</t>
  </si>
  <si>
    <t>341</t>
  </si>
  <si>
    <t>219020789001660000000221001</t>
  </si>
  <si>
    <t>78900166000000</t>
  </si>
  <si>
    <t>80521925508020000150</t>
  </si>
  <si>
    <t>Возврат остатков субсидий на поддержку сельскохозяйственного производства по отдельным подотраслям растениеводства и животноводства из бюджетов субъектов Российской Федерации</t>
  </si>
  <si>
    <t>0440</t>
  </si>
  <si>
    <t>444</t>
  </si>
  <si>
    <t>219020755002660000000221001</t>
  </si>
  <si>
    <t>75500266000000</t>
  </si>
  <si>
    <t>80521925576020000150</t>
  </si>
  <si>
    <t>Возврат остатков субсидий на обеспечение комплексного развития сельских территорий из бюджетов субъектов Российской Федерации</t>
  </si>
  <si>
    <t>0543</t>
  </si>
  <si>
    <t>455</t>
  </si>
  <si>
    <t>219020693002660000000221001</t>
  </si>
  <si>
    <t>69300266000000</t>
  </si>
  <si>
    <t>80521990000020000150</t>
  </si>
  <si>
    <t>0554</t>
  </si>
  <si>
    <t>85</t>
  </si>
  <si>
    <t>113020255001660000000221001</t>
  </si>
  <si>
    <t>25500166000000</t>
  </si>
  <si>
    <t>80611302992020001130</t>
  </si>
  <si>
    <t>Департамент Смоленской области по социальному развитию</t>
  </si>
  <si>
    <t>0184</t>
  </si>
  <si>
    <t>131</t>
  </si>
  <si>
    <t>116010265001660000000221001</t>
  </si>
  <si>
    <t>26500166000000</t>
  </si>
  <si>
    <t>80611601093019000140</t>
  </si>
  <si>
    <t>Административные штрафы, установленные главой 9 Кодекса Российской Федерации об административных правонарушениях, за административные правонарушения в промышленности, строительстве и энергетике, налагаемые мировыми судьями, комиссиями по делам несовершеннолетних и защите их прав (иные штрафы)</t>
  </si>
  <si>
    <t>0230</t>
  </si>
  <si>
    <t>13</t>
  </si>
  <si>
    <t>116010774001660000000221001</t>
  </si>
  <si>
    <t>77400166000000</t>
  </si>
  <si>
    <t>80611601193010000140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</si>
  <si>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t>
  </si>
  <si>
    <t>0112</t>
  </si>
  <si>
    <t>284</t>
  </si>
  <si>
    <t>116010265002660000000221001</t>
  </si>
  <si>
    <t>26500266000000</t>
  </si>
  <si>
    <t>80611601193010005140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</si>
  <si>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невыполнение в срок законного предписания (постановления, представления, решения) органа (должностного лица), осуществляющего государственный надзор (контроль), организации, уполномоченной в соответствии с федеральными законами на осуществление государственного надзора (должностного лица), органа (должностного лица), осуществляющего муниципальный контроль)</t>
  </si>
  <si>
    <t>0383</t>
  </si>
  <si>
    <t>448</t>
  </si>
  <si>
    <t>117020661001660000000221001</t>
  </si>
  <si>
    <t>66100166000000</t>
  </si>
  <si>
    <t>80611701020020000180</t>
  </si>
  <si>
    <t>0547</t>
  </si>
  <si>
    <t>208</t>
  </si>
  <si>
    <t>202020885001660000000221001</t>
  </si>
  <si>
    <t>88500166000000</t>
  </si>
  <si>
    <t>80620225084020000150</t>
  </si>
  <si>
    <t>Субсидии бюджетам субъектов Российской Федерации на осуществление ежемесячной денежной выплаты, назначаемой в случае рождения третьего ребенка или последующих детей до достижения ребенком возраста трех лет</t>
  </si>
  <si>
    <t>0307</t>
  </si>
  <si>
    <t>262</t>
  </si>
  <si>
    <t>202020885006660000000221001</t>
  </si>
  <si>
    <t>88500666000000</t>
  </si>
  <si>
    <t>80620225302020000150</t>
  </si>
  <si>
    <t>Субсидии бюджетам субъектов Российской Федерации на осуществление ежемесячных выплат на детей в возрасте от трех до семи лет включительно</t>
  </si>
  <si>
    <t>0361</t>
  </si>
  <si>
    <t>258</t>
  </si>
  <si>
    <t>202020885005660000000221001</t>
  </si>
  <si>
    <t>88500566000000</t>
  </si>
  <si>
    <t>80620225404020000150</t>
  </si>
  <si>
    <t>Субсидии бюджетам субъектов Российской Федерации на софинансирование расходов, связанных с оказанием государственной социальной помощи на основании социального контракта отдельным категориям граждан</t>
  </si>
  <si>
    <t>0357</t>
  </si>
  <si>
    <t>240</t>
  </si>
  <si>
    <t>202020855002660000000221001</t>
  </si>
  <si>
    <t>85500266000000</t>
  </si>
  <si>
    <t>80620225462020000150</t>
  </si>
  <si>
    <t>Субсидии бюджетам субъектов Российской Федерации на компенсацию отдельным категориям граждан оплаты взноса на капитальный ремонт общего имущества в многоквартирном доме</t>
  </si>
  <si>
    <t>0339</t>
  </si>
  <si>
    <t>239</t>
  </si>
  <si>
    <t>202020855001660000000221001</t>
  </si>
  <si>
    <t>85500166000000</t>
  </si>
  <si>
    <t>80620225497020000150</t>
  </si>
  <si>
    <t>Субсидии бюджетам субъектов Российской Федерации на реализацию мероприятий по обеспечению жильем молодых семей</t>
  </si>
  <si>
    <t>0338</t>
  </si>
  <si>
    <t>238</t>
  </si>
  <si>
    <t>202020872016660000000221001</t>
  </si>
  <si>
    <t>87201666000000</t>
  </si>
  <si>
    <t>80620235135020000150</t>
  </si>
  <si>
    <t>Субвенции бюджетам субъектов Российской Федерации на осуществление полномочий по обеспечению жильем отдельных категорий граждан, установленных Федеральным законом от 12 января 1995 года № 5-ФЗ "О ветеранах"</t>
  </si>
  <si>
    <t>0337</t>
  </si>
  <si>
    <t>237</t>
  </si>
  <si>
    <t>202020872015660000000221001</t>
  </si>
  <si>
    <t>87201566000000</t>
  </si>
  <si>
    <t>80620235176020000150</t>
  </si>
  <si>
    <t>Субвенции бюджетам субъектов Российской Федерации на осуществление полномочий по обеспечению жильем отдельных категорий граждан, установленных Федеральным законом от 24 ноября 1995 года № 181-ФЗ "О социальной защите инвалидов в Российской Федерации"</t>
  </si>
  <si>
    <t>0336</t>
  </si>
  <si>
    <t>236</t>
  </si>
  <si>
    <t>202020872014660000000221001</t>
  </si>
  <si>
    <t>87201466000000</t>
  </si>
  <si>
    <t>80620235220020000150</t>
  </si>
  <si>
    <t>Субвенции бюджетам субъектов Российской Федерации на осуществление переданного полномочия Российской Федерации по осуществлению ежегодной денежной выплаты лицам, награжденным нагрудным знаком "Почетный донор России"</t>
  </si>
  <si>
    <t>0335</t>
  </si>
  <si>
    <t>235</t>
  </si>
  <si>
    <t>202020872013660000000221001</t>
  </si>
  <si>
    <t>87201366000000</t>
  </si>
  <si>
    <t>80620235240020000150</t>
  </si>
  <si>
    <t>Субвенции бюджетам субъектов Российской Федерации на выплату государственного единовременного пособия и ежемесячной денежной компенсации гражданам при возникновении поствакцинальных осложнений в соответствии с Федеральным законом от 17 сентября 1998 года № 157-ФЗ "Об иммунопрофилактике инфекционных болезней"</t>
  </si>
  <si>
    <t>0334</t>
  </si>
  <si>
    <t>234</t>
  </si>
  <si>
    <t>202020872012660000000221001</t>
  </si>
  <si>
    <t>87201266000000</t>
  </si>
  <si>
    <t>80620235250020000150</t>
  </si>
  <si>
    <t>Субвенции бюджетам субъектов Российской Федерации на оплату жилищно-коммунальных услуг отдельным категориям граждан</t>
  </si>
  <si>
    <t>0333</t>
  </si>
  <si>
    <t>12</t>
  </si>
  <si>
    <t>202020907001660000000221001</t>
  </si>
  <si>
    <t>90700166000000</t>
  </si>
  <si>
    <t>80620235485020000150</t>
  </si>
  <si>
    <t>Субвенции бюджетам субъектов Российской Федерации на обеспечение жильем граждан, уволенных с военной службы (службы), и приравненных к ним лиц</t>
  </si>
  <si>
    <t>0111</t>
  </si>
  <si>
    <t>233</t>
  </si>
  <si>
    <t>202020872001660000000221001</t>
  </si>
  <si>
    <t>87200166000000</t>
  </si>
  <si>
    <t>80620235573020000150</t>
  </si>
  <si>
    <t>Субвенции бюджетам субъектов Российской Федерации на осуществление ежемесячной выплаты в связи с рождением (усыновлением) первого ребенка</t>
  </si>
  <si>
    <t>0332</t>
  </si>
  <si>
    <t>452</t>
  </si>
  <si>
    <t>218020674001660000000221001</t>
  </si>
  <si>
    <t>67400166000000</t>
  </si>
  <si>
    <t>80621802010020000150</t>
  </si>
  <si>
    <t>Доходы бюджетов субъектов Российской Федерации от возврата бюджетными учреждениями остатков субсидий прошлых лет</t>
  </si>
  <si>
    <t>0551</t>
  </si>
  <si>
    <t>340</t>
  </si>
  <si>
    <t>218020048001660000000221001</t>
  </si>
  <si>
    <t>04800166000000</t>
  </si>
  <si>
    <t>80621860010020000150</t>
  </si>
  <si>
    <t>0439</t>
  </si>
  <si>
    <t>436</t>
  </si>
  <si>
    <t>219020689002660000000221001</t>
  </si>
  <si>
    <t>68900266000000</t>
  </si>
  <si>
    <t>80621925007020000150</t>
  </si>
  <si>
    <t>Возврат остатков субсидии на выплату региональных социальных доплат к пенсии из бюджетов субъектов Российской Федерации</t>
  </si>
  <si>
    <t>0535</t>
  </si>
  <si>
    <t>460</t>
  </si>
  <si>
    <t>219020689004660000000221001</t>
  </si>
  <si>
    <t>68900466000000</t>
  </si>
  <si>
    <t>80621925084020000150</t>
  </si>
  <si>
    <t>Возврат остатков субсидий на ежемесячную денежную выплату, назначаемую в случае рождения третьего ребенка или последующих детей до достижения ребенком возраста трех лет, из бюджетов субъектов Российской Федерации</t>
  </si>
  <si>
    <t>0559</t>
  </si>
  <si>
    <t>435</t>
  </si>
  <si>
    <t>219020689001660000000221001</t>
  </si>
  <si>
    <t>68900166000000</t>
  </si>
  <si>
    <t>80621925302020000150</t>
  </si>
  <si>
    <t>Возврат остатков субсидий на осуществление ежемесячных выплат на детей в возрасте от трех до семи лет включительно из бюджетов субъектов Российской Федерации</t>
  </si>
  <si>
    <t>0534</t>
  </si>
  <si>
    <t>459</t>
  </si>
  <si>
    <t>219020689003660000000221001</t>
  </si>
  <si>
    <t>68900366000000</t>
  </si>
  <si>
    <t>80621925462020000150</t>
  </si>
  <si>
    <t>Возврат остатков субсидий на компенсацию отдельным категориям граждан оплаты взноса на капитальный ремонт общего имущества в многоквартирном доме из бюджетов субъектов Российской Федерации</t>
  </si>
  <si>
    <t>0558</t>
  </si>
  <si>
    <t>463</t>
  </si>
  <si>
    <t>219020692007660000000221001</t>
  </si>
  <si>
    <t>69200766000000</t>
  </si>
  <si>
    <t>80621935137020000150</t>
  </si>
  <si>
    <t>Возврат остатков субвенций на осуществление переданных полномочий Российской Федерации по предоставлению отдельных мер социальной поддержки граждан, подвергшихся воздействию радиации, из бюджетов субъектов Российской Федерации</t>
  </si>
  <si>
    <t>0562</t>
  </si>
  <si>
    <t>462</t>
  </si>
  <si>
    <t>219020692002660000000221001</t>
  </si>
  <si>
    <t>69200266000000</t>
  </si>
  <si>
    <t>80621935250020000150</t>
  </si>
  <si>
    <t>Возврат остатков субвенций на оплату жилищно-коммунальных услуг отдельным категориям граждан из бюджетов субъектов Российской Федерации</t>
  </si>
  <si>
    <t>0561</t>
  </si>
  <si>
    <t>461</t>
  </si>
  <si>
    <t>219020692001660000000221001</t>
  </si>
  <si>
    <t>69200166000000</t>
  </si>
  <si>
    <t>80621935380020000150</t>
  </si>
  <si>
    <t>Возврат остатков субвенций на выплату государственных пособий лицам, не подлежащим обязательному социальному страхованию на случай временной нетрудоспособности и в связи с материнством, и лицам, уволенным в связи с ликвидацией организаций (прекращением деятельности, полномочий физическими лицами), в соответствии с Федеральным законом от 19 мая 1995 года N 81-ФЗ "О государственных пособиях гражданам, имеющим детей" из бюджетов субъектов Российской Федерации</t>
  </si>
  <si>
    <t>0560</t>
  </si>
  <si>
    <t>339</t>
  </si>
  <si>
    <t>219020091001660000000221001</t>
  </si>
  <si>
    <t>09100166000000</t>
  </si>
  <si>
    <t>80621935573020000150</t>
  </si>
  <si>
    <t>Возврат остатков субвенций на выполнение полномочий Российской Федерации по осуществлению ежемесячной выплаты в связи с рождением (усыновлением) первого ребенка из бюджетов субъектов Российской Федерации</t>
  </si>
  <si>
    <t>0438</t>
  </si>
  <si>
    <t>456</t>
  </si>
  <si>
    <t>219020695001660000000221001</t>
  </si>
  <si>
    <t>69500166000000</t>
  </si>
  <si>
    <t>80621990000020000150</t>
  </si>
  <si>
    <t>0555</t>
  </si>
  <si>
    <t>42</t>
  </si>
  <si>
    <t>108010227001660000000221001</t>
  </si>
  <si>
    <t>22700166000000</t>
  </si>
  <si>
    <t>80710807082011000110</t>
  </si>
  <si>
    <t>Государственная пошлина за совершение действий, связанных с лицензированием, с проведением аттестации в случаях, если такая аттестация предусмотрена законодательством Российской Федерации, зачисляемая в бюджеты субъектов Российской Федерации</t>
  </si>
  <si>
    <t>Департамент Смоленской области по природным ресурсам и экологии</t>
  </si>
  <si>
    <t>0141</t>
  </si>
  <si>
    <t>89</t>
  </si>
  <si>
    <t>112010247006660000000221001</t>
  </si>
  <si>
    <t>24700666000000</t>
  </si>
  <si>
    <t>80711202012010001120</t>
  </si>
  <si>
    <t>Разовые платежи за пользование недрами при наступлении определенных событий, оговоренных в лицензии, при пользовании недрами на территории Российской Федерации по участкам недр местного значения</t>
  </si>
  <si>
    <t>0188</t>
  </si>
  <si>
    <t>88</t>
  </si>
  <si>
    <t>112010247005660000000221001</t>
  </si>
  <si>
    <t>24700566000000</t>
  </si>
  <si>
    <t>80711202052010001120</t>
  </si>
  <si>
    <t>Плата за проведение государственной экспертизы запасов полезных ископаемых и подземных вод, геологической информации о предоставляемых в пользование участках недр местного значения, а также запасов общераспространенных полезных ископаемых и запасов подземных вод, которые используются для целей питьевого водоснабжения или технического водоснабжения и объем добычи которых составляет не более 500 кубических метров в сутки</t>
  </si>
  <si>
    <t>0187</t>
  </si>
  <si>
    <t>87</t>
  </si>
  <si>
    <t>112020247004660000000221001</t>
  </si>
  <si>
    <t>24700466000000</t>
  </si>
  <si>
    <t>80711202102020001120</t>
  </si>
  <si>
    <t>Сборы за участие в конкурсе (аукционе) на право пользования участками недр местного значения</t>
  </si>
  <si>
    <t>0186</t>
  </si>
  <si>
    <t>105</t>
  </si>
  <si>
    <t>115010262002660000000221001</t>
  </si>
  <si>
    <t>26200266000000</t>
  </si>
  <si>
    <t>80711507020010001140</t>
  </si>
  <si>
    <t>Сборы, вносимые заказчиками документации, подлежащей государственной экологической экспертизе, организация и проведение которой осуществляются органами государственной власти субъектов Российской Федерации, рассчитанные в соответствии со сметой расходов на проведение государственной экологической экспертизы</t>
  </si>
  <si>
    <t>0204</t>
  </si>
  <si>
    <t>102</t>
  </si>
  <si>
    <t>116010636001660000000221001</t>
  </si>
  <si>
    <t>63600166000000</t>
  </si>
  <si>
    <t>80711601072019000140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</si>
  <si>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должностными лицами органов исполнительной власти субъектов Российской Федерации, учреждениями субъектов Российской Федерации (иные штрафы)</t>
  </si>
  <si>
    <t>0201</t>
  </si>
  <si>
    <t>143</t>
  </si>
  <si>
    <t>116010264001660000000221001</t>
  </si>
  <si>
    <t>26400166000000</t>
  </si>
  <si>
    <t>80711601082019000140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</si>
  <si>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налагаемые должностными лицами органов исполнительной власти субъектов Российской Федерации, учреждениями субъектов Российской Федерации (иные штрафы)</t>
  </si>
  <si>
    <t>0242</t>
  </si>
  <si>
    <t>438</t>
  </si>
  <si>
    <t>116020645001660000000221001</t>
  </si>
  <si>
    <t>64500166000000</t>
  </si>
  <si>
    <t>80711607010020001140</t>
  </si>
  <si>
    <t>0537</t>
  </si>
  <si>
    <t>221</t>
  </si>
  <si>
    <t>116020279001660000000221001</t>
  </si>
  <si>
    <t>27900166000000</t>
  </si>
  <si>
    <t>80711607040020001140</t>
  </si>
  <si>
    <t>Штрафы, неустойки, пени, уплаченные в соответствии с договором водопользования в случае неисполнения или ненадлежащего исполнения обязательств перед государственным органом субъекта Российской Федерации, казенным учреждением субъекта Российской Федерации</t>
  </si>
  <si>
    <t>0320</t>
  </si>
  <si>
    <t>333</t>
  </si>
  <si>
    <t>116010799001660000000221001</t>
  </si>
  <si>
    <t>79900166000000</t>
  </si>
  <si>
    <t>80711611020010001140</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</si>
  <si>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на особо охраняемых природных территориях регионального значения</t>
  </si>
  <si>
    <t>0432</t>
  </si>
  <si>
    <t>308</t>
  </si>
  <si>
    <t>202020853001660000000221001</t>
  </si>
  <si>
    <t>85300166000000</t>
  </si>
  <si>
    <t>80720225065020000150</t>
  </si>
  <si>
    <t>Субсидии бюджетам субъектов Российской Федерации на реализацию государственных программ субъектов Российской Федерации в области использования и охраны водных объектов</t>
  </si>
  <si>
    <t>0407</t>
  </si>
  <si>
    <t>241</t>
  </si>
  <si>
    <t>202020871001660000000221001</t>
  </si>
  <si>
    <t>87100166000000</t>
  </si>
  <si>
    <t>80720235128020000150</t>
  </si>
  <si>
    <t>Субвенции бюджетам субъектов Российской Федерации на осуществление отдельных полномочий в области водных отношений</t>
  </si>
  <si>
    <t>0340</t>
  </si>
  <si>
    <t>86</t>
  </si>
  <si>
    <t>108010231001660000000221001</t>
  </si>
  <si>
    <t>23100166000000</t>
  </si>
  <si>
    <t>80810807172011000110</t>
  </si>
  <si>
    <t>Государственная пошлина за выдачу органом исполнительной власти субъекта Российской Федерации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 зачисляемая в бюджеты субъектов Российской Федерации</t>
  </si>
  <si>
    <t>Департамент Смоленской области по транспорту и дорожному хозяйству</t>
  </si>
  <si>
    <t>0185</t>
  </si>
  <si>
    <t>332</t>
  </si>
  <si>
    <t>111020779001660000000221001</t>
  </si>
  <si>
    <t>77900166000000</t>
  </si>
  <si>
    <t>80811105032020000120</t>
  </si>
  <si>
    <t>Доходы от сдачи в аренду имущества, находящегося в оперативном управлении органов государственной власти субъектов Российской Федерации и созданных ими учреждений (за исключением имущества бюджетных и автономных учреждений субъектов Российской Федерации)</t>
  </si>
  <si>
    <t>0431</t>
  </si>
  <si>
    <t>439</t>
  </si>
  <si>
    <t>113020706002660000000221001</t>
  </si>
  <si>
    <t>70600266000000</t>
  </si>
  <si>
    <t>80811302992020002130</t>
  </si>
  <si>
    <t>0538</t>
  </si>
  <si>
    <t>104</t>
  </si>
  <si>
    <t>115020261002660000000221001</t>
  </si>
  <si>
    <t>26100266000000</t>
  </si>
  <si>
    <t>80811502020020001140</t>
  </si>
  <si>
    <t>Платежи, взимаемые государственными органами (организациями) субъектов Российской Федерации за выполнение определенных функций</t>
  </si>
  <si>
    <t>0203</t>
  </si>
  <si>
    <t>217</t>
  </si>
  <si>
    <t>116010288002660000000221001</t>
  </si>
  <si>
    <t>28800266000000</t>
  </si>
  <si>
    <t>80811611063010001140</t>
  </si>
  <si>
    <t>Платежи, уплачиваемые в целях возмещения вреда, причиняемого автомобильным дорогам регионального или межмуниципального значения транспортными средствами, осуществляющими перевозки тяжеловесных и (или) крупногабаритных грузов</t>
  </si>
  <si>
    <t>0316</t>
  </si>
  <si>
    <t>304</t>
  </si>
  <si>
    <t>202020911001660000000221001</t>
  </si>
  <si>
    <t>91100166000000</t>
  </si>
  <si>
    <t>80820225394020000150</t>
  </si>
  <si>
    <t>Субсидии бюджетам субъектов Российской Федерации на приведение в нормативное состояние автомобильных дорог и искусственных дорожных сооружений в рамках реализации национального проекта "Безопасные качественные дороги"</t>
  </si>
  <si>
    <t>0403</t>
  </si>
  <si>
    <t>338</t>
  </si>
  <si>
    <t>202020919001660000000221001</t>
  </si>
  <si>
    <t>91900166000000</t>
  </si>
  <si>
    <t>80820245784020000150</t>
  </si>
  <si>
    <t>Межбюджетные трансферты, передаваемые бюджетам субъектов Российской Федерации на финансирование дорожной деятельности в отношении автомобильных дорог общего пользования регионального или межмуниципального, местного значения</t>
  </si>
  <si>
    <t>0437</t>
  </si>
  <si>
    <t>446</t>
  </si>
  <si>
    <t>113020253001660000000221001</t>
  </si>
  <si>
    <t>25300166000000</t>
  </si>
  <si>
    <t>80911302992020001130</t>
  </si>
  <si>
    <t>Департамент Смоленской области по здравоохранению</t>
  </si>
  <si>
    <t>0545</t>
  </si>
  <si>
    <t>152</t>
  </si>
  <si>
    <t>116020278001660000000221001</t>
  </si>
  <si>
    <t>27800166000000</t>
  </si>
  <si>
    <t>80911607010020001140</t>
  </si>
  <si>
    <t>0251</t>
  </si>
  <si>
    <t>449</t>
  </si>
  <si>
    <t>117020663001660000000221001</t>
  </si>
  <si>
    <t>66300166000000</t>
  </si>
  <si>
    <t>80911701020020000180</t>
  </si>
  <si>
    <t>0548</t>
  </si>
  <si>
    <t>225</t>
  </si>
  <si>
    <t>202020852003660000000221001</t>
  </si>
  <si>
    <t>85200366000000</t>
  </si>
  <si>
    <t>80920225114020000150</t>
  </si>
  <si>
    <t>Субсидии бюджетам субъектов Российской Федерации на реализацию региональных проектов "Создание единого цифрового контура в здравоохранении на основе единой государственной информационной системы здравоохранения (ЕГИСЗ)"</t>
  </si>
  <si>
    <t>0324</t>
  </si>
  <si>
    <t>198</t>
  </si>
  <si>
    <t>202020852002660000000221001</t>
  </si>
  <si>
    <t>85200266000000</t>
  </si>
  <si>
    <t>80920225138020000150</t>
  </si>
  <si>
    <t>Субсидии бюджетам субъектов Российской Федерации на единовременные компенсационные выплаты медицинским работникам (врачам, фельдшерам, а также акушеркам и медицинским сестрам фельдшерских и фельдшерско-акушерских пунктов),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t>
  </si>
  <si>
    <t>0297</t>
  </si>
  <si>
    <t>11</t>
  </si>
  <si>
    <t>202020906002660000000221001</t>
  </si>
  <si>
    <t>90600266000000</t>
  </si>
  <si>
    <t>80920225190020000150</t>
  </si>
  <si>
    <t>Субсидии бюджетам субъектов Российской Федерации на переоснащение медицинских организаций, оказывающих медицинскую помощь больным с онкологическими заболеваниями</t>
  </si>
  <si>
    <t>0110</t>
  </si>
  <si>
    <t>10</t>
  </si>
  <si>
    <t>202020906001660000000221001</t>
  </si>
  <si>
    <t>90600166000000</t>
  </si>
  <si>
    <t>80920225192020000150</t>
  </si>
  <si>
    <t>Субсидии бюджетам субъектов Российской Федерации на оснащение оборудованием региональных сосудистых центров и первичных сосудистых отделений</t>
  </si>
  <si>
    <t>0109</t>
  </si>
  <si>
    <t>197</t>
  </si>
  <si>
    <t>202020852001660000000221001</t>
  </si>
  <si>
    <t>85200166000000</t>
  </si>
  <si>
    <t>80920225201020000150</t>
  </si>
  <si>
    <t>Субсидии бюджетам субъектов Российской Федерации на развитие паллиативной медицинской помощи</t>
  </si>
  <si>
    <t>0296</t>
  </si>
  <si>
    <t>271</t>
  </si>
  <si>
    <t>202020852006660000000221001</t>
  </si>
  <si>
    <t>85200666000000</t>
  </si>
  <si>
    <t>80920225202020000150</t>
  </si>
  <si>
    <t>Субсидии бюджетам субъектов Российской Федерации на реализацию мероприятий по предупреждению и борьбе с социально значимыми инфекционными заболеваниями</t>
  </si>
  <si>
    <t>0370</t>
  </si>
  <si>
    <t>227</t>
  </si>
  <si>
    <t>202020884002660000000221001</t>
  </si>
  <si>
    <t>88400266000000</t>
  </si>
  <si>
    <t>80920225365020000150</t>
  </si>
  <si>
    <t>Субсидии бюджетам субъектов Российской Федерации на софинансирование расходных обязательств субъектов Российской Федерации, возникающих при реализации региональных программ модернизации первичного звена здравоохранения</t>
  </si>
  <si>
    <t>0326</t>
  </si>
  <si>
    <t>270</t>
  </si>
  <si>
    <t>202020852005660000000221001</t>
  </si>
  <si>
    <t>85200566000000</t>
  </si>
  <si>
    <t>80920225554020000150</t>
  </si>
  <si>
    <t>Субсидии бюджетам субъектов Российской Федерации на обеспечение закупки авиационных работ в целях оказания медицинской помощи</t>
  </si>
  <si>
    <t>0369</t>
  </si>
  <si>
    <t>269</t>
  </si>
  <si>
    <t>202020852004660000000221001</t>
  </si>
  <si>
    <t>85200466000000</t>
  </si>
  <si>
    <t>80920225586020000150</t>
  </si>
  <si>
    <t>Субсидии бюджетам субъектов Российской Федерации на обеспечение профилактики развития сердечно-сосудистых заболеваний и сердечно-сосудистых осложнений у пациентов высокого риска, находящихся на диспансерном наблюдении</t>
  </si>
  <si>
    <t>0368</t>
  </si>
  <si>
    <t>268</t>
  </si>
  <si>
    <t>202020870001660000000221001</t>
  </si>
  <si>
    <t>87000166000000</t>
  </si>
  <si>
    <t>80920235460020000150</t>
  </si>
  <si>
    <t>Субвенции бюджетам субъектов Российской Федерации на 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 медицинскими изделиями по рецептам на медицинские изделия, а также специализированными продуктами лечебного питания для детей-инвалидов</t>
  </si>
  <si>
    <t>0367</t>
  </si>
  <si>
    <t>267</t>
  </si>
  <si>
    <t>202020878010660000000221001</t>
  </si>
  <si>
    <t>87801066000000</t>
  </si>
  <si>
    <t>80920245161020000150</t>
  </si>
  <si>
    <t>Межбюджетные трансферты, передаваемые бюджетам субъектов Российской Федерации на реализацию отдельных полномочий в области лекарственного обеспечения</t>
  </si>
  <si>
    <t>0366</t>
  </si>
  <si>
    <t>266</t>
  </si>
  <si>
    <t>202020878004660000000221001</t>
  </si>
  <si>
    <t>87800466000000</t>
  </si>
  <si>
    <t>80920245190020000150</t>
  </si>
  <si>
    <t>Межбюджетные трансферты, передаваемые бюджетам субъектов Российской Федерации на переоснащение медицинских организаций, оказывающих медицинскую помощь больным с онкологическими заболеваниями</t>
  </si>
  <si>
    <t>0365</t>
  </si>
  <si>
    <t>265</t>
  </si>
  <si>
    <t>202020878003660000000221001</t>
  </si>
  <si>
    <t>87800366000000</t>
  </si>
  <si>
    <t>80920245192020000150</t>
  </si>
  <si>
    <t>Межбюджетные трансферты, передаваемые бюджетам субъектов Российской Федерации на оснащение оборудованием региональных сосудистых центров и первичных сосудистых отделений</t>
  </si>
  <si>
    <t>0364</t>
  </si>
  <si>
    <t>264</t>
  </si>
  <si>
    <t>202020878002660000000221001</t>
  </si>
  <si>
    <t>87800266000000</t>
  </si>
  <si>
    <t>80920245216020000150</t>
  </si>
  <si>
    <t>Межбюджетные трансферты, передаваемые бюджетам субъектов Российской Федерации на финансовое обеспечение расходов на организационные мероприятия, связанные с обеспечением лиц лекарственными препаратами, предназначенными для лечения больных гемофилией, муковисцидозом, гипофизарным нанизмом, болезнью Гоше, злокачественными новообразованиями лимфоидной, кроветворной и родственных им тканей, рассеянным склерозом, гемолитико-уремическим синдромом, юношеским артритом с системным началом, мукополисахаридозом I, II и VI типов, апластической анемией неуточненной, наследственным дефицитом факторов II (фибриногена), VII (лабильного), X (Стюарта-Прауэра), а также после трансплантации органов и (или) тканей</t>
  </si>
  <si>
    <t>0363</t>
  </si>
  <si>
    <t>303</t>
  </si>
  <si>
    <t>202020915002660000000221001</t>
  </si>
  <si>
    <t>91500266000000</t>
  </si>
  <si>
    <t>80920245354020000150</t>
  </si>
  <si>
    <t>Межбюджетные трансферты, передаваемые бюджетам субъектов Российской Федерации на реализацию мероприятий по созданию и организации работы единой службы оперативной помощи гражданам по номеру "122"</t>
  </si>
  <si>
    <t>0402</t>
  </si>
  <si>
    <t>302</t>
  </si>
  <si>
    <t>202020915001660000000221001</t>
  </si>
  <si>
    <t>91500166000000</t>
  </si>
  <si>
    <t>80920245363020000150</t>
  </si>
  <si>
    <t>Межбюджетные трансферты, передаваемые бюджетам субъектов Российской Федерации на ежемесячное денежное вознаграждение за классное руководство (кураторство) педагогическим работникам государственных образовательных организаций субъектов Российской Федерации и г. Байконура, муниципальных образовательных организаций, реализующих образовательные программы среднего профессионального образования, в том числе программы профессионального обучения для лиц с ограниченными возможностями здоровья</t>
  </si>
  <si>
    <t>0401</t>
  </si>
  <si>
    <t>247</t>
  </si>
  <si>
    <t>202020878001660000000221001</t>
  </si>
  <si>
    <t>87800166000000</t>
  </si>
  <si>
    <t>80920245468020000150</t>
  </si>
  <si>
    <t>Межбюджетные трансферты, передаваемые бюджетам субъектов Российской Федерации на проведение вакцинации против пневмококковой инфекции граждан старше трудоспособного возраста из групп риска, проживающих в организациях социального обслуживания</t>
  </si>
  <si>
    <t>0346</t>
  </si>
  <si>
    <t>440</t>
  </si>
  <si>
    <t>202020896002660000000221001</t>
  </si>
  <si>
    <t>89600266000000</t>
  </si>
  <si>
    <t>80920249001020000150</t>
  </si>
  <si>
    <t>Межбюджетные трансферты, передаваемые бюджетам субъектов Российской Федерации, за счет средств резервного фонда Правительства Российской Федерации</t>
  </si>
  <si>
    <t>0539</t>
  </si>
  <si>
    <t>453</t>
  </si>
  <si>
    <t>218020677001660000000221001</t>
  </si>
  <si>
    <t>67700166000000</t>
  </si>
  <si>
    <t>80921802010020000150</t>
  </si>
  <si>
    <t>0552</t>
  </si>
  <si>
    <t>337</t>
  </si>
  <si>
    <t>218020784001660000000221001</t>
  </si>
  <si>
    <t>78400166000000</t>
  </si>
  <si>
    <t>80921802020020000150</t>
  </si>
  <si>
    <t>Доходы бюджетов субъектов Российской Федерации от возврата автономными учреждениями остатков субсидий прошлых лет</t>
  </si>
  <si>
    <t>0436</t>
  </si>
  <si>
    <t>336</t>
  </si>
  <si>
    <t>218020023010660000000221001</t>
  </si>
  <si>
    <t>02301066000000</t>
  </si>
  <si>
    <t>80921855622020000150</t>
  </si>
  <si>
    <t>Доходы бюджетов субъектов Российской Федерации от возврата остатков иных межбюджетных трансфертов в целях финансового обеспечения расходных обязательств субъектов Российской Федерации и г. Байконура по предоставлению межбюджетных трансфертов бюджету соответствующего территориального фонда обязательного медицинского страхования на финансовое обеспечение проведения углубленной диспансеризации застрахованных по обязательному медицинскому страхованию лиц, перенесших новую коронавирусную инфекцию (COVID-19), в рамках реализации территориальной программы обязательного медицинского страхования за счет средств резервного фонда Правительства Российской Федерации из бюджетов территориальных фондов обязательного медицинского страхования</t>
  </si>
  <si>
    <t>0435</t>
  </si>
  <si>
    <t>443</t>
  </si>
  <si>
    <t>219020753004660000000221001</t>
  </si>
  <si>
    <t>75300466000000</t>
  </si>
  <si>
    <t>80921925114020000150</t>
  </si>
  <si>
    <t>Возврат остатков субсидий на реализацию региональных проектов "Создание единого цифрового контура в здравоохранении на основе единой государственной информационной системы здравоохранения (ЕГИСЗ)" из бюджетов субъектов Российской Федерации</t>
  </si>
  <si>
    <t>0542</t>
  </si>
  <si>
    <t>335</t>
  </si>
  <si>
    <t>219020786002660000000221001</t>
  </si>
  <si>
    <t>78600266000000</t>
  </si>
  <si>
    <t>80921925201020000150</t>
  </si>
  <si>
    <t>Возврат остатков субсидий в целях развития паллиативной медицинской помощи из бюджетов субъектов Российской Федерации</t>
  </si>
  <si>
    <t>0434</t>
  </si>
  <si>
    <t>356</t>
  </si>
  <si>
    <t>219020786005660000000221001</t>
  </si>
  <si>
    <t>78600566000000</t>
  </si>
  <si>
    <t>80921925202020000150</t>
  </si>
  <si>
    <t>Возврат остатков субсидий на реализацию мероприятий по предупреждению и борьбе с социально значимыми инфекционными заболеваниями из бюджетов субъектов Российской Федерации</t>
  </si>
  <si>
    <t>0455</t>
  </si>
  <si>
    <t>334</t>
  </si>
  <si>
    <t>219020786001660000000221001</t>
  </si>
  <si>
    <t>78600166000000</t>
  </si>
  <si>
    <t>80921925365020000150</t>
  </si>
  <si>
    <t>Возврат остатков субсидий на софинансирование расходных обязательств субъектов Российской Федерации, возникающих при реализации региональных программ модернизации первичного звена здравоохранения, из бюджетов субъектов Российской Федерации</t>
  </si>
  <si>
    <t>0433</t>
  </si>
  <si>
    <t>350</t>
  </si>
  <si>
    <t>219020786004660000000221001</t>
  </si>
  <si>
    <t>78600466000000</t>
  </si>
  <si>
    <t>80921925423020000150</t>
  </si>
  <si>
    <t>Возврат остатков субсидий на софинансирование расходных обязательств субъектов Российской Федерации, возникающих при модернизации лабораторий медицинских организаций субъектов Российской Федерации, осуществляющих диагностику инфекционных болезней, из бюджетов субъектов Российской Федерации</t>
  </si>
  <si>
    <t>0449</t>
  </si>
  <si>
    <t>349</t>
  </si>
  <si>
    <t>219020786003660000000221001</t>
  </si>
  <si>
    <t>78600366000000</t>
  </si>
  <si>
    <t>80921925586020000150</t>
  </si>
  <si>
    <t>Возврат остатков субсидий на обеспечение профилактики развития сердечно-сосудистых заболеваний и сердечно-сосудистых осложнений у пациентов высокого риска, находящихся на диспансерном наблюдении, из бюджетов субъектов Российской Федерации</t>
  </si>
  <si>
    <t>0448</t>
  </si>
  <si>
    <t>355</t>
  </si>
  <si>
    <t>219020790003660000000221001</t>
  </si>
  <si>
    <t>79000366000000</t>
  </si>
  <si>
    <t>80921945190020000150</t>
  </si>
  <si>
    <t>Возврат остатков иных межбюджетных трансфертов на переоснащение медицинских организаций, оказывающих медицинскую помощь больным с онкологическими заболеваниями, из бюджетов субъектов Российской Федерации</t>
  </si>
  <si>
    <t>0454</t>
  </si>
  <si>
    <t>348</t>
  </si>
  <si>
    <t>219020790002660000000221001</t>
  </si>
  <si>
    <t>79000266000000</t>
  </si>
  <si>
    <t>80921945622020000150</t>
  </si>
  <si>
    <t>Возврат остатков иных межбюджетных трансфертов в целях финансового обеспечения расходных обязательств субъектов Российской Федерации и г. Байконура по предоставлению межбюджетных трансфертов бюджету соответствующего территориального фонда обязательного медицинского страхования на финансовое обеспечение проведения углубленной диспансеризации застрахованных по обязательному медицинскому страхованию лиц, перенесших новую коронавирусную инфекцию (COVID-19), в рамках реализации территориальной программы обязательного медицинского страхования за счет средств резервного фонда Правительства Российской Федерации из бюджетов субъектов Российской Федерации</t>
  </si>
  <si>
    <t>0447</t>
  </si>
  <si>
    <t>347</t>
  </si>
  <si>
    <t>219020790001660000000221001</t>
  </si>
  <si>
    <t>79000166000000</t>
  </si>
  <si>
    <t>80921945697020000150</t>
  </si>
  <si>
    <t>Возврат остатков иных межбюджетных трансфертов в целях софинансирования расходных обязательств субъектов Российской Федерации по финансовому обеспечению выплат стимулирующего характера за дополнительную нагрузку медицинским работникам, участвующим в проведении вакцинации взрослого населения против новой коронавирусной инфекции, и расходов, связанных с оплатой отпусков и выплатой компенсации за неиспользованные отпуска медицинским работникам, которым предоставлялись указанные стимулирующие выплаты, за счет средств резервного фонда Правительства Российской Федерации из бюджетов субъектов Российской Федерации</t>
  </si>
  <si>
    <t>0446</t>
  </si>
  <si>
    <t>442</t>
  </si>
  <si>
    <t>219020757003660000000221001</t>
  </si>
  <si>
    <t>75700366000000</t>
  </si>
  <si>
    <t>80921945836020000150</t>
  </si>
  <si>
    <t>Возврат остатков иных межбюджетных трансфертов на софинансирование расходных обязательств субъектов Российской Федерации по финансовому обеспечению расходов, связанных с оплатой отпусков и выплатой компенсации за неиспользованные отпуска медицинским и иным работникам, которым в 2020 году предоставлялись выплаты стимулирующего характера за выполнение особо важных работ, особые условия труда и дополнительную нагрузку, в том числе на компенсацию ранее произведенных субъектами Российской Федерации расходов на указанные цели, за счет средств резервного фонда Правительства Российской Федерации из бюджетов субъектов Российской Федерации</t>
  </si>
  <si>
    <t>0541</t>
  </si>
  <si>
    <t>441</t>
  </si>
  <si>
    <t>219020764002660000000221001</t>
  </si>
  <si>
    <t>76400266000000</t>
  </si>
  <si>
    <t>80921990000020000150</t>
  </si>
  <si>
    <t>0540</t>
  </si>
  <si>
    <t>65</t>
  </si>
  <si>
    <t>108010228001660000000221001</t>
  </si>
  <si>
    <t>22800166000000</t>
  </si>
  <si>
    <t>81010807300011000110</t>
  </si>
  <si>
    <t>Прочие государственные пошлины за совершение прочих юридически значимых действий, подлежащие зачислению с бюджет субъекта Российской Федерации</t>
  </si>
  <si>
    <t>Департамент Смоленской области по культуре</t>
  </si>
  <si>
    <t>0164</t>
  </si>
  <si>
    <t>61</t>
  </si>
  <si>
    <t>113020249001660000000221001</t>
  </si>
  <si>
    <t>24900166000000</t>
  </si>
  <si>
    <t>81011301992020002130</t>
  </si>
  <si>
    <t>Прочие доходы от оказания платных услуг (работ) получателями средств бюджетов субъектов Российской Федерации</t>
  </si>
  <si>
    <t>0160</t>
  </si>
  <si>
    <t>484</t>
  </si>
  <si>
    <t>113020254001660000000221001</t>
  </si>
  <si>
    <t>25400166000000</t>
  </si>
  <si>
    <t>81011302992020001130</t>
  </si>
  <si>
    <t>0583</t>
  </si>
  <si>
    <t>480</t>
  </si>
  <si>
    <t>117020711001660000000221001</t>
  </si>
  <si>
    <t>71100166000000</t>
  </si>
  <si>
    <t>81011701020020000180</t>
  </si>
  <si>
    <t>0579</t>
  </si>
  <si>
    <t>246</t>
  </si>
  <si>
    <t>202020854003660000000221001</t>
  </si>
  <si>
    <t>85400366000000</t>
  </si>
  <si>
    <t>81020225467020000150</t>
  </si>
  <si>
    <t>Субсидии бюджетам субъектов Российской Федерации на обеспечение развития и укрепления материально-технической базы домов культуры в населенных пунктах с числом жителей до 50 тысяч человек</t>
  </si>
  <si>
    <t>0345</t>
  </si>
  <si>
    <t>9</t>
  </si>
  <si>
    <t>202020905003660000000221001</t>
  </si>
  <si>
    <t>90500366000000</t>
  </si>
  <si>
    <t>81020225513020000150</t>
  </si>
  <si>
    <t>Субсидии субъектам Российской Федерации на развитие сети учреждений культурно-досугового типа</t>
  </si>
  <si>
    <t>0108</t>
  </si>
  <si>
    <t>245</t>
  </si>
  <si>
    <t>202020854002660000000221001</t>
  </si>
  <si>
    <t>85400266000000</t>
  </si>
  <si>
    <t>81020225517020000150</t>
  </si>
  <si>
    <t>Субсидии бюджетам субъектов Российской Федерации на поддержку творческой деятельности и техническое оснащение детских и кукольных театров</t>
  </si>
  <si>
    <t>0344</t>
  </si>
  <si>
    <t>244</t>
  </si>
  <si>
    <t>202020854001660000000221001</t>
  </si>
  <si>
    <t>85400166000000</t>
  </si>
  <si>
    <t>81020225519020000150</t>
  </si>
  <si>
    <t>Субсидия бюджетам субъектов Российской Федерации на поддержку отрасли культуры</t>
  </si>
  <si>
    <t>0343</t>
  </si>
  <si>
    <t>8</t>
  </si>
  <si>
    <t>202020905002660000000221001</t>
  </si>
  <si>
    <t>90500266000000</t>
  </si>
  <si>
    <t>81020225590020000150</t>
  </si>
  <si>
    <t>Субсидии бюджетам субъектов Российской Федерации на техническое оснащение муниципальных музеев</t>
  </si>
  <si>
    <t>0107</t>
  </si>
  <si>
    <t>7</t>
  </si>
  <si>
    <t>202020905001660000000221001</t>
  </si>
  <si>
    <t>90500166000000</t>
  </si>
  <si>
    <t>81020225597020000150</t>
  </si>
  <si>
    <t>Субсидии бюджетам субъектов Российской Федерации на реконструкцию и капитальный ремонт муниципальных музеев</t>
  </si>
  <si>
    <t>0106</t>
  </si>
  <si>
    <t>301</t>
  </si>
  <si>
    <t>202020914001660000000221001</t>
  </si>
  <si>
    <t>91400166000000</t>
  </si>
  <si>
    <t>81020245363020000150</t>
  </si>
  <si>
    <t>0400</t>
  </si>
  <si>
    <t>243</t>
  </si>
  <si>
    <t>202020879002660000000221001</t>
  </si>
  <si>
    <t>87900266000000</t>
  </si>
  <si>
    <t>81020245453020000150</t>
  </si>
  <si>
    <t>Межбюджетные трансферты, передаваемые бюджетам субъектов Российской Федерации на создание виртуальных концертных залов</t>
  </si>
  <si>
    <t>0342</t>
  </si>
  <si>
    <t>242</t>
  </si>
  <si>
    <t>202020879001660000000221001</t>
  </si>
  <si>
    <t>87900166000000</t>
  </si>
  <si>
    <t>81020245454020000150</t>
  </si>
  <si>
    <t>Межбюджетные трансферты, передаваемые бюджетам субъектов Российской Федерации на создание модельных муниципальных библиотек</t>
  </si>
  <si>
    <t>0341</t>
  </si>
  <si>
    <t>498</t>
  </si>
  <si>
    <t>218020675002660000000221001</t>
  </si>
  <si>
    <t>67500266000000</t>
  </si>
  <si>
    <t>81021802010020000150</t>
  </si>
  <si>
    <t>0597</t>
  </si>
  <si>
    <t>465</t>
  </si>
  <si>
    <t>218020675001660000000221001</t>
  </si>
  <si>
    <t>67500166000000</t>
  </si>
  <si>
    <t>81021802020020000150</t>
  </si>
  <si>
    <t>0564</t>
  </si>
  <si>
    <t>363</t>
  </si>
  <si>
    <t>218020154002660000000221001</t>
  </si>
  <si>
    <t>15400266000000</t>
  </si>
  <si>
    <t>81021825467020000150</t>
  </si>
  <si>
    <t>Доходы бюджетов субъектов Российской Федерации от возврата остатков субсидий на обеспечение развития и укрепления материально-технической базы домов культуры в населенных пунктах с числом жителей до 50 тысяч человек из бюджетов муниципальных образований</t>
  </si>
  <si>
    <t>0462</t>
  </si>
  <si>
    <t>362</t>
  </si>
  <si>
    <t>219020163001660000000221001</t>
  </si>
  <si>
    <t>16300166000000</t>
  </si>
  <si>
    <t>81021925467020000150</t>
  </si>
  <si>
    <t>Возврат остатков субсидий на обеспечение развития и укрепления материально-технической базы домов культуры в населенных пунктах с числом жителей до 50 тысяч человек из бюджетов субъектов Российской Федерации</t>
  </si>
  <si>
    <t>0461</t>
  </si>
  <si>
    <t>43</t>
  </si>
  <si>
    <t>108010230001660000000221001</t>
  </si>
  <si>
    <t>23000166000000</t>
  </si>
  <si>
    <t>81110807082011000110</t>
  </si>
  <si>
    <t>Департамент Смоленской области по образованию и науке</t>
  </si>
  <si>
    <t>0142</t>
  </si>
  <si>
    <t>52</t>
  </si>
  <si>
    <t>108010230002660000000221001</t>
  </si>
  <si>
    <t>23000266000000</t>
  </si>
  <si>
    <t>81110807380011000110</t>
  </si>
  <si>
    <t>Государственная пошлина за действия органов исполнительной власти субъектов Российской Федерации,  связанные с государственной  аккредитацией  образовательных учреждений, осуществляемой в пределах  переданных  полномочий  Российской Федерации в области образования</t>
  </si>
  <si>
    <t>0151</t>
  </si>
  <si>
    <t>90</t>
  </si>
  <si>
    <t>108010230003660000000221001</t>
  </si>
  <si>
    <t>23000366000000</t>
  </si>
  <si>
    <t>81110807390011000110</t>
  </si>
  <si>
    <t>Государственная пошлиназа действия органов исполнительной власти субъектов Российской Федерации по проставлению апостиля на документах  государственного образца об образовании,  об ученых  степенях и  ученых званиях в пределах переданных полномочий  Российской  Федерации в области образования</t>
  </si>
  <si>
    <t>0189</t>
  </si>
  <si>
    <t>487</t>
  </si>
  <si>
    <t>113020625001660000000221001</t>
  </si>
  <si>
    <t>62500166000000</t>
  </si>
  <si>
    <t>81111302992020001130</t>
  </si>
  <si>
    <t>0586</t>
  </si>
  <si>
    <t>111</t>
  </si>
  <si>
    <t>116010267007660000000221001</t>
  </si>
  <si>
    <t>26700766000000</t>
  </si>
  <si>
    <t>81111601053010035140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</si>
  <si>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 (штрафы за неисполнение родителями или иными законными представителями несовершеннолетних обязанностей по содержанию и воспитанию несовершеннолетних)</t>
  </si>
  <si>
    <t>0210</t>
  </si>
  <si>
    <t>331</t>
  </si>
  <si>
    <t>116010781002660000000221001</t>
  </si>
  <si>
    <t>78100266000000</t>
  </si>
  <si>
    <t>81111601053010053140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</si>
  <si>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 (штрафы за незаконные действия по получению и (или) распространению информации, составляющей кредитную историю)</t>
  </si>
  <si>
    <t>0430</t>
  </si>
  <si>
    <t>110</t>
  </si>
  <si>
    <t>116010267006660000000221001</t>
  </si>
  <si>
    <t>26700666000000</t>
  </si>
  <si>
    <t>81111601053019000140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</si>
  <si>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 (иные штрафы)</t>
  </si>
  <si>
    <t>0209</t>
  </si>
  <si>
    <t>99</t>
  </si>
  <si>
    <t>116010267001660000000221001</t>
  </si>
  <si>
    <t>26700166000000</t>
  </si>
  <si>
    <t>81111601063010003140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</si>
  <si>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нарушение законодательства в области обеспечения санитарно-эпидемиологического благополучия населения)</t>
  </si>
  <si>
    <t>0198</t>
  </si>
  <si>
    <t>103</t>
  </si>
  <si>
    <t>116010638001660000000221001</t>
  </si>
  <si>
    <t>63800166000000</t>
  </si>
  <si>
    <t>81111601063010008140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</si>
  <si>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незаконный оборот наркотических средств, психотропных веществ или их аналогов и незаконные приобретение, хранение, перевозка растений, содержащих наркотические средства или психотропные вещества, либо их частей, содержащих наркотические средства или психотропные вещества)</t>
  </si>
  <si>
    <t>0202</t>
  </si>
  <si>
    <t>109</t>
  </si>
  <si>
    <t>116010267005660000000221001</t>
  </si>
  <si>
    <t>26700566000000</t>
  </si>
  <si>
    <t>81111601063010009140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</si>
  <si>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потребление наркотических средств или психотропных веществ без назначения врача либо новых потенциально опасных психоактивных веществ)</t>
  </si>
  <si>
    <t>0208</t>
  </si>
  <si>
    <t>108</t>
  </si>
  <si>
    <t>116010267004660000000221001</t>
  </si>
  <si>
    <t>26700466000000</t>
  </si>
  <si>
    <t>81111601063010023140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</si>
  <si>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вовлечение несовершеннолетнего в процесс потребления табака)</t>
  </si>
  <si>
    <t>0207</t>
  </si>
  <si>
    <t>107</t>
  </si>
  <si>
    <t>116010267003660000000221001</t>
  </si>
  <si>
    <t>26700366000000</t>
  </si>
  <si>
    <t>81111601063010101140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</si>
  <si>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побои)</t>
  </si>
  <si>
    <t>0206</t>
  </si>
  <si>
    <t>106</t>
  </si>
  <si>
    <t>116010267002660000000221001</t>
  </si>
  <si>
    <t>26700266000000</t>
  </si>
  <si>
    <t>81111601063019000140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</si>
  <si>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(иные штрафы)</t>
  </si>
  <si>
    <t>0205</t>
  </si>
  <si>
    <t>112</t>
  </si>
  <si>
    <t>116010267008660000000221001</t>
  </si>
  <si>
    <t>26700866000000</t>
  </si>
  <si>
    <t>81111601073010017140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</si>
  <si>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 (штрафы за уничтожение или повреждение чужого имущества)</t>
  </si>
  <si>
    <t>0211</t>
  </si>
  <si>
    <t>150</t>
  </si>
  <si>
    <t>116010267011660000000221001</t>
  </si>
  <si>
    <t>26701166000000</t>
  </si>
  <si>
    <t>81111601073010027140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</si>
  <si>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 (штрафы за мелкое хищение)</t>
  </si>
  <si>
    <t>0249</t>
  </si>
  <si>
    <t>136</t>
  </si>
  <si>
    <t>116010638002660000000221001</t>
  </si>
  <si>
    <t>63800266000000</t>
  </si>
  <si>
    <t>81111601073019000140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</si>
  <si>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 (иные штрафы)</t>
  </si>
  <si>
    <t>0235</t>
  </si>
  <si>
    <t>330</t>
  </si>
  <si>
    <t>116010781001660000000221001</t>
  </si>
  <si>
    <t>78100166000000</t>
  </si>
  <si>
    <t>81111601113010017140</t>
  </si>
  <si>
    <t>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 налагаемые мировыми судьями, комиссиями по делам несовершеннолетних и защите их прав (штрафы за нарушение правил поведения граждан на железнодорожном, воздушном или водном транспорте)</t>
  </si>
  <si>
    <t>0429</t>
  </si>
  <si>
    <t>149</t>
  </si>
  <si>
    <t>116010267010660000000221001</t>
  </si>
  <si>
    <t>26701066000000</t>
  </si>
  <si>
    <t>81111601113019000140</t>
  </si>
  <si>
    <t>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 налагаемые мировыми судьями, комиссиями по делам несовершеннолетних и защите их прав (иные штрафы)</t>
  </si>
  <si>
    <t>0248</t>
  </si>
  <si>
    <t>148</t>
  </si>
  <si>
    <t>116010267009660000000221001</t>
  </si>
  <si>
    <t>26700966000000</t>
  </si>
  <si>
    <t>81111601123010001140</t>
  </si>
  <si>
    <t>0247</t>
  </si>
  <si>
    <t>194</t>
  </si>
  <si>
    <t>116010638003660000000221001</t>
  </si>
  <si>
    <t>63800366000000</t>
  </si>
  <si>
    <t>81111601143010002140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</si>
  <si>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 (штрафы за незаконную продажу товаров (иных вещей), свободная реализация которых запрещена или ограничена)</t>
  </si>
  <si>
    <t>0293</t>
  </si>
  <si>
    <t>280</t>
  </si>
  <si>
    <t>116010069001660000000221001</t>
  </si>
  <si>
    <t>06900166000000</t>
  </si>
  <si>
    <t>81111601193010020140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</si>
  <si>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осуществление деятельности, не связанной с извлечением прибыли, без специального разрешения (лицензии)</t>
  </si>
  <si>
    <t>0379</t>
  </si>
  <si>
    <t>155</t>
  </si>
  <si>
    <t>116010267028660000000221001</t>
  </si>
  <si>
    <t>26702866000000</t>
  </si>
  <si>
    <t>81111601193019000140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</si>
  <si>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(иные штрафы)</t>
  </si>
  <si>
    <t>0254</t>
  </si>
  <si>
    <t>156</t>
  </si>
  <si>
    <t>116010267029660000000221001</t>
  </si>
  <si>
    <t>26702966000000</t>
  </si>
  <si>
    <t>81111601203010006140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</si>
  <si>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невыполнение требований норм и правил по предупреждению и ликвидации чрезвычайных ситуаций)</t>
  </si>
  <si>
    <t>0255</t>
  </si>
  <si>
    <t>154</t>
  </si>
  <si>
    <t>116010267027660000000221001</t>
  </si>
  <si>
    <t>26702766000000</t>
  </si>
  <si>
    <t>81111601203010021140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</si>
  <si>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появление в общественных местах в состоянии опьянения)</t>
  </si>
  <si>
    <t>0253</t>
  </si>
  <si>
    <t>153</t>
  </si>
  <si>
    <t>116010267026660000000221001</t>
  </si>
  <si>
    <t>26702666000000</t>
  </si>
  <si>
    <t>81111601203019000140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</si>
  <si>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(иные штрафы)</t>
  </si>
  <si>
    <t>0252</t>
  </si>
  <si>
    <t>490</t>
  </si>
  <si>
    <t>116020642001660000000221001</t>
  </si>
  <si>
    <t>64200166000000</t>
  </si>
  <si>
    <t>81111607010020001140</t>
  </si>
  <si>
    <t>0589</t>
  </si>
  <si>
    <t>491</t>
  </si>
  <si>
    <t>116010653001660000000221001</t>
  </si>
  <si>
    <t>65300166000000</t>
  </si>
  <si>
    <t>81111610122010001140</t>
  </si>
  <si>
    <t>0590</t>
  </si>
  <si>
    <t>205</t>
  </si>
  <si>
    <t>202020860007660000000221001</t>
  </si>
  <si>
    <t>86000766000000</t>
  </si>
  <si>
    <t>81120225082020000150</t>
  </si>
  <si>
    <t>Субсидии бюджетам субъектов Российской Федерации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</si>
  <si>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0304</t>
  </si>
  <si>
    <t>204</t>
  </si>
  <si>
    <t>202020860006660000000221001</t>
  </si>
  <si>
    <t>86000666000000</t>
  </si>
  <si>
    <t>81120225097020000150</t>
  </si>
  <si>
    <t>Субсидии бюджетам субъектов Российской Федерации на создание в общеобразовательных организациях, расположенных в сельской местности и малых городах, условий для занятий физической культурой и спортом</t>
  </si>
  <si>
    <t>0303</t>
  </si>
  <si>
    <t>209</t>
  </si>
  <si>
    <t>202020887001660000000221001</t>
  </si>
  <si>
    <t>88700166000000</t>
  </si>
  <si>
    <t>81120225117020000150</t>
  </si>
  <si>
    <t>Субсидии бюджетам субъектов Российской Федерации на формирование ИТ-инфраструктуры в государственных (муниципальных) образовательных организациях, реализующих программы общего образования, в соответствии с утвержденным стандартом для обеспечения в помещениях безопасного доступа к государственным, муниципальным и иным информационным системам, а также к сети "Интернет"</t>
  </si>
  <si>
    <t>0308</t>
  </si>
  <si>
    <t>203</t>
  </si>
  <si>
    <t>202020860005660000000221001</t>
  </si>
  <si>
    <t>86000566000000</t>
  </si>
  <si>
    <t>81120225169020000150</t>
  </si>
  <si>
    <t>Субсидии бюджетам субъектов Российской Федерации на создание и обеспечение функционирования центров образования естественно-научной и технологической направленностей в общеобразовательных организациях, расположенных в сельской местности и малых городах</t>
  </si>
  <si>
    <t>0302</t>
  </si>
  <si>
    <t>202</t>
  </si>
  <si>
    <t>202020860004660000000221001</t>
  </si>
  <si>
    <t>86000466000000</t>
  </si>
  <si>
    <t>81120225173020000150</t>
  </si>
  <si>
    <t>Субсидии бюджетам субъектов Российской Федерации на создание детских технопарков "Кванториум"</t>
  </si>
  <si>
    <t>0301</t>
  </si>
  <si>
    <t>201</t>
  </si>
  <si>
    <t>202020860003660000000221001</t>
  </si>
  <si>
    <t>86000366000000</t>
  </si>
  <si>
    <t>81120225177020000150</t>
  </si>
  <si>
    <t>Субсидии бюджетам субъектов Российской Федерации на создание и обеспечение функционирования центров опережающей профессиональной подготовки</t>
  </si>
  <si>
    <t>0300</t>
  </si>
  <si>
    <t>200</t>
  </si>
  <si>
    <t>202020860002660000000221001</t>
  </si>
  <si>
    <t>86000266000000</t>
  </si>
  <si>
    <t>81120225187020000150</t>
  </si>
  <si>
    <t>Субсидии бюджетам субъектов Российской Федерации на обновление материально-технической базы в организациях, осуществляющих образовательную деятельность исключительно по адаптированным основным общеобразовательным программам</t>
  </si>
  <si>
    <t>0299</t>
  </si>
  <si>
    <t>199</t>
  </si>
  <si>
    <t>202020860001660000000221001</t>
  </si>
  <si>
    <t>86000166000000</t>
  </si>
  <si>
    <t>81120225189020000150</t>
  </si>
  <si>
    <t>Субсидии бюджетам субъектов Российской Федерации на создание центров выявления и поддержки одаренных детей</t>
  </si>
  <si>
    <t>0298</t>
  </si>
  <si>
    <t>6</t>
  </si>
  <si>
    <t>202000904002660000000221001</t>
  </si>
  <si>
    <t>90400266000000</t>
  </si>
  <si>
    <t>81120225210000000150</t>
  </si>
  <si>
    <t>Субсидии бюджетам на внедрение целевой модели цифровой образовательной среды в общеобразовательных организациях и профессиональных образовательных организациях</t>
  </si>
  <si>
    <t>0105</t>
  </si>
  <si>
    <t>486</t>
  </si>
  <si>
    <t>202020860009660000000221001</t>
  </si>
  <si>
    <t>86000966000000</t>
  </si>
  <si>
    <t>81120225210020000150</t>
  </si>
  <si>
    <t>Субсидии бюджетам субъектов Российской Федерации на обеспечение образовательных организаций материально-технической базой для внедрения цифровой образовательной среды</t>
  </si>
  <si>
    <t>0585</t>
  </si>
  <si>
    <t>260</t>
  </si>
  <si>
    <t>202020887004660000000221001</t>
  </si>
  <si>
    <t>88700466000000</t>
  </si>
  <si>
    <t>81120225253020000150</t>
  </si>
  <si>
    <t>Субсидии бюджетам субъектов Российской Федерации на создание дополнительных мест для детей в возрасте от 1,5 до 3 лет любой направленности в организациях, осуществляющих образовательную деятельность (за исключением государственных, муниципальных), и у индивидуальных предпринимателей, осуществляющих образовательную деятельность по образовательным программам дошкольного образования, в том числе адаптированным, и присмотр и уход за детьми</t>
  </si>
  <si>
    <t>0359</t>
  </si>
  <si>
    <t>259</t>
  </si>
  <si>
    <t>202020887003660000000221001</t>
  </si>
  <si>
    <t>88700366000000</t>
  </si>
  <si>
    <t>81120225256020000150</t>
  </si>
  <si>
    <t>Субсидии бюджетам субъектов Российской Федерации на единовременные компенсационные выплаты учителям,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t>
  </si>
  <si>
    <t>0358</t>
  </si>
  <si>
    <t>263</t>
  </si>
  <si>
    <t>202020887005660000000221001</t>
  </si>
  <si>
    <t>88700566000000</t>
  </si>
  <si>
    <t>81120225304020000150</t>
  </si>
  <si>
    <t>Субсидии бюджетам субъектов Российской Федерации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</si>
  <si>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0362</t>
  </si>
  <si>
    <t>5</t>
  </si>
  <si>
    <t>202020904001660000000221001</t>
  </si>
  <si>
    <t>90400166000000</t>
  </si>
  <si>
    <t>81120225359020000150</t>
  </si>
  <si>
    <t>Субсидии бюджетам субъектов Российской Федерации на создание (обновление) материально-технической базы образовательных организаций, реализующих программы среднего профессионального образования</t>
  </si>
  <si>
    <t>0104</t>
  </si>
  <si>
    <t>226</t>
  </si>
  <si>
    <t>202020887002660000000221001</t>
  </si>
  <si>
    <t>88700266000000</t>
  </si>
  <si>
    <t>81120225491020000150</t>
  </si>
  <si>
    <t>Субсидии бюджетам субъектов Российской Федерации на создание новых мест в образовательных организациях различных типов для реализации дополнительных общеразвивающих программ всех направленностей</t>
  </si>
  <si>
    <t>0325</t>
  </si>
  <si>
    <t>272</t>
  </si>
  <si>
    <t>202020860008660000000221001</t>
  </si>
  <si>
    <t>86000866000000</t>
  </si>
  <si>
    <t>81120225520020000150</t>
  </si>
  <si>
    <t>Субсидии бюджетам субъектов Российской Федерации на реализацию мероприятий по созданию в субъектах Российской Федерации новых мест в общеобразовательных организациях</t>
  </si>
  <si>
    <t>0371</t>
  </si>
  <si>
    <t>354</t>
  </si>
  <si>
    <t>202020918001660000000221001</t>
  </si>
  <si>
    <t>91800166000000</t>
  </si>
  <si>
    <t>81120225750020000150</t>
  </si>
  <si>
    <t>Субсидии бюджетам субъектов Российской Федерации на реализацию мероприятий по модернизации школьных систем образования</t>
  </si>
  <si>
    <t>0453</t>
  </si>
  <si>
    <t>261</t>
  </si>
  <si>
    <t>202020891002660000000221001</t>
  </si>
  <si>
    <t>89100266000000</t>
  </si>
  <si>
    <t>81120245303020000150</t>
  </si>
  <si>
    <t>Межбюджетные трансферты, передаваемые бюджетам субъектов Российской Федерации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</si>
  <si>
    <t>0360</t>
  </si>
  <si>
    <t>300</t>
  </si>
  <si>
    <t>202020913001660000000221001</t>
  </si>
  <si>
    <t>91300166000000</t>
  </si>
  <si>
    <t>81120245363020000150</t>
  </si>
  <si>
    <t>0399</t>
  </si>
  <si>
    <t>499</t>
  </si>
  <si>
    <t>218020671002660000000221001</t>
  </si>
  <si>
    <t>67100266000000</t>
  </si>
  <si>
    <t>81121802010020000150</t>
  </si>
  <si>
    <t>0598</t>
  </si>
  <si>
    <t>468</t>
  </si>
  <si>
    <t>218020671001660000000221001</t>
  </si>
  <si>
    <t>67100166000000</t>
  </si>
  <si>
    <t>81121802030020000150</t>
  </si>
  <si>
    <t>Доходы бюджетов субъектов Российской Федерации от возврата иными организациями остатков субсидий прошлых лет</t>
  </si>
  <si>
    <t>0567</t>
  </si>
  <si>
    <t>466</t>
  </si>
  <si>
    <t>218020681001660000000221001</t>
  </si>
  <si>
    <t>68100166000000</t>
  </si>
  <si>
    <t>81121860010020000150</t>
  </si>
  <si>
    <t>0565</t>
  </si>
  <si>
    <t>346</t>
  </si>
  <si>
    <t>219020787002660000000221001</t>
  </si>
  <si>
    <t>78700266000000</t>
  </si>
  <si>
    <t>81121925169020000150</t>
  </si>
  <si>
    <t>Возврат остатков субсидий на создание и обеспечение функционирования центров образования естественнонаучной и технологической направленностей в общеобразовательных организациях, расположенных в сельской местности и малых городах, из бюджетов субъектов Российской Федерации</t>
  </si>
  <si>
    <t>0445</t>
  </si>
  <si>
    <t>473</t>
  </si>
  <si>
    <t>219020688001660000000221001</t>
  </si>
  <si>
    <t>68800166000000</t>
  </si>
  <si>
    <t>81121925304020000150</t>
  </si>
  <si>
    <t>Возврат остатков субсидий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 из бюджетов субъектов Российской Федерации</t>
  </si>
  <si>
    <t>0572</t>
  </si>
  <si>
    <t>345</t>
  </si>
  <si>
    <t>219020787001660000000221001</t>
  </si>
  <si>
    <t>78700166000000</t>
  </si>
  <si>
    <t>81121925520020000150</t>
  </si>
  <si>
    <t>Возврат остатков субсидий на реализацию мероприятий по созданию в субъектах Российской Федерации новых мест в общеобразовательных организациях из бюджетов субъектов Российской Федерации</t>
  </si>
  <si>
    <t>0444</t>
  </si>
  <si>
    <t>472</t>
  </si>
  <si>
    <t>219020701002660000000221001</t>
  </si>
  <si>
    <t>70100266000000</t>
  </si>
  <si>
    <t>81121945303020000150</t>
  </si>
  <si>
    <t>Возврат остатков иных межбюджетных трансфертов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из бюджетов субъектов Российской Федерации</t>
  </si>
  <si>
    <t>0571</t>
  </si>
  <si>
    <t>344</t>
  </si>
  <si>
    <t>219020791001660000000221001</t>
  </si>
  <si>
    <t>79100166000000</t>
  </si>
  <si>
    <t>81121945634020000150</t>
  </si>
  <si>
    <t>Возврат остатков иных межбюджетных трансфертов на ежемесячное денежное вознаграждение за классное руководство (кураторство) педагогическим работникам государственных образовательных организаций субъектов Российской Федерации и г. Байконура, муниципальных образовательных организаций, реализующих образовательные программы среднего профессионального образования, в том числе программы профессионального обучения для лиц с ограниченными возможностями здоровья, за счет средств резервного фонда Правительства Российской Федерации из бюджетов субъектов Российской Федерации</t>
  </si>
  <si>
    <t>0443</t>
  </si>
  <si>
    <t>364</t>
  </si>
  <si>
    <t>116020103001660000000221001</t>
  </si>
  <si>
    <t>10300166000000</t>
  </si>
  <si>
    <t>81211610100020001140</t>
  </si>
  <si>
    <t>Денежные взыскания, налагаемые в возмещение ущерба, причиненного в результате незаконного или нецелевого использования бюджетных средств (в части бюджетов субъектов Российской Федерации)</t>
  </si>
  <si>
    <t>Департамент Смоленской области по строительству и жилищно-коммунальному хозяйству</t>
  </si>
  <si>
    <t>0463</t>
  </si>
  <si>
    <t>313</t>
  </si>
  <si>
    <t>202020894002660000000221001</t>
  </si>
  <si>
    <t>89400266000000</t>
  </si>
  <si>
    <t>81220225021020000150</t>
  </si>
  <si>
    <t>Субсидии бюджетам субъектов Российской Федерации на реализацию мероприятий по стимулированию программ развития жилищного строительства субъектов Российской Федерации</t>
  </si>
  <si>
    <t>0412</t>
  </si>
  <si>
    <t>275</t>
  </si>
  <si>
    <t>202020861002660000000221001</t>
  </si>
  <si>
    <t>86100266000000</t>
  </si>
  <si>
    <t>81220225243020000150</t>
  </si>
  <si>
    <t>Субсидии бюджетам субъектов Российской Федерации на строительство и реконструкцию (модернизацию) объектов питьевого водоснабжения</t>
  </si>
  <si>
    <t>0374</t>
  </si>
  <si>
    <t>274</t>
  </si>
  <si>
    <t>202020861001660000000221001</t>
  </si>
  <si>
    <t>86100166000000</t>
  </si>
  <si>
    <t>81220225555020000150</t>
  </si>
  <si>
    <t>Субсидии бюджетам субъектов Российской Федерации на реализацию программ формирования современной городской среды</t>
  </si>
  <si>
    <t>0373</t>
  </si>
  <si>
    <t>309</t>
  </si>
  <si>
    <t>202020866002660000000221001</t>
  </si>
  <si>
    <t>86600266000000</t>
  </si>
  <si>
    <t>81220227227020000150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</si>
  <si>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нового строительства и реконструкции</t>
  </si>
  <si>
    <t>0408</t>
  </si>
  <si>
    <t>249</t>
  </si>
  <si>
    <t>202020881001660000000221001</t>
  </si>
  <si>
    <t>88100166000000</t>
  </si>
  <si>
    <t>81220245424020000150</t>
  </si>
  <si>
    <t>Межбюджетные трансферты, передаваемые бюджетам субъектов Российской Федерации на создание комфортной городской среды в малых городах и исторических поселениях - победителях Всероссийского конкурса лучших проектов создания комфортной городской среды</t>
  </si>
  <si>
    <t>0348</t>
  </si>
  <si>
    <t>273</t>
  </si>
  <si>
    <t>203020289002660000000221001</t>
  </si>
  <si>
    <t>28900266000000</t>
  </si>
  <si>
    <t>81220302040020000150</t>
  </si>
  <si>
    <t>Безвозмездные поступления в бюджеты субъектов Российской Федерации от государственной корпорации - Фонда содействия реформированию жилищно-коммунального хозяйства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t>
  </si>
  <si>
    <t>0372</t>
  </si>
  <si>
    <t>353</t>
  </si>
  <si>
    <t>218020005009660000000221001</t>
  </si>
  <si>
    <t>00500966000000</t>
  </si>
  <si>
    <t>81221825113020000150</t>
  </si>
  <si>
    <t>Доходы бюджетов субъектов Российской Федерации от возврата остатков субсидий на софинансирование капитальных вложений в объекты государственной (муниципальной) собственности субъектов Российской Федерации и (или) софинансирование мероприятий, не относящихся к капитальным вложениям в объекты государственной (муниципальной) собственности субъектов Российской Федерации, из бюджетов муниципальных образований</t>
  </si>
  <si>
    <t>0452</t>
  </si>
  <si>
    <t>467</t>
  </si>
  <si>
    <t>218020679002660000000221001</t>
  </si>
  <si>
    <t>67900266000000</t>
  </si>
  <si>
    <t>81221860010020000150</t>
  </si>
  <si>
    <t>0566</t>
  </si>
  <si>
    <t>352</t>
  </si>
  <si>
    <t>219020788002660000000221001</t>
  </si>
  <si>
    <t>78800266000000</t>
  </si>
  <si>
    <t>81221925113020000150</t>
  </si>
  <si>
    <t>Возврат остатков субсидий на софинансирование капитальных вложений в объекты государственной (муниципальной) собственности субъектов Российской Федерации и (или) софинансирование мероприятий, не относящихся к капитальным вложениям в объекты государственной (муниципальной) собственности субъектов Российской Федерации, из бюджетов субъектов Российской Федерации</t>
  </si>
  <si>
    <t>0451</t>
  </si>
  <si>
    <t>351</t>
  </si>
  <si>
    <t>219020788001660000000221001</t>
  </si>
  <si>
    <t>78800166000000</t>
  </si>
  <si>
    <t>81221925243020000150</t>
  </si>
  <si>
    <t>Возврат остатков субсидий на строительство и реконструкцию (модернизацию) объектов питьевого водоснабжения из бюджетов субъектов Российской Федерации</t>
  </si>
  <si>
    <t>0450</t>
  </si>
  <si>
    <t>370</t>
  </si>
  <si>
    <t>113020195002660000000221001</t>
  </si>
  <si>
    <t>19500266000000</t>
  </si>
  <si>
    <t>81311302992020001130</t>
  </si>
  <si>
    <t>избирательная комиссия Смоленской области</t>
  </si>
  <si>
    <t>0469</t>
  </si>
  <si>
    <t>488</t>
  </si>
  <si>
    <t>113020628001660000000221001</t>
  </si>
  <si>
    <t>62800166000000</t>
  </si>
  <si>
    <t>81411302992020001130</t>
  </si>
  <si>
    <t>Департамент экономического развития Смоленской области</t>
  </si>
  <si>
    <t>0587</t>
  </si>
  <si>
    <t>53</t>
  </si>
  <si>
    <t>111020241002660000000221001</t>
  </si>
  <si>
    <t>24100266000000</t>
  </si>
  <si>
    <t>81611101020020001120</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</si>
  <si>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субъектам Российской Федерации</t>
  </si>
  <si>
    <t>Департамент имущественных и земельных отношений Смоленской области</t>
  </si>
  <si>
    <t>0152</t>
  </si>
  <si>
    <t>68</t>
  </si>
  <si>
    <t>111020243007660000000221001</t>
  </si>
  <si>
    <t>24300766000000</t>
  </si>
  <si>
    <t>81611105022020001120</t>
  </si>
  <si>
    <t>Доходы, получаемые в виде арендной платы, а также средства от продажи права на заключение договоров аренды за земли, находящиеся в собственности субъектов Российской Федерации (за исключением земельных участков бюджетных и автономных учреждений субъектов Российской Федерации)</t>
  </si>
  <si>
    <t>0167</t>
  </si>
  <si>
    <t>329</t>
  </si>
  <si>
    <t>111020778001660000000221001</t>
  </si>
  <si>
    <t>77800166000000</t>
  </si>
  <si>
    <t>81611105032020201120</t>
  </si>
  <si>
    <t>0428</t>
  </si>
  <si>
    <t>67</t>
  </si>
  <si>
    <t>111020243006660000000221001</t>
  </si>
  <si>
    <t>24300666000000</t>
  </si>
  <si>
    <t>81611105072020001120</t>
  </si>
  <si>
    <t>Доходы от сдачи в аренду имущества, составляющего казну субъекта Российской Федерации (за исключением земельных участков)</t>
  </si>
  <si>
    <t>0166</t>
  </si>
  <si>
    <t>60</t>
  </si>
  <si>
    <t>111020243001660000000221001</t>
  </si>
  <si>
    <t>24300166000000</t>
  </si>
  <si>
    <t>81611105322020001120</t>
  </si>
  <si>
    <t>Плата по соглашениям об установлении сервитута, заключенным органами исполнительной власти субъектов Российской Федерации, государственными или муниципальными предприятиями либо государственными или муниципальными учреждениями в отношении земельных участков, находящихся в собственности субъектов Российской Федерации</t>
  </si>
  <si>
    <t>0159</t>
  </si>
  <si>
    <t>66</t>
  </si>
  <si>
    <t>111020245002660000000221001</t>
  </si>
  <si>
    <t>24500266000000</t>
  </si>
  <si>
    <t>81611107012020001120</t>
  </si>
  <si>
    <t>Доходы от перечисления части прибыли, остающейся после уплаты налогов и иных обязательных платежей государственных унитарных предприятий субъектов Российской Федерации</t>
  </si>
  <si>
    <t>0165</t>
  </si>
  <si>
    <t>494</t>
  </si>
  <si>
    <t>117020662001660000000221001</t>
  </si>
  <si>
    <t>66200166000000</t>
  </si>
  <si>
    <t>81611701020020000180</t>
  </si>
  <si>
    <t>0593</t>
  </si>
  <si>
    <t>500</t>
  </si>
  <si>
    <t>218020676001660000000221001</t>
  </si>
  <si>
    <t>67600166000000</t>
  </si>
  <si>
    <t>81621802010020000150</t>
  </si>
  <si>
    <t>0599</t>
  </si>
  <si>
    <t>277</t>
  </si>
  <si>
    <t>202020873001660000000221001</t>
  </si>
  <si>
    <t>87300166000000</t>
  </si>
  <si>
    <t>81720235118020000150</t>
  </si>
  <si>
    <t>Субвенции бюджетам субъектов Российской Федерации на осуществление первичного воинского учета органами местного самоуправления поселений, муниципальных и городских округов</t>
  </si>
  <si>
    <t>Департамент Смоленской области по внутренней политике</t>
  </si>
  <si>
    <t>0376</t>
  </si>
  <si>
    <t>477</t>
  </si>
  <si>
    <t>218020683001660000000221001</t>
  </si>
  <si>
    <t>68300166000000</t>
  </si>
  <si>
    <t>81721860010020000150</t>
  </si>
  <si>
    <t>0576</t>
  </si>
  <si>
    <t>44</t>
  </si>
  <si>
    <t>108010239001660000000221001</t>
  </si>
  <si>
    <t>23900166000000</t>
  </si>
  <si>
    <t>81810807082011000110</t>
  </si>
  <si>
    <t>Департамент промышленности и торговли Смоленской области</t>
  </si>
  <si>
    <t>0143</t>
  </si>
  <si>
    <t>185</t>
  </si>
  <si>
    <t>116010769002660000000221001</t>
  </si>
  <si>
    <t>76900266000000</t>
  </si>
  <si>
    <t>81811601332010001140</t>
  </si>
  <si>
    <t>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 налагаемые должностными лицами органов исполнительной власти субъектов Российской Федерации, учреждениями субъектов Российской Федерации</t>
  </si>
  <si>
    <t>0284</t>
  </si>
  <si>
    <t>4</t>
  </si>
  <si>
    <t>202020902001660000000221001</t>
  </si>
  <si>
    <t>90200166000000</t>
  </si>
  <si>
    <t>81820225289020000150</t>
  </si>
  <si>
    <t>Субсидии бюджетам субъектов Российской Федерации в целях достижения результатов национального проекта "Производительность труда"</t>
  </si>
  <si>
    <t>0103</t>
  </si>
  <si>
    <t>299</t>
  </si>
  <si>
    <t>202020912001660000000221001</t>
  </si>
  <si>
    <t>91200166000000</t>
  </si>
  <si>
    <t>81820245289020000150</t>
  </si>
  <si>
    <t>Межбюджетные трансферты, передаваемые бюджетам субъектов Российской Федерации в целях достижения результатов национального проекта "Производительность труда"</t>
  </si>
  <si>
    <t>0398</t>
  </si>
  <si>
    <t>3</t>
  </si>
  <si>
    <t>202020908001660000000221001</t>
  </si>
  <si>
    <t>90800166000000</t>
  </si>
  <si>
    <t>81820245450020000150</t>
  </si>
  <si>
    <t>Иные межбюджетные трансферты бюджетам субъектов Российской Федерации на реализацию проектов по повышению производительности труда на предприятиях - участниках национального проекта по направлению "Бережливое производство"</t>
  </si>
  <si>
    <t>0102</t>
  </si>
  <si>
    <t>59</t>
  </si>
  <si>
    <t>111020244002660000000221001</t>
  </si>
  <si>
    <t>24400266000000</t>
  </si>
  <si>
    <t>81911105322020001120</t>
  </si>
  <si>
    <t>Главное управление ветеринарии Смоленской области</t>
  </si>
  <si>
    <t>0158</t>
  </si>
  <si>
    <t>276</t>
  </si>
  <si>
    <t>202020857001660000000221001</t>
  </si>
  <si>
    <t>85700166000000</t>
  </si>
  <si>
    <t>81920225251020000150</t>
  </si>
  <si>
    <t>Субсидии бюджетам субъектов Российской Федерации на государственную поддержку аккредитации ветеринарных лабораторий в национальной системе аккредитации</t>
  </si>
  <si>
    <t>0375</t>
  </si>
  <si>
    <t>501</t>
  </si>
  <si>
    <t>218020673001660000000221001</t>
  </si>
  <si>
    <t>67300166000000</t>
  </si>
  <si>
    <t>81921802010020000150</t>
  </si>
  <si>
    <t>0600</t>
  </si>
  <si>
    <t>372</t>
  </si>
  <si>
    <t>111100780001660000000221001</t>
  </si>
  <si>
    <t>78000166000000</t>
  </si>
  <si>
    <t>82011105430100001120</t>
  </si>
  <si>
    <t>Плата за публичный сервитут, предусмотренная решением уполномоченного органа об установлении публичного сервитута в отношении земельных участков, которые расположены в границах сельских поселений, находятся в федеральной собственности и осуществление полномочий Российской Федерации по управлению и распоряжению которыми передано органам государственной власти субъектов Российской Федерации и не предоставлены гражданам или юридическим лицам (за исключением органов государственной власти (государственных органов), органов местного самоуправления (муниципальных органов), органов управления государственными внебюджетными фондами и казенных учреждений)</t>
  </si>
  <si>
    <t>Департамент Смоленской области по охране, контролю и регулированию использования лесного хозяйства, объектов животного мира и среды их обитания</t>
  </si>
  <si>
    <t>0471</t>
  </si>
  <si>
    <t>55</t>
  </si>
  <si>
    <t>112020248005660000000221001</t>
  </si>
  <si>
    <t>24800566000000</t>
  </si>
  <si>
    <t>82011204013020000120</t>
  </si>
  <si>
    <t>Плата за использование лесов, расположенных на землях лесного фонда, в части, превышающей минимальный размер платы по договору купли продажи лесных насаждений</t>
  </si>
  <si>
    <t>0154</t>
  </si>
  <si>
    <t>54</t>
  </si>
  <si>
    <t>112020248004660000000221001</t>
  </si>
  <si>
    <t>24800466000000</t>
  </si>
  <si>
    <t>82011204014020000120</t>
  </si>
  <si>
    <t>Плата за использование лесов, расположенных на землях лесного фонда, в части, превышающей минимальный размер арендной платы</t>
  </si>
  <si>
    <t>0153</t>
  </si>
  <si>
    <t>64</t>
  </si>
  <si>
    <t>112020248006660000000221001</t>
  </si>
  <si>
    <t>24800666000000</t>
  </si>
  <si>
    <t>82011204015020000120</t>
  </si>
  <si>
    <t>Плата за использование лесов, расположенных на землях лесного фонда, в части платы по договору купли-продажи лесных насаждений для собственных нужд</t>
  </si>
  <si>
    <t>0163</t>
  </si>
  <si>
    <t>63</t>
  </si>
  <si>
    <t>113010251001660000000221001</t>
  </si>
  <si>
    <t>25100166000000</t>
  </si>
  <si>
    <t>82011301410010001130</t>
  </si>
  <si>
    <t>Плата за предоставление государственными органами субъектов Российской Федерации, казенными учреждениями субъектов Российской Федерации сведений, документов, содержащихся в государственных реестрах (регистрах), ведение которых осуществляется данными государственными органами, учреждениями</t>
  </si>
  <si>
    <t>0162</t>
  </si>
  <si>
    <t>489</t>
  </si>
  <si>
    <t>113020624002660000000221001</t>
  </si>
  <si>
    <t>62400266000000</t>
  </si>
  <si>
    <t>82011302992020001130</t>
  </si>
  <si>
    <t>0588</t>
  </si>
  <si>
    <t>328</t>
  </si>
  <si>
    <t>114020798001660000000221001</t>
  </si>
  <si>
    <t>79800166000000</t>
  </si>
  <si>
    <t>82011402022020001440</t>
  </si>
  <si>
    <t>Доходы от реализации имущества, находящегося в оперативном управлении учреждений, находящихся в ведении органов государственной власти субъектов Российской Федерации (за исключением имущества бюджетных и автономных учреждений субъектов Российской Федерации), в части реализации материальных запасов по указанному имуществу</t>
  </si>
  <si>
    <t>0427</t>
  </si>
  <si>
    <t>476</t>
  </si>
  <si>
    <t>116010633003660000000221001</t>
  </si>
  <si>
    <t>63300366000000</t>
  </si>
  <si>
    <t>82011601072010002140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</si>
  <si>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должностными лицами органов исполнительной власти субъектов Российской Федерации, учреждениями субъектов Российской Федерации (штрафы за уничтожение или повреждение специальных знаков)</t>
  </si>
  <si>
    <t>0575</t>
  </si>
  <si>
    <t>475</t>
  </si>
  <si>
    <t>116010633002660000000221001</t>
  </si>
  <si>
    <t>63300266000000</t>
  </si>
  <si>
    <t>82011601072010009140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</si>
  <si>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должностными лицами органов исполнительной власти субъектов Российской Федерации, учреждениями субъектов Российской Федерации (штрафы за самовольное занятие лесных участков)</t>
  </si>
  <si>
    <t>0574</t>
  </si>
  <si>
    <t>147</t>
  </si>
  <si>
    <t>116010269004660000000221001</t>
  </si>
  <si>
    <t>26900466000000</t>
  </si>
  <si>
    <t>82011601082010025140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</si>
  <si>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налагаемые должностными лицами органов исполнительной власти субъектов Российской Федерации, учреждениями субъектов Российской Федерации (штрафы за нарушение правил использования лесов)</t>
  </si>
  <si>
    <t>0246</t>
  </si>
  <si>
    <t>471</t>
  </si>
  <si>
    <t>116010633001660000000221001</t>
  </si>
  <si>
    <t>63300166000000</t>
  </si>
  <si>
    <t>82011601082010028140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</si>
  <si>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налагаемые должностными лицами органов исполнительной власти субъектов Российской Федерации, учреждениями субъектов Российской Федерации (штрафы за незаконную рубку, повреждение лесных насаждений или самовольное выкапывание в лесах деревьев, кустарников, лиан)</t>
  </si>
  <si>
    <t>0570</t>
  </si>
  <si>
    <t>146</t>
  </si>
  <si>
    <t>116010269003660000000221001</t>
  </si>
  <si>
    <t>26900366000000</t>
  </si>
  <si>
    <t>82011601082010031140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</si>
  <si>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налагаемые должностными лицами органов исполнительной власти субъектов Российской Федерации, учреждениями субъектов Российской Федерации (штрафы за нарушение правил санитарной безопасности в лесах)</t>
  </si>
  <si>
    <t>0245</t>
  </si>
  <si>
    <t>145</t>
  </si>
  <si>
    <t>116010269002660000000221001</t>
  </si>
  <si>
    <t>26900266000000</t>
  </si>
  <si>
    <t>82011601082010037140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</si>
  <si>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налагаемые должностными лицами органов исполнительной власти субъектов Российской Федерации, учреждениями субъектов Российской Федерации (штрафы за нарушение правил охоты, правил, регламентирующих рыболовство и другие виды пользования объектами животного мира)</t>
  </si>
  <si>
    <t>0244</t>
  </si>
  <si>
    <t>144</t>
  </si>
  <si>
    <t>116010269001660000000221001</t>
  </si>
  <si>
    <t>26900166000000</t>
  </si>
  <si>
    <t>82011601082019000140</t>
  </si>
  <si>
    <t>0243</t>
  </si>
  <si>
    <t>218</t>
  </si>
  <si>
    <t>116020281001660000000221001</t>
  </si>
  <si>
    <t>28100166000000</t>
  </si>
  <si>
    <t>82011607030020001140</t>
  </si>
  <si>
    <t>Штрафы, неустойки, пени, уплаченные в соответствии с договором аренды лесного участка или договором купли-продажи лесных насаждений в случае неисполнения или ненадлежащего исполнения обязательств перед государственным органом субъекта Российской Федерации, казенным учреждением субъекта Российской Федерации</t>
  </si>
  <si>
    <t>0317</t>
  </si>
  <si>
    <t>492</t>
  </si>
  <si>
    <t>116010652001660000000221001</t>
  </si>
  <si>
    <t>65200166000000</t>
  </si>
  <si>
    <t>82011610122010001140</t>
  </si>
  <si>
    <t>0591</t>
  </si>
  <si>
    <t>327</t>
  </si>
  <si>
    <t>117020002023660000000221001</t>
  </si>
  <si>
    <t>00202366000000</t>
  </si>
  <si>
    <t>82011705020020001180</t>
  </si>
  <si>
    <t>Прочие неналоговые доходы бюджетов субъектов Российской Федерации</t>
  </si>
  <si>
    <t>0426</t>
  </si>
  <si>
    <t>310</t>
  </si>
  <si>
    <t>202020876004660000000221001</t>
  </si>
  <si>
    <t>87600466000000</t>
  </si>
  <si>
    <t>82020235129020000150</t>
  </si>
  <si>
    <t>Субвенции бюджетам субъектов Российской Федерации на осуществление отдельных полномочий в области лесных отношений</t>
  </si>
  <si>
    <t>0409</t>
  </si>
  <si>
    <t>298</t>
  </si>
  <si>
    <t>202020916001660000000221001</t>
  </si>
  <si>
    <t>91600166000000</t>
  </si>
  <si>
    <t>82020235345020000150</t>
  </si>
  <si>
    <t>Субвенции бюджетам субъектов Российской Федерации на осуществление мер пожарной безопасности и тушение лесных пожаров</t>
  </si>
  <si>
    <t>0397</t>
  </si>
  <si>
    <t>248</t>
  </si>
  <si>
    <t>202020876001660000000221001</t>
  </si>
  <si>
    <t>87600166000000</t>
  </si>
  <si>
    <t>82020235429020000150</t>
  </si>
  <si>
    <t>Субвенции бюджетам субъектов Российской Федерации на увеличение площади лесовосстановления</t>
  </si>
  <si>
    <t>0347</t>
  </si>
  <si>
    <t>279</t>
  </si>
  <si>
    <t>202020876003660000000221001</t>
  </si>
  <si>
    <t>87600366000000</t>
  </si>
  <si>
    <t>82020235430020000150</t>
  </si>
  <si>
    <t>Субвенции бюджетам субъектов Российской Федерации на оснащение учреждений, выполняющих мероприятия по воспроизводству лесов, специализированной лесохозяйственной техникой и оборудованием для проведения комплекса мероприятий по лесовосстановлению и лесоразведению</t>
  </si>
  <si>
    <t>0378</t>
  </si>
  <si>
    <t>278</t>
  </si>
  <si>
    <t>202020876002660000000221001</t>
  </si>
  <si>
    <t>87600266000000</t>
  </si>
  <si>
    <t>82020235432020000150</t>
  </si>
  <si>
    <t>Субвенции бюджетам субъектов Российской Федерации на оснащение специализированных учреждений органов государственной власти субъектов Российской Федерации лесопожарной техникой и оборудованием для проведения комплекса мероприятий по охране лесов от пожаров</t>
  </si>
  <si>
    <t>0377</t>
  </si>
  <si>
    <t>474</t>
  </si>
  <si>
    <t>219020690002660000000221001</t>
  </si>
  <si>
    <t>69000266000000</t>
  </si>
  <si>
    <t>82021935129020000150</t>
  </si>
  <si>
    <t>Возврат остатков субвенций на осуществление отдельных полномочий в области лесных отношений из бюджетов субъектов Российской Федерации</t>
  </si>
  <si>
    <t>0573</t>
  </si>
  <si>
    <t>94</t>
  </si>
  <si>
    <t>116010271004660000000221001</t>
  </si>
  <si>
    <t>27100466000000</t>
  </si>
  <si>
    <t>82111601053010027140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</si>
  <si>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 (штрафы за нарушение трудового законодательства и иных нормативных правовых актов, содержащих нормы трудового права)</t>
  </si>
  <si>
    <t>Служба по обеспечению деятельности мировых судей Смоленской области</t>
  </si>
  <si>
    <t>0193</t>
  </si>
  <si>
    <t>101</t>
  </si>
  <si>
    <t>116010271007660000000221001</t>
  </si>
  <si>
    <t>27100766000000</t>
  </si>
  <si>
    <t>82111601053010035140</t>
  </si>
  <si>
    <t>0200</t>
  </si>
  <si>
    <t>93</t>
  </si>
  <si>
    <t>116010271003660000000221001</t>
  </si>
  <si>
    <t>27100366000000</t>
  </si>
  <si>
    <t>82111601053010059140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</si>
  <si>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 (штрафы за нарушение порядка рассмотрения обращений граждан)</t>
  </si>
  <si>
    <t>0192</t>
  </si>
  <si>
    <t>95</t>
  </si>
  <si>
    <t>116010271005660000000221001</t>
  </si>
  <si>
    <t>27100566000000</t>
  </si>
  <si>
    <t>82111601053010351140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</si>
  <si>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 (штрафы за неуплату средств на содержание детей или нетрудоспособных родителей)</t>
  </si>
  <si>
    <t>0194</t>
  </si>
  <si>
    <t>326</t>
  </si>
  <si>
    <t>116010782004660000000221001</t>
  </si>
  <si>
    <t>78200466000000</t>
  </si>
  <si>
    <t>82111601053010631140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</si>
  <si>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 (штрафы за нарушение требований законодательства, предусматривающих выдачу специальных разрешений на движение по автомобильным дорогам тяжеловесного и (или) крупногабаритного транспортного средства)</t>
  </si>
  <si>
    <t>0425</t>
  </si>
  <si>
    <t>92</t>
  </si>
  <si>
    <t>116010271002660000000221001</t>
  </si>
  <si>
    <t>27100266000000</t>
  </si>
  <si>
    <t>82111601053019000140</t>
  </si>
  <si>
    <t>0191</t>
  </si>
  <si>
    <t>91</t>
  </si>
  <si>
    <t>116010271001660000000221001</t>
  </si>
  <si>
    <t>27100166000000</t>
  </si>
  <si>
    <t>82111601063010008140</t>
  </si>
  <si>
    <t>0190</t>
  </si>
  <si>
    <t>116</t>
  </si>
  <si>
    <t>116010271011660000000221001</t>
  </si>
  <si>
    <t>27101166000000</t>
  </si>
  <si>
    <t>82111601063010009140</t>
  </si>
  <si>
    <t>0215</t>
  </si>
  <si>
    <t>100</t>
  </si>
  <si>
    <t>116010271006660000000221001</t>
  </si>
  <si>
    <t>27100666000000</t>
  </si>
  <si>
    <t>82111601063010091140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</si>
  <si>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уклонение от прохождения диагностики, профилактических мероприятий, лечения от наркомании и (или) медицинской и (или) социальной реабилитации в связи с потреблением наркотических средств или психотропных веществ без назначения врача либо новых потенциально опасных психоактивных веществ)</t>
  </si>
  <si>
    <t>0199</t>
  </si>
  <si>
    <t>115</t>
  </si>
  <si>
    <t>116010271010660000000221001</t>
  </si>
  <si>
    <t>27101066000000</t>
  </si>
  <si>
    <t>82111601063010101140</t>
  </si>
  <si>
    <t>0214</t>
  </si>
  <si>
    <t>114</t>
  </si>
  <si>
    <t>116010271009660000000221001</t>
  </si>
  <si>
    <t>27100966000000</t>
  </si>
  <si>
    <t>82111601063019000140</t>
  </si>
  <si>
    <t>0213</t>
  </si>
  <si>
    <t>113</t>
  </si>
  <si>
    <t>116010271008660000000221001</t>
  </si>
  <si>
    <t>27100866000000</t>
  </si>
  <si>
    <t>82111601073010017140</t>
  </si>
  <si>
    <t>0212</t>
  </si>
  <si>
    <t>124</t>
  </si>
  <si>
    <t>116010271019660000000221001</t>
  </si>
  <si>
    <t>27101966000000</t>
  </si>
  <si>
    <t>82111601073010019140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</si>
  <si>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 (штрафы за самовольное подключение и использование электрической, тепловой энергии, нефти или газа)</t>
  </si>
  <si>
    <t>0223</t>
  </si>
  <si>
    <t>123</t>
  </si>
  <si>
    <t>116010271018660000000221001</t>
  </si>
  <si>
    <t>27101866000000</t>
  </si>
  <si>
    <t>82111601073010027140</t>
  </si>
  <si>
    <t>0222</t>
  </si>
  <si>
    <t>134</t>
  </si>
  <si>
    <t>116010637004660000000221001</t>
  </si>
  <si>
    <t>63700466000000</t>
  </si>
  <si>
    <t>82111601073019000140</t>
  </si>
  <si>
    <t>0233</t>
  </si>
  <si>
    <t>119</t>
  </si>
  <si>
    <t>116010271014660000000221001</t>
  </si>
  <si>
    <t>27101466000000</t>
  </si>
  <si>
    <t>82111601083010028140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</si>
  <si>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налагаемые мировыми судьями, комиссиями по делам несовершеннолетних и защите их прав (штрафы за незаконную рубку, повреждение лесных насаждений или самовольное выкапывание в лесах деревьев, кустарников, лиан)</t>
  </si>
  <si>
    <t>0218</t>
  </si>
  <si>
    <t>118</t>
  </si>
  <si>
    <t>116010271013660000000221001</t>
  </si>
  <si>
    <t>27101366000000</t>
  </si>
  <si>
    <t>82111601083010037140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</si>
  <si>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налагаемые мировыми судьями, комиссиями по делам несовершеннолетних и защите их прав (штрафы за нарушение правил охоты, правил, регламентирующих рыболовство и другие виды пользования объектами животного мира)</t>
  </si>
  <si>
    <t>0217</t>
  </si>
  <si>
    <t>137</t>
  </si>
  <si>
    <t>116010637005660000000221001</t>
  </si>
  <si>
    <t>63700566000000</t>
  </si>
  <si>
    <t>82111601083010039140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</si>
  <si>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налагаемые мировыми судьями, комиссиями по делам несовершеннолетних и защите их прав (штрафы за нарушение правил охраны и использования природных ресурсов на особо охраняемых природных территориях)</t>
  </si>
  <si>
    <t>0236</t>
  </si>
  <si>
    <t>117</t>
  </si>
  <si>
    <t>116010271012660000000221001</t>
  </si>
  <si>
    <t>27101266000000</t>
  </si>
  <si>
    <t>82111601083010281140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</si>
  <si>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налагаемые мировыми судьями, комиссиями по делам несовершеннолетних и защите их прав (штрафы за нарушение требований лесного законодательства об учете древесины и сделок с ней)</t>
  </si>
  <si>
    <t>0216</t>
  </si>
  <si>
    <t>122</t>
  </si>
  <si>
    <t>116010271017660000000221001</t>
  </si>
  <si>
    <t>27101766000000</t>
  </si>
  <si>
    <t>82111601083019000140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</si>
  <si>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налагаемые мировыми судьями, комиссиями по делам несовершеннолетних и защите их прав (иные штрафы)</t>
  </si>
  <si>
    <t>0221</t>
  </si>
  <si>
    <t>485</t>
  </si>
  <si>
    <t>116010271126660000000221001</t>
  </si>
  <si>
    <t>27112666000000</t>
  </si>
  <si>
    <t>82111601093010001140</t>
  </si>
  <si>
    <t>Административные штрафы, установленные главой 9 Кодекса Российской Федерации об административных правонарушениях, за административные правонарушения в промышленности, строительстве и энергетике, налагаемые мировыми судьями, комиссиями по делам несовершеннолетних и защите их прав (штрафы за нарушение требований промышленной безопасности или условий лицензий на осуществление видов деятельности в области промышленной безопасности опасных производственных объектов)</t>
  </si>
  <si>
    <t>0584</t>
  </si>
  <si>
    <t>133</t>
  </si>
  <si>
    <t>116010271021660000000221001</t>
  </si>
  <si>
    <t>27102166000000</t>
  </si>
  <si>
    <t>82111601093010022140</t>
  </si>
  <si>
    <t>Административные штрафы, установленные главой 9 Кодекса Российской Федерации об административных правонарушениях, за административные правонарушения в промышленности, строительстве и энергетике, налагаемые мировыми судьями, комиссиями по делам несовершеннолетних и защите их прав (штрафы за нарушение порядка полного и (или) частичного ограничения режима потребления электрической энергии, порядка ограничения и прекращения подачи тепловой энергии, правил ограничения подачи (поставки) и отбора газа либо порядка временного прекращения или ограничения водоснабжения, водоотведения, транспортировки воды и (или) сточных вод)</t>
  </si>
  <si>
    <t>0232</t>
  </si>
  <si>
    <t>132</t>
  </si>
  <si>
    <t>116010271020660000000221001</t>
  </si>
  <si>
    <t>27102066000000</t>
  </si>
  <si>
    <t>82111601093019000140</t>
  </si>
  <si>
    <t>0231</t>
  </si>
  <si>
    <t>121</t>
  </si>
  <si>
    <t>116010271016660000000221001</t>
  </si>
  <si>
    <t>27101666000000</t>
  </si>
  <si>
    <t>82111601123010001140</t>
  </si>
  <si>
    <t>0220</t>
  </si>
  <si>
    <t>120</t>
  </si>
  <si>
    <t>116010271015660000000221001</t>
  </si>
  <si>
    <t>27101566000000</t>
  </si>
  <si>
    <t>82111601133019000140</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</si>
  <si>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 налагаемые мировыми судьями, комиссиями по делам несовершеннолетних и защите их прав (иные штрафы)</t>
  </si>
  <si>
    <t>0219</t>
  </si>
  <si>
    <t>173</t>
  </si>
  <si>
    <t>116010271091660000000221001</t>
  </si>
  <si>
    <t>27109166000000</t>
  </si>
  <si>
    <t>82111601143010002140</t>
  </si>
  <si>
    <t>0272</t>
  </si>
  <si>
    <t>181</t>
  </si>
  <si>
    <t>116010271118660000000221001</t>
  </si>
  <si>
    <t>27111866000000</t>
  </si>
  <si>
    <t>82111601143010016140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</si>
  <si>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 (штрафы за нарушение правил продажи этилового спирта, алкогольной и спиртосодержащей продукции)</t>
  </si>
  <si>
    <t>0280</t>
  </si>
  <si>
    <t>184</t>
  </si>
  <si>
    <t>116010271121660000000221001</t>
  </si>
  <si>
    <t>27112166000000</t>
  </si>
  <si>
    <t>82111601143010101140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</si>
  <si>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 (штрафы за незаконную организацию и проведение азартных игр)</t>
  </si>
  <si>
    <t>0283</t>
  </si>
  <si>
    <t>183</t>
  </si>
  <si>
    <t>116010271120660000000221001</t>
  </si>
  <si>
    <t>27112066000000</t>
  </si>
  <si>
    <t>82111601143010102140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</si>
  <si>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 (штрафы за осуществление предпринимательской деятельности в области транспорта без лицензии)</t>
  </si>
  <si>
    <t>0282</t>
  </si>
  <si>
    <t>195</t>
  </si>
  <si>
    <t>116010637006660000000221001</t>
  </si>
  <si>
    <t>63700666000000</t>
  </si>
  <si>
    <t>82111601143010111140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</si>
  <si>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 (штрафы за нарушение организаторами азартных игр в букмекерской конторе и тотализаторе требований к заключению пари на официальные спортивные соревнования и проведению других азартных игр)</t>
  </si>
  <si>
    <t>0294</t>
  </si>
  <si>
    <t>180</t>
  </si>
  <si>
    <t>116010271098660000000221001</t>
  </si>
  <si>
    <t>27109866000000</t>
  </si>
  <si>
    <t>82111601143010171140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</si>
  <si>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 (штрафы за незаконную розничную продажу алкогольной и спиртосодержащей пищевой продукции физическими лицами)</t>
  </si>
  <si>
    <t>0279</t>
  </si>
  <si>
    <t>325</t>
  </si>
  <si>
    <t>116010782003660000000221001</t>
  </si>
  <si>
    <t>78200366000000</t>
  </si>
  <si>
    <t>82111601143010401140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</si>
  <si>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 (штрафы за нарушение требований законодательства в области технического осмотра транспортных средств)</t>
  </si>
  <si>
    <t>0424</t>
  </si>
  <si>
    <t>179</t>
  </si>
  <si>
    <t>116010271097660000000221001</t>
  </si>
  <si>
    <t>27109766000000</t>
  </si>
  <si>
    <t>82111601143019000140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</si>
  <si>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 (иные штрафы)</t>
  </si>
  <si>
    <t>0278</t>
  </si>
  <si>
    <t>178</t>
  </si>
  <si>
    <t>116010271096660000000221001</t>
  </si>
  <si>
    <t>27109666000000</t>
  </si>
  <si>
    <t>82111601153010005140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</si>
  <si>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 (штрафы за нарушение сроков представления налоговой декларации (расчета по страховым взносам))</t>
  </si>
  <si>
    <t>0277</t>
  </si>
  <si>
    <t>177</t>
  </si>
  <si>
    <t>116010271095660000000221001</t>
  </si>
  <si>
    <t>27109566000000</t>
  </si>
  <si>
    <t>82111601153010006140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</si>
  <si>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 (штрафы за непредставление (несообщение) сведений, необходимых для осуществления налогового контроля)</t>
  </si>
  <si>
    <t>0276</t>
  </si>
  <si>
    <t>176</t>
  </si>
  <si>
    <t>116010271094660000000221001</t>
  </si>
  <si>
    <t>27109466000000</t>
  </si>
  <si>
    <t>82111601153010012140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</si>
  <si>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 (штрафы за производство или продажу товаров и продукции, в отношении которых установлены требования по маркировке и (или) нанесению информации, без соответствующей маркировки и (или) информации, а также с нарушением установленного порядка нанесения такой маркировки и (или) информации)</t>
  </si>
  <si>
    <t>0275</t>
  </si>
  <si>
    <t>175</t>
  </si>
  <si>
    <t>116010271093660000000221001</t>
  </si>
  <si>
    <t>27109366000000</t>
  </si>
  <si>
    <t>82111601153019000140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</si>
  <si>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 (иные штрафы)</t>
  </si>
  <si>
    <t>0274</t>
  </si>
  <si>
    <t>174</t>
  </si>
  <si>
    <t>116010271092660000000221001</t>
  </si>
  <si>
    <t>27109266000000</t>
  </si>
  <si>
    <t>82111601163010001140</t>
  </si>
  <si>
    <t>Административные штрафы, установленные главой 16 Кодекса Российской Федерации об административных правонарушениях, за административные правонарушения в области таможенного дела (нарушение таможенных правил), налагаемые мировыми судьями, комиссиями по делам несовершеннолетних и защите их прав</t>
  </si>
  <si>
    <t>0273</t>
  </si>
  <si>
    <t>182</t>
  </si>
  <si>
    <t>116010271119660000000221001</t>
  </si>
  <si>
    <t>27111966000000</t>
  </si>
  <si>
    <t>82111601173010007140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</si>
  <si>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 (штрафы за невыполнение законных требований прокурора, следователя, дознавателя или должностного лица, осуществляющего производство по делу об административном правонарушении)</t>
  </si>
  <si>
    <t>0281</t>
  </si>
  <si>
    <t>164</t>
  </si>
  <si>
    <t>116010271082660000000221001</t>
  </si>
  <si>
    <t>27108266000000</t>
  </si>
  <si>
    <t>82111601173010008140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</si>
  <si>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 (штрафы за воспрепятствование законной деятельности должностного лица органа, уполномоченного на осуществление функций по принудительному исполнению исполнительных документов и обеспечению установленного порядка деятельности судов)</t>
  </si>
  <si>
    <t>0263</t>
  </si>
  <si>
    <t>163</t>
  </si>
  <si>
    <t>116010271081660000000221001</t>
  </si>
  <si>
    <t>27108166000000</t>
  </si>
  <si>
    <t>82111601173019000140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</si>
  <si>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 (иные штрафы)</t>
  </si>
  <si>
    <t>0262</t>
  </si>
  <si>
    <t>162</t>
  </si>
  <si>
    <t>116010271080660000000221001</t>
  </si>
  <si>
    <t>27108066000000</t>
  </si>
  <si>
    <t>82111601183010001140</t>
  </si>
  <si>
    <t>Административные штрафы, установленные главой 18 Кодекса Российской Федерации об административных правонарушениях, за административные правонарушения в области защиты государственной границы Российской Федерации и обеспечения режима пребывания иностранных граждан или лиц без гражданства на территории Российской Федерации, налагаемые мировыми судьями, комиссиями по делам несовершеннолетних и защите их прав</t>
  </si>
  <si>
    <t>0261</t>
  </si>
  <si>
    <t>161</t>
  </si>
  <si>
    <t>116010271079660000000221001</t>
  </si>
  <si>
    <t>27107966000000</t>
  </si>
  <si>
    <t>82111601193010005140</t>
  </si>
  <si>
    <t>0260</t>
  </si>
  <si>
    <t>160</t>
  </si>
  <si>
    <t>116010271025660000000221001</t>
  </si>
  <si>
    <t>27102566000000</t>
  </si>
  <si>
    <t>82111601193010007140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</si>
  <si>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непредставление сведений (информации)</t>
  </si>
  <si>
    <t>0259</t>
  </si>
  <si>
    <t>159</t>
  </si>
  <si>
    <t>116010271024660000000221001</t>
  </si>
  <si>
    <t>27102466000000</t>
  </si>
  <si>
    <t>82111601193010012140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</si>
  <si>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передачу либо попытку передачи запрещенных предметов лицам, содержащимся в учреждениях уголовно-исполнительной системы или изоляторах временного содержания)</t>
  </si>
  <si>
    <t>0258</t>
  </si>
  <si>
    <t>158</t>
  </si>
  <si>
    <t>116010271023660000000221001</t>
  </si>
  <si>
    <t>27102366000000</t>
  </si>
  <si>
    <t>82111601193010013140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</si>
  <si>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заведомо ложный вызов специализированных служб)</t>
  </si>
  <si>
    <t>0257</t>
  </si>
  <si>
    <t>192</t>
  </si>
  <si>
    <t>116010271124660000000221001</t>
  </si>
  <si>
    <t>27112466000000</t>
  </si>
  <si>
    <t>82111601193010028140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</si>
  <si>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незаконное вознаграждение от имени юридического лица)</t>
  </si>
  <si>
    <t>0291</t>
  </si>
  <si>
    <t>157</t>
  </si>
  <si>
    <t>116010271022660000000221001</t>
  </si>
  <si>
    <t>27102266000000</t>
  </si>
  <si>
    <t>82111601193010029140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</si>
  <si>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незаконное привлечение к трудовой деятельности либо к выполнению работ или оказанию услуг государственного или муниципального служащего либо бывшего государственного или муниципального служащего)</t>
  </si>
  <si>
    <t>0256</t>
  </si>
  <si>
    <t>324</t>
  </si>
  <si>
    <t>116010782002660000000221001</t>
  </si>
  <si>
    <t>78200266000000</t>
  </si>
  <si>
    <t>82111601193010030140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</si>
  <si>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нарушение требований к ведению образовательной деятельности и организации образовательного процесса)</t>
  </si>
  <si>
    <t>0423</t>
  </si>
  <si>
    <t>172</t>
  </si>
  <si>
    <t>116010271090660000000221001</t>
  </si>
  <si>
    <t>27109066000000</t>
  </si>
  <si>
    <t>82111601193010401140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</si>
  <si>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воспрепятствование законной деятельности должностного лица органа государственного контроля (надзора), должностного лица организации, уполномоченной в соответствии с федеральными законами на осуществление государственного надзора, должностного лица органа муниципального контроля)</t>
  </si>
  <si>
    <t>0271</t>
  </si>
  <si>
    <t>171</t>
  </si>
  <si>
    <t>116010271089660000000221001</t>
  </si>
  <si>
    <t>27108966000000</t>
  </si>
  <si>
    <t>82111601193019000140</t>
  </si>
  <si>
    <t>0270</t>
  </si>
  <si>
    <t>170</t>
  </si>
  <si>
    <t>116010271088660000000221001</t>
  </si>
  <si>
    <t>27108866000000</t>
  </si>
  <si>
    <t>82111601203010006140</t>
  </si>
  <si>
    <t>0269</t>
  </si>
  <si>
    <t>169</t>
  </si>
  <si>
    <t>116010271087660000000221001</t>
  </si>
  <si>
    <t>27108766000000</t>
  </si>
  <si>
    <t>82111601203010007140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</si>
  <si>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невыполнение требований и мероприятий в области гражданской обороны)</t>
  </si>
  <si>
    <t>0268</t>
  </si>
  <si>
    <t>168</t>
  </si>
  <si>
    <t>116010271086660000000221001</t>
  </si>
  <si>
    <t>27108666000000</t>
  </si>
  <si>
    <t>82111601203010008140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</si>
  <si>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нарушение правил производства, приобретения, продажи, передачи, хранения, перевозки, ношения, коллекционирования, экспонирования, уничтожения или учета оружия и патронов к нему, а также нарушение правил производства, продажи, хранения, уничтожения или учета взрывчатых веществ и взрывных устройств, пиротехнических изделий, порядка выдачи свидетельства о прохождении подготовки и проверки знания правил безопасного обращения с оружием и наличия навыков безопасного обращения с оружием или медицинских заключений об отсутствии противопоказаний к владению оружием)</t>
  </si>
  <si>
    <t>0267</t>
  </si>
  <si>
    <t>323</t>
  </si>
  <si>
    <t>116010782001660000000221001</t>
  </si>
  <si>
    <t>78200166000000</t>
  </si>
  <si>
    <t>82111601203010010140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</si>
  <si>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незаконные изготовление, продажу или передачу пневматического оружия)</t>
  </si>
  <si>
    <t>0422</t>
  </si>
  <si>
    <t>191</t>
  </si>
  <si>
    <t>116010271123660000000221001</t>
  </si>
  <si>
    <t>27112366000000</t>
  </si>
  <si>
    <t>82111601203010012140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</si>
  <si>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пересылку оружия, нарушение правил перевозки, транспортирования или использования оружия и патронов к нему)</t>
  </si>
  <si>
    <t>0290</t>
  </si>
  <si>
    <t>167</t>
  </si>
  <si>
    <t>116010271085660000000221001</t>
  </si>
  <si>
    <t>27108566000000</t>
  </si>
  <si>
    <t>82111601203010013140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</si>
  <si>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стрельбу из оружия в отведенных для этого местах с нарушением установленных правил или в не отведенных для этого местах)</t>
  </si>
  <si>
    <t>0266</t>
  </si>
  <si>
    <t>166</t>
  </si>
  <si>
    <t>116010271084660000000221001</t>
  </si>
  <si>
    <t>27108466000000</t>
  </si>
  <si>
    <t>82111601203010021140</t>
  </si>
  <si>
    <t>0265</t>
  </si>
  <si>
    <t>165</t>
  </si>
  <si>
    <t>116010271083660000000221001</t>
  </si>
  <si>
    <t>27108366000000</t>
  </si>
  <si>
    <t>82111601203019000140</t>
  </si>
  <si>
    <t>0264</t>
  </si>
  <si>
    <t>190</t>
  </si>
  <si>
    <t>116010271122660000000221001</t>
  </si>
  <si>
    <t>27112266000000</t>
  </si>
  <si>
    <t>82111601213010001140</t>
  </si>
  <si>
    <t>Административные штрафы, установленные главой 21 Кодекса Российской Федерации об административных правонарушениях, за административные правонарушения в области воинского учета, налагаемые мировыми судьями, комиссиями по делам несовершеннолетних и защите их прав</t>
  </si>
  <si>
    <t>0289</t>
  </si>
  <si>
    <t>2</t>
  </si>
  <si>
    <t>116010776001660000000221001</t>
  </si>
  <si>
    <t>77600166000000</t>
  </si>
  <si>
    <t>82111601333010000140</t>
  </si>
  <si>
    <t>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 налагаемые мировыми судьями, комиссиями по делам несовершеннолетних и защите их прав</t>
  </si>
  <si>
    <t>0101</t>
  </si>
  <si>
    <t>297</t>
  </si>
  <si>
    <t>116010271125660000000221001</t>
  </si>
  <si>
    <t>27112566000000</t>
  </si>
  <si>
    <t>82111601333010001140</t>
  </si>
  <si>
    <t>0396</t>
  </si>
  <si>
    <t>495</t>
  </si>
  <si>
    <t>117020656002660000000221001</t>
  </si>
  <si>
    <t>65600266000000</t>
  </si>
  <si>
    <t>82111701020020000180</t>
  </si>
  <si>
    <t>0594</t>
  </si>
  <si>
    <t>189</t>
  </si>
  <si>
    <t>116010263001660000000221001</t>
  </si>
  <si>
    <t>26300166000000</t>
  </si>
  <si>
    <t>82211601192019000140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</si>
  <si>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должностными лицами органов исполнительной власти субъектов Российской Федерации, учреждениями субъектов Российской Федерации (иные штрафы)</t>
  </si>
  <si>
    <t>Департамент Смоленской области по энергетике, энергоэффективности, тарифной политике</t>
  </si>
  <si>
    <t>0288</t>
  </si>
  <si>
    <t>220</t>
  </si>
  <si>
    <t>116010283001660000000221001</t>
  </si>
  <si>
    <t>28300166000000</t>
  </si>
  <si>
    <t>82211610122010001140</t>
  </si>
  <si>
    <t>0319</t>
  </si>
  <si>
    <t>483</t>
  </si>
  <si>
    <t>116010770002660000000221001</t>
  </si>
  <si>
    <t>77000266000000</t>
  </si>
  <si>
    <t>82311601072019000140</t>
  </si>
  <si>
    <t>Главное управление Смоленской области по культурному наследию</t>
  </si>
  <si>
    <t>0582</t>
  </si>
  <si>
    <t>482</t>
  </si>
  <si>
    <t>218020762002660000000221001</t>
  </si>
  <si>
    <t>76200266000000</t>
  </si>
  <si>
    <t>82321802010020000150</t>
  </si>
  <si>
    <t>0581</t>
  </si>
  <si>
    <t>256</t>
  </si>
  <si>
    <t>202020865001660000000221001</t>
  </si>
  <si>
    <t>86500166000000</t>
  </si>
  <si>
    <t>82420225299020000150</t>
  </si>
  <si>
    <t>Субсидии бюджетам субъектов Российской Федерации на софинансирование расходных обязательств субъектов Российской Федерации, связанных с реализацией федеральной целевой программы "Увековечение памяти погибших при защите Отечества на 2019 - 2024 годы"</t>
  </si>
  <si>
    <t>Главное управление Смоленской области по делам молодежи и гражданско-патриотическому воспитанию</t>
  </si>
  <si>
    <t>0355</t>
  </si>
  <si>
    <t>306</t>
  </si>
  <si>
    <t>113020256001660000000221001</t>
  </si>
  <si>
    <t>25600166000000</t>
  </si>
  <si>
    <t>83011302992020001130</t>
  </si>
  <si>
    <t>Департамент государственной службы занятости населения Смоленской области</t>
  </si>
  <si>
    <t>0405</t>
  </si>
  <si>
    <t>367</t>
  </si>
  <si>
    <t>117020126001660000000221001</t>
  </si>
  <si>
    <t>12600166000000</t>
  </si>
  <si>
    <t>83011701020020000180</t>
  </si>
  <si>
    <t>0466</t>
  </si>
  <si>
    <t>207</t>
  </si>
  <si>
    <t>202020858001660000000221001</t>
  </si>
  <si>
    <t>85800166000000</t>
  </si>
  <si>
    <t>83020225086020000150</t>
  </si>
  <si>
    <t>Субсидии бюджетам субъектов Российской Федерации на реализацию мероприятий, предусмотренных региональной программой переселения, включенной в Государственную программу по оказанию содействия добровольному переселению в Российскую Федерацию соотечественников, проживающих за рубежом</t>
  </si>
  <si>
    <t>0306</t>
  </si>
  <si>
    <t>255</t>
  </si>
  <si>
    <t>202020858002660000000221001</t>
  </si>
  <si>
    <t>85800266000000</t>
  </si>
  <si>
    <t>83020225291020000150</t>
  </si>
  <si>
    <t>Субсидии бюджетам субъектов Российской Федерации на повышение эффективности службы занятости</t>
  </si>
  <si>
    <t>0354</t>
  </si>
  <si>
    <t>257</t>
  </si>
  <si>
    <t>202020874001660000000221001</t>
  </si>
  <si>
    <t>87400166000000</t>
  </si>
  <si>
    <t>83020235290020000150</t>
  </si>
  <si>
    <t>Субвенции бюджетам субъектов Российской Федерации на реализацию полномочий Российской Федерации по осуществлению социальных выплат безработным гражданам в соответствии с Законом Российской Федерации от 19 апреля 1991 года № 1032-I "О занятости населения в Российской Федерации"</t>
  </si>
  <si>
    <t>0356</t>
  </si>
  <si>
    <t>479</t>
  </si>
  <si>
    <t>218020682001660000000221001</t>
  </si>
  <si>
    <t>68200166000000</t>
  </si>
  <si>
    <t>83021860010020000150</t>
  </si>
  <si>
    <t>0578</t>
  </si>
  <si>
    <t>469</t>
  </si>
  <si>
    <t>219020691001660000000221001</t>
  </si>
  <si>
    <t>69100166000000</t>
  </si>
  <si>
    <t>83021935290020000150</t>
  </si>
  <si>
    <t>Возврат остатков субвенций на социальные выплаты безработным гражданам в соответствии с Законом Российской Федерации от 19 апреля 1991 года N 1032-1 "О занятости населения в Российской Федерации" из бюджетов субъектов Российской Федерации</t>
  </si>
  <si>
    <t>0568</t>
  </si>
  <si>
    <t>478</t>
  </si>
  <si>
    <t>219020694001660000000221001</t>
  </si>
  <si>
    <t>69400166000000</t>
  </si>
  <si>
    <t>83021990000020000150</t>
  </si>
  <si>
    <t>0577</t>
  </si>
  <si>
    <t>56</t>
  </si>
  <si>
    <t>108010233001660000000221001</t>
  </si>
  <si>
    <t>23300166000000</t>
  </si>
  <si>
    <t>83110807142011000110</t>
  </si>
  <si>
    <t>Государственная пошлина за совершение действий уполномоченными органами исполнительной власти субъектов Российской Федерации, связанных с выдачей документов о проведении государственного технического осмотра тракторов, самоходных дорожно-строительных и иных самоходных машин и прицепов к ним, государственной регистрацией мототранспортных средств, прицепов, тракторов, самоходных дорожно-строительных и иных самоходных машин, выдачей удостоверений тракториста-машиниста (тракториста), временных удостоверений на право управления самоходными машинами, в том числе взамен утраченных или пришедших в негодность</t>
  </si>
  <si>
    <t>Департамент государственного строительного и технического надзора Смоленской области</t>
  </si>
  <si>
    <t>0155</t>
  </si>
  <si>
    <t>71</t>
  </si>
  <si>
    <t>108010615001660000000221001</t>
  </si>
  <si>
    <t>61500166000000</t>
  </si>
  <si>
    <t>83110807160011000110</t>
  </si>
  <si>
    <t>Государственная пошлина за выдачу уполномоченными органами исполнительной власти субъектов Российской Федерации организациям, осуществляющим образовательную деятельность, свидетельств о соответствии требованиям оборудования и оснащенности образовательного процесса для рассмотрения вопроса соответствующими органами об аккредитации и о предоставлении указанным организациям лицензий на право подготовки трактористов и машинистов самоходных машин</t>
  </si>
  <si>
    <t>0170</t>
  </si>
  <si>
    <t>127</t>
  </si>
  <si>
    <t>116010268003660000000221001</t>
  </si>
  <si>
    <t>26800366000000</t>
  </si>
  <si>
    <t>83111601092010003140</t>
  </si>
  <si>
    <t>Административные штрафы, установленные главой 9 Кодекса Российской Федерации об административных правонарушениях, за административные правонарушения в промышленности, строительстве и энергетике, налагаемые должностными лицами органов исполнительной власти субъектов Российской Федерации, учреждениями субъектов Российской Федерации (штрафы за нарушение правил или норм эксплуатации тракторов, самоходных, дорожно-строительных и иных машин и оборудования)</t>
  </si>
  <si>
    <t>0226</t>
  </si>
  <si>
    <t>126</t>
  </si>
  <si>
    <t>116010268002660000000221001</t>
  </si>
  <si>
    <t>26800266000000</t>
  </si>
  <si>
    <t>83111601092010004140</t>
  </si>
  <si>
    <t>Административные штрафы, установленные главой 9 Кодекса Российской Федерации об административных правонарушениях, за административные правонарушения в промышленности, строительстве и энергетике, налагаемые должностными лицами органов исполнительной власти субъектов Российской Федерации, учреждениями субъектов Российской Федерации (штрафы за нарушение обязательных требований в области строительства и применения строительных материалов (изделий))</t>
  </si>
  <si>
    <t>0225</t>
  </si>
  <si>
    <t>125</t>
  </si>
  <si>
    <t>116010268001660000000221001</t>
  </si>
  <si>
    <t>26800166000000</t>
  </si>
  <si>
    <t>83111601092010005140</t>
  </si>
  <si>
    <t>Административные штрафы, установленные главой 9 Кодекса Российской Федерации об административных правонарушениях, за административные правонарушения в промышленности, строительстве и энергетике, налагаемые должностными лицами органов исполнительной власти субъектов Российской Федерации, учреждениями субъектов Российской Федерации (штрафы за нарушение установленного порядка строительства, реконструкции, капитального ремонта объекта капитального строительства, ввода его в эксплуатацию)</t>
  </si>
  <si>
    <t>0224</t>
  </si>
  <si>
    <t>129</t>
  </si>
  <si>
    <t>116010268004660000000221001</t>
  </si>
  <si>
    <t>26800466000000</t>
  </si>
  <si>
    <t>83111601132019000140</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</si>
  <si>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 налагаемые должностными лицами органов исполнительной власти субъектов Российской Федерации, учреждениями субъектов Российской Федерации (иные штрафы)</t>
  </si>
  <si>
    <t>0228</t>
  </si>
  <si>
    <t>1</t>
  </si>
  <si>
    <t>116010775001660000000221001</t>
  </si>
  <si>
    <t>77500166000000</t>
  </si>
  <si>
    <t>83111601142010028140</t>
  </si>
  <si>
    <t xml:space="preserve">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должностными лицами органов исполнительной власти субъектов Российской Федерации, учреждениями субъектов Российской Федерации (штрафы за нарушение требований законодательства об участии в долевом строительстве многоквартирных домов и (или) иных объектов недвижимости) </t>
  </si>
  <si>
    <t>0100</t>
  </si>
  <si>
    <t>188</t>
  </si>
  <si>
    <t>116010268006660000000221001</t>
  </si>
  <si>
    <t>26800666000000</t>
  </si>
  <si>
    <t>83111601192010022140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</si>
  <si>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должностными лицами органов исполнительной власти субъектов Российской Федерации, учреждениями субъектов Российской Федерации (штрафы за нарушение правил государственной регистрации транспортных средств всех видов, механизмов и установок)</t>
  </si>
  <si>
    <t>0287</t>
  </si>
  <si>
    <t>187</t>
  </si>
  <si>
    <t>116010268005660000000221001</t>
  </si>
  <si>
    <t>26800566000000</t>
  </si>
  <si>
    <t>83111601193010005140</t>
  </si>
  <si>
    <t>0286</t>
  </si>
  <si>
    <t>496</t>
  </si>
  <si>
    <t>117020658001660000000221001</t>
  </si>
  <si>
    <t>65800166000000</t>
  </si>
  <si>
    <t>83111701020020000180</t>
  </si>
  <si>
    <t>0595</t>
  </si>
  <si>
    <t>57</t>
  </si>
  <si>
    <t>108010229001660000000221001</t>
  </si>
  <si>
    <t>22900166000000</t>
  </si>
  <si>
    <t>83210807400011000110</t>
  </si>
  <si>
    <t>Государственная пошлина за действия уполномоченных органов субъектов Российской Федерации, связанные с лицензированием предпринимательской деятельности по управлению многоквартирными домами</t>
  </si>
  <si>
    <t>Главное управление "Государственная жилищная инспекция Смоленской области"</t>
  </si>
  <si>
    <t>0156</t>
  </si>
  <si>
    <t>470</t>
  </si>
  <si>
    <t>116010635001660000000221001</t>
  </si>
  <si>
    <t>63500166000000</t>
  </si>
  <si>
    <t>83211601062010024140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</si>
  <si>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должностными лицами органов исполнительной власти субъектов Российской Федерации, учреждениями субъектов Российской Федерации (штрафы за нарушение установленного федеральным законом запрета курения табака на отдельных территориях, в помещениях и на объектах)</t>
  </si>
  <si>
    <t>0569</t>
  </si>
  <si>
    <t>322</t>
  </si>
  <si>
    <t>116010783001660000000221001</t>
  </si>
  <si>
    <t>78300166000000</t>
  </si>
  <si>
    <t>83211601072010233140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</si>
  <si>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должностными лицами органов исполнительной власти субъектов Российской Федерации, учреждениями субъектов Российской Федерации (штрафы за нарушение правил осуществления предпринимательской деятельности по управлению многоквартирными домами)</t>
  </si>
  <si>
    <t>0421</t>
  </si>
  <si>
    <t>98</t>
  </si>
  <si>
    <t>116010266001660000000221001</t>
  </si>
  <si>
    <t>26600166000000</t>
  </si>
  <si>
    <t>83211601072019000140</t>
  </si>
  <si>
    <t>0197</t>
  </si>
  <si>
    <t>130</t>
  </si>
  <si>
    <t>116010266003660000000221001</t>
  </si>
  <si>
    <t>26600366000000</t>
  </si>
  <si>
    <t>83211601092019000140</t>
  </si>
  <si>
    <t>Административные штрафы, установленные главой 9 Кодекса Российской Федерации об административных правонарушениях, за административные правонарушения в промышленности, строительстве и энергетике, налагаемые должностными лицами органов исполнительной власти субъектов Российской Федерации, учреждениями субъектов Российской Федерации (иные штрафы)</t>
  </si>
  <si>
    <t>0229</t>
  </si>
  <si>
    <t>128</t>
  </si>
  <si>
    <t>116010266002660000000221001</t>
  </si>
  <si>
    <t>26600266000000</t>
  </si>
  <si>
    <t>83211601142019000140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</si>
  <si>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должностными лицами органов исполнительной власти субъектов Российской Федерации, учреждениями субъектов Российской Федерации (иные штрафы)</t>
  </si>
  <si>
    <t>0227</t>
  </si>
  <si>
    <t>193</t>
  </si>
  <si>
    <t>116020639002660000000221001</t>
  </si>
  <si>
    <t>63900266000000</t>
  </si>
  <si>
    <t>83211602010020001140</t>
  </si>
  <si>
    <t>0292</t>
  </si>
  <si>
    <t>210</t>
  </si>
  <si>
    <t>116010654001660000000221001</t>
  </si>
  <si>
    <t>65400166000000</t>
  </si>
  <si>
    <t>83211610122010001140</t>
  </si>
  <si>
    <t>0309</t>
  </si>
  <si>
    <t>72</t>
  </si>
  <si>
    <t>113020726002660000000221001</t>
  </si>
  <si>
    <t>72600266000000</t>
  </si>
  <si>
    <t>83511302992020001130</t>
  </si>
  <si>
    <t>Департамент цифрового развития Смоленской области</t>
  </si>
  <si>
    <t>0171</t>
  </si>
  <si>
    <t>497</t>
  </si>
  <si>
    <t>117020660001660000000221001</t>
  </si>
  <si>
    <t>66000166000000</t>
  </si>
  <si>
    <t>83511701020020000180</t>
  </si>
  <si>
    <t>0596</t>
  </si>
  <si>
    <t>311</t>
  </si>
  <si>
    <t>202020859001660000000221001</t>
  </si>
  <si>
    <t>85900166000000</t>
  </si>
  <si>
    <t>83520225028020000150</t>
  </si>
  <si>
    <t>Субсидии бюджетам субъектов Российской Федерации на поддержку региональных проектов в сфере информационных технологий</t>
  </si>
  <si>
    <t>0410</t>
  </si>
  <si>
    <t>312</t>
  </si>
  <si>
    <t>202020886001660000000221001</t>
  </si>
  <si>
    <t>88600166000000</t>
  </si>
  <si>
    <t>83520225589020000150</t>
  </si>
  <si>
    <t>Субсидии бюджетам субъектов Российской Федерации на обеспечение на участках мировых судей формирования и функционирования необходимой информационно-технологической и телекоммуникационной инфраструктуры для организации защищенного межведомственного электронного взаимодействия, приема исковых заявлений, направляемых в электронном виде, и организации участия в заседаниях мировых судов в режиме видеоконференцсвязи</t>
  </si>
  <si>
    <t>0411</t>
  </si>
  <si>
    <t>366</t>
  </si>
  <si>
    <t>218020149002660000000221001</t>
  </si>
  <si>
    <t>14900266000000</t>
  </si>
  <si>
    <t>83521802010020000150</t>
  </si>
  <si>
    <t>0465</t>
  </si>
  <si>
    <t>365</t>
  </si>
  <si>
    <t>218020149001660000000221001</t>
  </si>
  <si>
    <t>14900166000000</t>
  </si>
  <si>
    <t>83521802020020000150</t>
  </si>
  <si>
    <t>0464</t>
  </si>
  <si>
    <t>321</t>
  </si>
  <si>
    <t>113020797001660000000221001</t>
  </si>
  <si>
    <t>79700166000000</t>
  </si>
  <si>
    <t>83811302992020001130</t>
  </si>
  <si>
    <t>Департамент инвестиционного развития Смоленской области</t>
  </si>
  <si>
    <t>0420</t>
  </si>
  <si>
    <t>251</t>
  </si>
  <si>
    <t>202020864001660000000221001</t>
  </si>
  <si>
    <t>86400166000000</t>
  </si>
  <si>
    <t>83820225527020000150</t>
  </si>
  <si>
    <t>Субсидии бюджетам субъектов Российской Федерации на государственную поддержку малого и среднего предпринимательства, а также физических лиц, применяющих специальный налоговый режим "Налог на профессиональный доход", в субъектах Российской Федерации</t>
  </si>
  <si>
    <t>0350</t>
  </si>
  <si>
    <t>282</t>
  </si>
  <si>
    <t>116010270004660000000221001</t>
  </si>
  <si>
    <t>27000466000000</t>
  </si>
  <si>
    <t>84511601072010029140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</si>
  <si>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должностными лицами органов исполнительной власти субъектов Российской Федерации, учреждениями субъектов Российской Федерации (штрафы за несоблюдение требований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при принятии решения о способе и об условиях определения поставщика (подрядчика, исполнителя))</t>
  </si>
  <si>
    <t>Департамент Смоленской области по осуществлению контроля и взаимодействию с административными органами</t>
  </si>
  <si>
    <t>0381</t>
  </si>
  <si>
    <t>97</t>
  </si>
  <si>
    <t>116010270002660000000221001</t>
  </si>
  <si>
    <t>27000266000000</t>
  </si>
  <si>
    <t>84511601072010030140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</si>
  <si>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должностными лицами органов исполнительной власти субъектов Российской Федерации, учреждениями субъектов Российской Федерации (штрафы за нарушение порядка осуществления закупок товаров, работ, услуг для обеспечения государственных и муниципальных нужд)</t>
  </si>
  <si>
    <t>0196</t>
  </si>
  <si>
    <t>96</t>
  </si>
  <si>
    <t>116010270001660000000221001</t>
  </si>
  <si>
    <t>27000166000000</t>
  </si>
  <si>
    <t>84511601072019000140</t>
  </si>
  <si>
    <t>0195</t>
  </si>
  <si>
    <t>186</t>
  </si>
  <si>
    <t>116010270003660000000221001</t>
  </si>
  <si>
    <t>27000366000000</t>
  </si>
  <si>
    <t>84511601156010001140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</si>
  <si>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связанные с нецелевым использованием бюджетных средств, невозвратом либо несвоевременным возвратом бюджетного кредита, неперечислением либо несвоевременным перечислением платы за пользование бюджетным кредитом, нарушением условий предоставления бюджетного кредита, нарушением порядка и (или) условий предоставления (расходования) межбюджетных трансфертов, нарушением условий предоставления бюджетных инвестиций, субсидий юридическим лицам, индивидуальным предпринимателям и физическим лицам, подлежащие зачислению в бюджет субъекта Российской Федерации</t>
  </si>
  <si>
    <t>0285</t>
  </si>
  <si>
    <t>219</t>
  </si>
  <si>
    <t>116020285001660000000221001</t>
  </si>
  <si>
    <t>28500166000000</t>
  </si>
  <si>
    <t>84511610100020001140</t>
  </si>
  <si>
    <t>0318</t>
  </si>
  <si>
    <t>493</t>
  </si>
  <si>
    <t>116010651001660000000221001</t>
  </si>
  <si>
    <t>65100166000000</t>
  </si>
  <si>
    <t>84511610122010001140</t>
  </si>
  <si>
    <t>0592</t>
  </si>
  <si>
    <t>250</t>
  </si>
  <si>
    <t>202020877001660000000221001</t>
  </si>
  <si>
    <t>87700166000000</t>
  </si>
  <si>
    <t>84520235120020000150</t>
  </si>
  <si>
    <t>Субвенции бюджетам субъектов Российской Федерации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</si>
  <si>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0349</t>
  </si>
  <si>
    <t>58</t>
  </si>
  <si>
    <t>108010232001660000000221001</t>
  </si>
  <si>
    <t>23200166000000</t>
  </si>
  <si>
    <t>84910807340011000110</t>
  </si>
  <si>
    <t>Государственная пошлина за выдачу свидетельства о государственной аккредитации региональной спортивной федерации</t>
  </si>
  <si>
    <t>Главное управление спорта Смоленской области</t>
  </si>
  <si>
    <t>0157</t>
  </si>
  <si>
    <t>62</t>
  </si>
  <si>
    <t>113020258001660000000221001</t>
  </si>
  <si>
    <t>25800166000000</t>
  </si>
  <si>
    <t>84911302992020001130</t>
  </si>
  <si>
    <t>0161</t>
  </si>
  <si>
    <t>481</t>
  </si>
  <si>
    <t>116020747002660000000221001</t>
  </si>
  <si>
    <t>74700266000000</t>
  </si>
  <si>
    <t>84911607010020001140</t>
  </si>
  <si>
    <t>0580</t>
  </si>
  <si>
    <t>502</t>
  </si>
  <si>
    <t>116020730002660000000221001</t>
  </si>
  <si>
    <t>73000266000000</t>
  </si>
  <si>
    <t>84911610022020001140</t>
  </si>
  <si>
    <t>0601</t>
  </si>
  <si>
    <t>206</t>
  </si>
  <si>
    <t>202020863001660000000221001</t>
  </si>
  <si>
    <t>86300166000000</t>
  </si>
  <si>
    <t>84920225081020000150</t>
  </si>
  <si>
    <t>Субсидии бюджетам субъектов Российской Федерации на государственную поддержку спортивных организаций, осуществляющих подготовку спортивного резерва для спортивных сборных команд, в том числе спортивных сборных команд Российской Федерации</t>
  </si>
  <si>
    <t>0305</t>
  </si>
  <si>
    <t>254</t>
  </si>
  <si>
    <t>202020863003660000000221001</t>
  </si>
  <si>
    <t>86300366000000</t>
  </si>
  <si>
    <t>84920225228020000150</t>
  </si>
  <si>
    <t>Субсидии бюджетам субъектов Российской Федерации на оснащение объектов спортивной инфраструктуры спортивно-технологическим оборудованием</t>
  </si>
  <si>
    <t>0353</t>
  </si>
  <si>
    <t>253</t>
  </si>
  <si>
    <t>202020863002660000000221001</t>
  </si>
  <si>
    <t>86300266000000</t>
  </si>
  <si>
    <t>84920225229020000150</t>
  </si>
  <si>
    <t>Субсидии бюджетам субъектов Российской Федерации на приобретение спортивного оборудования и инвентаря для приведения организаций спортивной подготовки в нормативное состояние</t>
  </si>
  <si>
    <t>0352</t>
  </si>
  <si>
    <t>343</t>
  </si>
  <si>
    <t>202020917001660000000221001</t>
  </si>
  <si>
    <t>91700166000000</t>
  </si>
  <si>
    <t>84920225753020000150</t>
  </si>
  <si>
    <t>Субсидии бюджетам субъектов Российской Федерации на софинансирование закупки оборудования для создания "умных" спортивных площадок</t>
  </si>
  <si>
    <t>0442</t>
  </si>
  <si>
    <t>252</t>
  </si>
  <si>
    <t>202020867001660000000221001</t>
  </si>
  <si>
    <t>86700166000000</t>
  </si>
  <si>
    <t>84920227139020000150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</si>
  <si>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создания и модернизации объектов спортивной инфраструктуры региональной собственности (муниципальной собственности) для занятий физической культурой и спортом</t>
  </si>
  <si>
    <t>0351</t>
  </si>
  <si>
    <t>464</t>
  </si>
  <si>
    <t>218020670001660000000221001</t>
  </si>
  <si>
    <t>67000166000000</t>
  </si>
  <si>
    <t>84921802010020000150</t>
  </si>
  <si>
    <t>0563</t>
  </si>
  <si>
    <t>342</t>
  </si>
  <si>
    <t>218020785001660000000221001</t>
  </si>
  <si>
    <t>78500166000000</t>
  </si>
  <si>
    <t>84921802020020000150</t>
  </si>
  <si>
    <t>0441</t>
  </si>
  <si>
    <t>196</t>
  </si>
  <si>
    <t>116010768002660000000221001</t>
  </si>
  <si>
    <t>76800266000000</t>
  </si>
  <si>
    <t>85111601156010001140</t>
  </si>
  <si>
    <t>Контрольно-счетная палата Смоленской области</t>
  </si>
  <si>
    <t>0295</t>
  </si>
  <si>
    <t>Всего</t>
  </si>
  <si>
    <t>9000</t>
  </si>
  <si>
    <t>Руководитель</t>
  </si>
  <si>
    <t>Заместитель начальника Департамента</t>
  </si>
  <si>
    <t>Е.Э. Головченко</t>
  </si>
  <si>
    <t>(уполномоченное лицо)</t>
  </si>
  <si>
    <t>(должность)</t>
  </si>
  <si>
    <t>(подпись)</t>
  </si>
  <si>
    <t>(ФИО)</t>
  </si>
  <si>
    <t xml:space="preserve">"______"    ____________________________    20____   </t>
  </si>
  <si>
    <t>Показатели прогноза доходов в 2022 году в соответсвии с законом о бюджете</t>
  </si>
  <si>
    <t>Показатели кассовых поступлений в 2022 году (по состоянию на дату 1 апреля 2022 г.)</t>
  </si>
  <si>
    <t>04811201010010000120</t>
  </si>
  <si>
    <t>04811201030010000120</t>
  </si>
  <si>
    <t>04811201041010000120</t>
  </si>
  <si>
    <t>04811201042010000120</t>
  </si>
  <si>
    <t>09610807130010000110</t>
  </si>
  <si>
    <t>10611601121010000140</t>
  </si>
  <si>
    <t>18011601121010000140</t>
  </si>
  <si>
    <t>18210101012020000110</t>
  </si>
  <si>
    <t>18210101014020000110</t>
  </si>
  <si>
    <t>18210102010010000110</t>
  </si>
  <si>
    <t>18210102020010000110</t>
  </si>
  <si>
    <t>18210102030010000110</t>
  </si>
  <si>
    <t>18210102040010000110</t>
  </si>
  <si>
    <t>18210102050010000110</t>
  </si>
  <si>
    <t>18210102080010000110</t>
  </si>
  <si>
    <t>18210501011010000110</t>
  </si>
  <si>
    <t>18210302120010000110</t>
  </si>
  <si>
    <t>18210302100010000110</t>
  </si>
  <si>
    <t>18210704010010000110</t>
  </si>
  <si>
    <t>18210604012020000110</t>
  </si>
  <si>
    <t>18210604011020000110</t>
  </si>
  <si>
    <t>18210602020020000110</t>
  </si>
  <si>
    <t>18810806000010000110</t>
  </si>
  <si>
    <t>18810807100010000110</t>
  </si>
  <si>
    <t>18810807141010000110</t>
  </si>
  <si>
    <t>18811610122010000140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</si>
  <si>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</si>
  <si>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должностными лицами органов исполнительной власти субъектов Российской Федерации, учреждениями субъектов Российской Федерации</t>
  </si>
  <si>
    <t>83111601092010000140</t>
  </si>
  <si>
    <t xml:space="preserve">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</si>
  <si>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</si>
  <si>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</si>
  <si>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</si>
  <si>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 xml:space="preserve">Доходы от уплаты акцизов на спиртосодержащую продукцию, производимую на территории Российской Федерации, направляемые в уполномоченный территориальный орган Федерального казначейства для распределения между бюджетами субъектов Российской Федерации </t>
  </si>
  <si>
    <t xml:space="preserve">Доходы от уплаты акцизов на этиловый спирт из непищевого сырья, производимый на территории Российской Федерации, направляемые в уполномоченный территориальный орган Федерального казначейства для распределения между бюджетами субъектов Российской Федерации </t>
  </si>
  <si>
    <t xml:space="preserve">Государственная пошлина за государственную регистрацию юридического лица, физических лиц в качестве индивидуальных предпринимателей, изменений, вносимых в учредительные документы юридического лица, за государственную регистрацию ликвидации юридического лица и другие юридически значимые действия </t>
  </si>
  <si>
    <t xml:space="preserve">Доходы от денежных взысканий (штрафов), поступающие в счет погашения задолженности, образовавшейся до 1 января 2020 года, подлежащие зачислению в бюджет субъекта Российской Федерации по нормативам, действовавшим в 2019 году </t>
  </si>
  <si>
    <t>Государственная пошлина за совершение действий, связанных с приобретением гражданства Российской Федерации или выходом из гражданства Российской Федерации, а также с въездом в Российскую Федерацию или выездом из Российской Федерации</t>
  </si>
  <si>
    <t xml:space="preserve">Государственная пошлина за выдачу и обмен паспорта гражданина Российской Федерации </t>
  </si>
  <si>
    <t>Государственная пошлина за государственную регистрацию транспортных средств и иные юридически значимые действия уполномоченных федеральных государственных органов, связанные с изменением и выдачей документов на транспортные средства, регистрационных знаков, водительских удостоверений</t>
  </si>
  <si>
    <t>Государственная пошлина за государственную регистрацию прав, ограничений (обременений) прав на недвижимое имущество и сделок с ним</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</si>
  <si>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субъекта Российской Федерации по нормативам, действовавшим в 2019 году</t>
  </si>
  <si>
    <t>Административные штрафы, установленные главой 9 Кодекса Российской Федерации об административных правонарушениях, за административные правонарушения в промышленности, строительстве и энергетике, налагаемые мировыми судьями, комиссиями по делам несовершеннолетних и защите их прав</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</si>
  <si>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t>
  </si>
  <si>
    <t xml:space="preserve">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t>
  </si>
  <si>
    <t>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 налагаемые мировыми судьями, комиссиями по делам несовершеннолетних и защите их прав</t>
  </si>
  <si>
    <t>Административные штрафы, установленные главой 12 Кодекса Российской Федерации об административных правонарушениях, за административные правонарушения в области дорожного движения, налагаемые мировыми судьями, комиссиями по делам несовершеннолетних и защите их прав</t>
  </si>
  <si>
    <t xml:space="preserve">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t>
  </si>
  <si>
    <t xml:space="preserve">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t>
  </si>
  <si>
    <t xml:space="preserve">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 </t>
  </si>
  <si>
    <t xml:space="preserve">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 </t>
  </si>
  <si>
    <t xml:space="preserve">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налагаемые мировыми судьями, комиссиями по делам несовершеннолетних и защите их прав </t>
  </si>
  <si>
    <t xml:space="preserve">Административные штрафы, установленные главой 12 Кодекса Российской Федерации об административных правонарушениях, за административные правонарушения в области дорожного движения, налагаемые мировыми судьями, комиссиями по делам несовершеннолетних и защите их прав </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</si>
  <si>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 налагаемые мировыми судьями, комиссиями по делам несовершеннолетних и защите их прав</t>
  </si>
  <si>
    <t xml:space="preserve">Административные штрафы, установленные главой 9 Кодекса Российской Федерации об административных правонарушениях, за административные правонарушения в промышленности, строительстве и энергетике, налагаемые мировыми судьями, комиссиями по делам несовершеннолетних и защите их прав </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</si>
  <si>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t>
  </si>
  <si>
    <t xml:space="preserve">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 </t>
  </si>
  <si>
    <t xml:space="preserve">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 </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</si>
  <si>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должностными лицами органов исполнительной власти субъектов Российской Федерации, учреждениями субъектов Российской Федерации</t>
  </si>
  <si>
    <t xml:space="preserve">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 налагаемые должностными лицами органов исполнительной власти субъектов Российской Федерации, учреждениями субъектов Российской Федерации </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</si>
  <si>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должностными лицами органов исполнительной власти субъектов Российской Федерации, учреждениями субъектов Российской Федерации</t>
  </si>
  <si>
    <t xml:space="preserve">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должностными лицами органов исполнительной власти субъектов Российской Федерации, учреждениями субъектов Российской Федерации </t>
  </si>
  <si>
    <t>Административные штрафы, установленные главой 9 Кодекса Российской Федерации об административных правонарушениях, за административные правонарушения в промышленности, строительстве и энергетике, налагаемые должностными лицами органов исполнительной власти субъектов Российской Федерации, учреждениями субъектов Российской Федерации</t>
  </si>
  <si>
    <t xml:space="preserve">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должностными лицами органов исполнительной власти субъектов Российской Федерации, учреждениями субъектов Российской Федерации </t>
  </si>
  <si>
    <t xml:space="preserve">Административные штрафы, установленные главой 9 Кодекса Российской Федерации об административных правонарушениях, за административные правонарушения в промышленности, строительстве и энергетике, налагаемые должностными лицами органов исполнительной власти субъектов Российской Федерации, учреждениями субъектов Российской Федерации </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</si>
  <si>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налагаемые должностными лицами органов исполнительной власти субъектов Российской Федерации, учреждениями субъектов Российской Федерации</t>
  </si>
  <si>
    <t xml:space="preserve">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 </t>
  </si>
  <si>
    <t>Доходы от уплаты акцизов на этиловый спирт из пищевого сырья (дистилляты винный, виноградный, плодовый, коньячный, кальвадосный, висковый), производимый на территории Российской Федерации, направляемые в уполномоченный территориальный орган Федерального казначейства для распределения между бюджетами субъектов Российской Федерации</t>
  </si>
  <si>
    <t>Доходы от уплаты акцизов на этиловый спирт из пищевого сырья, винный спирт, виноградный спирт (за исключением дистиллятов винного, виноградного, плодового, коньячного, кальвадосного, вискового), производимый на территории Российской Федерации, направляемые в уполномоченный территориальный орган Федерального казначейства для распределения между бюджетами субъектов Российской Федерации</t>
  </si>
  <si>
    <t xml:space="preserve">Доходы от уплаты акцизов на алкогольную продукцию с объемной долей этилового спирта свыше 9 процентов (за исключением пива, вин (кроме крепленого (ликерного) вина), вин наливом, плодовой алкогольной продукции, игристых вин, включая российское шампанское, а также за исключением виноградосодержащих напитков, плодовых алкогольных напитков, изготавливаемых без добавления ректификованного этилового спирта, произведенного из пищевого сырья, и (или) без добавления спиртованных виноградного или иного плодового сусла, и (или) без добавления дистиллятов, и (или) без добавления крепленого (ликерного) вина), подлежащие распределению в бюджеты субъектов Российской Федерации </t>
  </si>
  <si>
    <t>18210501021010000110</t>
  </si>
  <si>
    <t>18210506000010000110</t>
  </si>
  <si>
    <t>18210602010020000110</t>
  </si>
  <si>
    <t>182108070100100000110</t>
  </si>
  <si>
    <t>18211610122010000140</t>
  </si>
  <si>
    <t>18711601121010000140</t>
  </si>
  <si>
    <t>18811601121010000140</t>
  </si>
  <si>
    <t>18811601123010000140</t>
  </si>
  <si>
    <t>31810807110010000110</t>
  </si>
  <si>
    <t>Всего по безвозмездным поступлениям:</t>
  </si>
  <si>
    <t>ИТОГО (налоговые и неналоговые доходы, безвозмездные поступления)</t>
  </si>
  <si>
    <t>Всего по налоговым и неналоговым доходам:</t>
  </si>
  <si>
    <t>Идентификационный код группы источников доходов бюджетов /
Идентификационный код источника дохода бюджета</t>
  </si>
  <si>
    <t>Оценка исполнения 2022 года</t>
  </si>
  <si>
    <t>2023 год</t>
  </si>
  <si>
    <t>2024 год</t>
  </si>
  <si>
    <t>2025 год</t>
  </si>
  <si>
    <t>Показатели прогноза доходов в 2022 году в соответствии с законом о бюджете</t>
  </si>
  <si>
    <t>Государственная пошлина за действия органов исполнительной власти субъектов Российской Федерации по проставлению апостиля на документах  государственного образца об образовании,  об ученых  степенях и  ученых званиях в пределах переданных полномочий  Российской  Федерации в области образования</t>
  </si>
  <si>
    <t>Реестр источников доходов областного бюджета на 2022 год (в редакции областного закона от 31.03.2022 №17з «О внесении изменений в областной закон «Об областном бюджете на 2022 год и на плановый период 2023 и 2024 годов»)</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</si>
</sst>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dd/mm/yy;@"/>
    <numFmt numFmtId="165" formatCode="0000"/>
  </numFmts>
  <fonts count="23" x14ac:knownFonts="1">
    <font>
      <sz val="11"/>
      <name val="Calibri"/>
      <family val="2"/>
      <scheme val="minor"/>
    </font>
    <font>
      <sz val="11"/>
      <color rgb="FF000000"/>
      <name val="Calibri"/>
      <family val="2"/>
      <charset val="204"/>
      <scheme val="minor"/>
    </font>
    <font>
      <b/>
      <sz val="12"/>
      <color rgb="FF000000"/>
      <name val="Arial"/>
      <family val="2"/>
      <charset val="204"/>
    </font>
    <font>
      <sz val="10"/>
      <color rgb="FF000000"/>
      <name val="Arial"/>
      <family val="2"/>
      <charset val="204"/>
    </font>
    <font>
      <b/>
      <sz val="10"/>
      <color rgb="FF000000"/>
      <name val="Arial"/>
      <family val="2"/>
      <charset val="204"/>
    </font>
    <font>
      <sz val="12"/>
      <color rgb="FF000000"/>
      <name val="Times New Roman"/>
      <family val="1"/>
      <charset val="204"/>
    </font>
    <font>
      <sz val="11"/>
      <color rgb="FF000000"/>
      <name val="Calibri"/>
      <family val="2"/>
      <charset val="204"/>
      <scheme val="minor"/>
    </font>
    <font>
      <sz val="10"/>
      <color rgb="FF000000"/>
      <name val="Arial"/>
      <family val="2"/>
      <charset val="204"/>
    </font>
    <font>
      <sz val="11"/>
      <name val="Calibri"/>
      <family val="2"/>
      <scheme val="minor"/>
    </font>
    <font>
      <sz val="10"/>
      <color rgb="FF0000FF"/>
      <name val="Arial"/>
      <family val="2"/>
      <charset val="204"/>
    </font>
    <font>
      <sz val="10"/>
      <name val="Arial"/>
      <family val="2"/>
      <charset val="204"/>
    </font>
    <font>
      <b/>
      <sz val="10"/>
      <name val="Arial"/>
      <family val="2"/>
      <charset val="204"/>
    </font>
    <font>
      <sz val="11"/>
      <name val="Times New Roman"/>
      <family val="1"/>
      <charset val="204"/>
    </font>
    <font>
      <sz val="10"/>
      <name val="Times New Roman"/>
      <family val="1"/>
      <charset val="204"/>
    </font>
    <font>
      <b/>
      <sz val="10"/>
      <name val="Times New Roman"/>
      <family val="1"/>
      <charset val="204"/>
    </font>
    <font>
      <b/>
      <sz val="12"/>
      <name val="Times New Roman"/>
      <family val="1"/>
      <charset val="204"/>
    </font>
    <font>
      <sz val="12"/>
      <name val="Times New Roman"/>
      <family val="1"/>
      <charset val="204"/>
    </font>
    <font>
      <b/>
      <sz val="11"/>
      <name val="Times New Roman"/>
      <family val="1"/>
      <charset val="204"/>
    </font>
    <font>
      <b/>
      <sz val="16"/>
      <name val="Times New Roman"/>
      <family val="1"/>
      <charset val="204"/>
    </font>
    <font>
      <sz val="10"/>
      <color rgb="FF000000"/>
      <name val="Times New Roman"/>
      <family val="1"/>
      <charset val="204"/>
    </font>
    <font>
      <b/>
      <sz val="16"/>
      <color rgb="FF000000"/>
      <name val="Times New Roman"/>
      <family val="1"/>
      <charset val="204"/>
    </font>
    <font>
      <b/>
      <sz val="12"/>
      <color rgb="FF000000"/>
      <name val="Times New Roman"/>
      <family val="1"/>
      <charset val="204"/>
    </font>
    <font>
      <b/>
      <sz val="20"/>
      <name val="Times New Roman"/>
      <family val="1"/>
      <charset val="204"/>
    </font>
  </fonts>
  <fills count="7">
    <fill>
      <patternFill patternType="none"/>
    </fill>
    <fill>
      <patternFill patternType="gray125"/>
    </fill>
    <fill>
      <patternFill patternType="solid">
        <fgColor rgb="FFFFFFFF"/>
      </patternFill>
    </fill>
    <fill>
      <patternFill patternType="solid">
        <fgColor rgb="FFC0C0C0"/>
      </patternFill>
    </fill>
    <fill>
      <patternFill patternType="solid">
        <fgColor rgb="FFFFFF00"/>
        <bgColor indexed="64"/>
      </patternFill>
    </fill>
    <fill>
      <patternFill patternType="solid">
        <fgColor theme="0" tint="-0.34998626667073579"/>
        <bgColor indexed="64"/>
      </patternFill>
    </fill>
    <fill>
      <patternFill patternType="solid">
        <fgColor theme="0" tint="-0.249977111117893"/>
        <bgColor indexed="64"/>
      </patternFill>
    </fill>
  </fills>
  <borders count="18">
    <border>
      <left/>
      <right/>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top/>
      <bottom/>
      <diagonal/>
    </border>
    <border>
      <left/>
      <right/>
      <top/>
      <bottom style="thin">
        <color rgb="FF000000"/>
      </bottom>
      <diagonal/>
    </border>
    <border>
      <left/>
      <right/>
      <top style="thin">
        <color rgb="FF000000"/>
      </top>
      <bottom style="thin">
        <color rgb="FF000000"/>
      </bottom>
      <diagonal/>
    </border>
    <border>
      <left/>
      <right/>
      <top style="thin">
        <color rgb="FF000000"/>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right style="thin">
        <color rgb="FF000000"/>
      </right>
      <top style="thin">
        <color rgb="FF000000"/>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right style="thin">
        <color indexed="64"/>
      </right>
      <top style="thin">
        <color indexed="64"/>
      </top>
      <bottom style="thin">
        <color rgb="FF000000"/>
      </bottom>
      <diagonal/>
    </border>
  </borders>
  <cellStyleXfs count="59">
    <xf numFmtId="0" fontId="0" fillId="0" borderId="0"/>
    <xf numFmtId="0" fontId="1" fillId="0" borderId="3"/>
    <xf numFmtId="0" fontId="2" fillId="0" borderId="3">
      <alignment horizontal="center" vertical="center" wrapText="1"/>
    </xf>
    <xf numFmtId="0" fontId="3" fillId="0" borderId="3">
      <alignment horizontal="center" wrapText="1"/>
    </xf>
    <xf numFmtId="0" fontId="3" fillId="0" borderId="3"/>
    <xf numFmtId="0" fontId="3" fillId="0" borderId="3">
      <alignment horizontal="center"/>
    </xf>
    <xf numFmtId="49" fontId="3" fillId="0" borderId="3"/>
    <xf numFmtId="0" fontId="3" fillId="0" borderId="3">
      <alignment horizontal="right" wrapText="1"/>
    </xf>
    <xf numFmtId="1" fontId="3" fillId="0" borderId="3">
      <alignment horizontal="center" shrinkToFit="1"/>
    </xf>
    <xf numFmtId="0" fontId="4" fillId="0" borderId="3">
      <alignment horizontal="center" vertical="center"/>
    </xf>
    <xf numFmtId="49" fontId="3" fillId="0" borderId="3">
      <alignment horizontal="center" shrinkToFit="1"/>
    </xf>
    <xf numFmtId="0" fontId="3" fillId="0" borderId="3">
      <alignment horizontal="center" vertical="center" wrapText="1"/>
    </xf>
    <xf numFmtId="49" fontId="3" fillId="0" borderId="3">
      <alignment horizontal="left" wrapText="1"/>
    </xf>
    <xf numFmtId="0" fontId="3" fillId="0" borderId="4">
      <alignment horizontal="left" vertical="center" wrapText="1"/>
    </xf>
    <xf numFmtId="0" fontId="3" fillId="0" borderId="5">
      <alignment horizontal="left" vertical="center" wrapText="1"/>
    </xf>
    <xf numFmtId="49" fontId="3" fillId="2" borderId="3">
      <alignment horizontal="left"/>
    </xf>
    <xf numFmtId="0" fontId="3" fillId="2" borderId="3">
      <alignment wrapText="1"/>
    </xf>
    <xf numFmtId="49" fontId="3" fillId="2" borderId="3">
      <alignment horizontal="left" wrapText="1"/>
    </xf>
    <xf numFmtId="0" fontId="3" fillId="2" borderId="6">
      <alignment horizontal="center"/>
    </xf>
    <xf numFmtId="0" fontId="3" fillId="0" borderId="6">
      <alignment vertical="center" wrapText="1"/>
    </xf>
    <xf numFmtId="49" fontId="3" fillId="0" borderId="6"/>
    <xf numFmtId="0" fontId="3" fillId="0" borderId="6">
      <alignment horizontal="right" wrapText="1"/>
    </xf>
    <xf numFmtId="49" fontId="3" fillId="0" borderId="3">
      <alignment horizontal="center"/>
    </xf>
    <xf numFmtId="49" fontId="3" fillId="0" borderId="3">
      <alignment horizontal="center" vertical="center" wrapText="1"/>
    </xf>
    <xf numFmtId="0" fontId="3" fillId="0" borderId="3">
      <alignment vertical="center"/>
    </xf>
    <xf numFmtId="49" fontId="4" fillId="0" borderId="3">
      <alignment vertical="center"/>
    </xf>
    <xf numFmtId="49" fontId="4" fillId="0" borderId="3">
      <alignment horizontal="center" vertical="center"/>
    </xf>
    <xf numFmtId="0" fontId="3" fillId="0" borderId="3">
      <alignment horizontal="right" vertical="center"/>
    </xf>
    <xf numFmtId="0" fontId="1" fillId="0" borderId="7">
      <alignment horizontal="center" vertical="center"/>
    </xf>
    <xf numFmtId="0" fontId="3" fillId="0" borderId="8">
      <alignment horizontal="center" vertical="center" wrapText="1"/>
    </xf>
    <xf numFmtId="0" fontId="3" fillId="0" borderId="7">
      <alignment horizontal="center" vertical="center" wrapText="1"/>
    </xf>
    <xf numFmtId="0" fontId="3" fillId="0" borderId="9">
      <alignment horizontal="center" vertical="center" wrapText="1"/>
    </xf>
    <xf numFmtId="0" fontId="1" fillId="0" borderId="7">
      <alignment horizontal="center"/>
    </xf>
    <xf numFmtId="1" fontId="5" fillId="0" borderId="7">
      <alignment horizontal="center" vertical="center" shrinkToFit="1"/>
    </xf>
    <xf numFmtId="1" fontId="3" fillId="0" borderId="8">
      <alignment horizontal="center" vertical="center" shrinkToFit="1"/>
    </xf>
    <xf numFmtId="1" fontId="3" fillId="0" borderId="7">
      <alignment horizontal="center" vertical="center" wrapText="1"/>
    </xf>
    <xf numFmtId="1" fontId="3" fillId="0" borderId="7">
      <alignment horizontal="center" vertical="center" shrinkToFit="1"/>
    </xf>
    <xf numFmtId="0" fontId="3" fillId="0" borderId="7">
      <alignment vertical="center" wrapText="1"/>
    </xf>
    <xf numFmtId="4" fontId="3" fillId="0" borderId="7">
      <alignment horizontal="right" vertical="center" shrinkToFit="1"/>
    </xf>
    <xf numFmtId="0" fontId="1" fillId="0" borderId="6"/>
    <xf numFmtId="0" fontId="3" fillId="0" borderId="6">
      <alignment horizontal="right"/>
    </xf>
    <xf numFmtId="49" fontId="3" fillId="0" borderId="7">
      <alignment horizontal="center"/>
    </xf>
    <xf numFmtId="0" fontId="3" fillId="0" borderId="3">
      <alignment horizontal="left"/>
    </xf>
    <xf numFmtId="49" fontId="3" fillId="0" borderId="4">
      <alignment horizontal="center" vertical="center" wrapText="1"/>
    </xf>
    <xf numFmtId="164" fontId="3" fillId="0" borderId="4">
      <alignment horizontal="center" vertical="center" wrapText="1"/>
    </xf>
    <xf numFmtId="0" fontId="3" fillId="0" borderId="3">
      <alignment horizontal="left" vertical="top"/>
    </xf>
    <xf numFmtId="49" fontId="3" fillId="0" borderId="3">
      <alignment horizontal="center" vertical="center"/>
    </xf>
    <xf numFmtId="0" fontId="3" fillId="0" borderId="6">
      <alignment horizontal="center" vertical="center" wrapText="1"/>
    </xf>
    <xf numFmtId="49" fontId="3" fillId="0" borderId="6">
      <alignment horizontal="center" vertical="center" wrapText="1"/>
    </xf>
    <xf numFmtId="164" fontId="3" fillId="0" borderId="3">
      <alignment horizontal="center" vertical="center" wrapText="1"/>
    </xf>
    <xf numFmtId="0" fontId="8" fillId="0" borderId="0"/>
    <xf numFmtId="0" fontId="8" fillId="0" borderId="0"/>
    <xf numFmtId="0" fontId="8" fillId="0" borderId="0"/>
    <xf numFmtId="0" fontId="6" fillId="0" borderId="3"/>
    <xf numFmtId="0" fontId="6" fillId="0" borderId="3"/>
    <xf numFmtId="0" fontId="7" fillId="3" borderId="3"/>
    <xf numFmtId="0" fontId="6" fillId="0" borderId="3"/>
    <xf numFmtId="0" fontId="7" fillId="0" borderId="3"/>
    <xf numFmtId="49" fontId="3" fillId="0" borderId="4">
      <alignment horizontal="center" vertical="center"/>
    </xf>
  </cellStyleXfs>
  <cellXfs count="212">
    <xf numFmtId="0" fontId="0" fillId="0" borderId="0" xfId="0"/>
    <xf numFmtId="0" fontId="0" fillId="0" borderId="0" xfId="0" applyProtection="1">
      <protection locked="0"/>
    </xf>
    <xf numFmtId="0" fontId="1" fillId="0" borderId="3" xfId="1" applyNumberFormat="1" applyProtection="1"/>
    <xf numFmtId="0" fontId="3" fillId="0" borderId="3" xfId="3" applyNumberFormat="1" applyProtection="1">
      <alignment horizontal="center" wrapText="1"/>
    </xf>
    <xf numFmtId="0" fontId="3" fillId="0" borderId="3" xfId="4" applyNumberFormat="1" applyProtection="1"/>
    <xf numFmtId="0" fontId="3" fillId="0" borderId="3" xfId="5" applyNumberFormat="1" applyProtection="1">
      <alignment horizontal="center"/>
    </xf>
    <xf numFmtId="49" fontId="3" fillId="0" borderId="3" xfId="6" applyNumberFormat="1" applyProtection="1"/>
    <xf numFmtId="0" fontId="3" fillId="0" borderId="3" xfId="7" applyNumberFormat="1" applyProtection="1">
      <alignment horizontal="right" wrapText="1"/>
    </xf>
    <xf numFmtId="1" fontId="3" fillId="0" borderId="3" xfId="8" applyNumberFormat="1" applyProtection="1">
      <alignment horizontal="center" shrinkToFit="1"/>
    </xf>
    <xf numFmtId="0" fontId="4" fillId="0" borderId="3" xfId="9" applyNumberFormat="1" applyProtection="1">
      <alignment horizontal="center" vertical="center"/>
    </xf>
    <xf numFmtId="49" fontId="3" fillId="0" borderId="3" xfId="10" applyNumberFormat="1" applyProtection="1">
      <alignment horizontal="center" shrinkToFit="1"/>
    </xf>
    <xf numFmtId="0" fontId="3" fillId="0" borderId="3" xfId="11" applyNumberFormat="1" applyProtection="1">
      <alignment horizontal="center" vertical="center" wrapText="1"/>
    </xf>
    <xf numFmtId="49" fontId="3" fillId="0" borderId="3" xfId="12" applyNumberFormat="1" applyProtection="1">
      <alignment horizontal="left" wrapText="1"/>
    </xf>
    <xf numFmtId="0" fontId="3" fillId="2" borderId="3" xfId="16" applyNumberFormat="1" applyProtection="1">
      <alignment wrapText="1"/>
    </xf>
    <xf numFmtId="49" fontId="3" fillId="2" borderId="3" xfId="17" applyNumberFormat="1" applyProtection="1">
      <alignment horizontal="left" wrapText="1"/>
    </xf>
    <xf numFmtId="0" fontId="3" fillId="0" borderId="6" xfId="19" applyNumberFormat="1" applyProtection="1">
      <alignment vertical="center" wrapText="1"/>
    </xf>
    <xf numFmtId="49" fontId="3" fillId="0" borderId="6" xfId="20" applyNumberFormat="1" applyProtection="1"/>
    <xf numFmtId="0" fontId="3" fillId="0" borderId="6" xfId="21" applyNumberFormat="1" applyProtection="1">
      <alignment horizontal="right" wrapText="1"/>
    </xf>
    <xf numFmtId="49" fontId="3" fillId="0" borderId="3" xfId="22" applyNumberFormat="1" applyProtection="1">
      <alignment horizontal="center"/>
    </xf>
    <xf numFmtId="49" fontId="3" fillId="0" borderId="3" xfId="23" applyNumberFormat="1" applyProtection="1">
      <alignment horizontal="center" vertical="center" wrapText="1"/>
    </xf>
    <xf numFmtId="0" fontId="3" fillId="0" borderId="3" xfId="24" applyNumberFormat="1" applyProtection="1">
      <alignment vertical="center"/>
    </xf>
    <xf numFmtId="49" fontId="4" fillId="0" borderId="3" xfId="25" applyNumberFormat="1" applyProtection="1">
      <alignment vertical="center"/>
    </xf>
    <xf numFmtId="49" fontId="4" fillId="0" borderId="3" xfId="26" applyNumberFormat="1" applyProtection="1">
      <alignment horizontal="center" vertical="center"/>
    </xf>
    <xf numFmtId="0" fontId="3" fillId="0" borderId="3" xfId="27" applyNumberFormat="1" applyProtection="1">
      <alignment horizontal="right" vertical="center"/>
    </xf>
    <xf numFmtId="0" fontId="3" fillId="0" borderId="8" xfId="29" applyNumberFormat="1" applyProtection="1">
      <alignment horizontal="center" vertical="center" wrapText="1"/>
    </xf>
    <xf numFmtId="0" fontId="3" fillId="0" borderId="7" xfId="30" applyNumberFormat="1" applyProtection="1">
      <alignment horizontal="center" vertical="center" wrapText="1"/>
    </xf>
    <xf numFmtId="0" fontId="3" fillId="0" borderId="9" xfId="31" applyNumberFormat="1" applyProtection="1">
      <alignment horizontal="center" vertical="center" wrapText="1"/>
    </xf>
    <xf numFmtId="0" fontId="1" fillId="0" borderId="7" xfId="32" applyNumberFormat="1" applyProtection="1">
      <alignment horizontal="center"/>
    </xf>
    <xf numFmtId="1" fontId="5" fillId="0" borderId="7" xfId="33" applyNumberFormat="1" applyProtection="1">
      <alignment horizontal="center" vertical="center" shrinkToFit="1"/>
    </xf>
    <xf numFmtId="1" fontId="3" fillId="0" borderId="8" xfId="34" applyNumberFormat="1" applyProtection="1">
      <alignment horizontal="center" vertical="center" shrinkToFit="1"/>
    </xf>
    <xf numFmtId="1" fontId="3" fillId="0" borderId="7" xfId="36" applyNumberFormat="1" applyProtection="1">
      <alignment horizontal="center" vertical="center" shrinkToFit="1"/>
    </xf>
    <xf numFmtId="0" fontId="3" fillId="0" borderId="7" xfId="37" applyNumberFormat="1" applyProtection="1">
      <alignment vertical="center" wrapText="1"/>
    </xf>
    <xf numFmtId="4" fontId="3" fillId="0" borderId="7" xfId="38" applyNumberFormat="1" applyProtection="1">
      <alignment horizontal="right" vertical="center" shrinkToFit="1"/>
    </xf>
    <xf numFmtId="0" fontId="1" fillId="0" borderId="6" xfId="39" applyNumberFormat="1" applyProtection="1"/>
    <xf numFmtId="0" fontId="3" fillId="0" borderId="6" xfId="40" applyNumberFormat="1" applyProtection="1">
      <alignment horizontal="right"/>
    </xf>
    <xf numFmtId="49" fontId="3" fillId="0" borderId="7" xfId="41" applyNumberFormat="1" applyProtection="1">
      <alignment horizontal="center"/>
    </xf>
    <xf numFmtId="0" fontId="3" fillId="0" borderId="3" xfId="42" applyNumberFormat="1" applyProtection="1">
      <alignment horizontal="left"/>
    </xf>
    <xf numFmtId="0" fontId="3" fillId="0" borderId="3" xfId="45" applyNumberFormat="1" applyProtection="1">
      <alignment horizontal="left" vertical="top"/>
    </xf>
    <xf numFmtId="164" fontId="3" fillId="0" borderId="3" xfId="49" applyNumberFormat="1" applyProtection="1">
      <alignment horizontal="center" vertical="center" wrapText="1"/>
    </xf>
    <xf numFmtId="4" fontId="3" fillId="0" borderId="3" xfId="6" applyNumberFormat="1" applyProtection="1"/>
    <xf numFmtId="4" fontId="9" fillId="0" borderId="3" xfId="6" applyNumberFormat="1" applyFont="1" applyAlignment="1" applyProtection="1">
      <alignment horizontal="right"/>
    </xf>
    <xf numFmtId="4" fontId="3" fillId="0" borderId="3" xfId="12" applyNumberFormat="1" applyAlignment="1" applyProtection="1">
      <alignment horizontal="right" vertical="top" shrinkToFit="1"/>
    </xf>
    <xf numFmtId="4" fontId="3" fillId="0" borderId="7" xfId="38" applyNumberFormat="1" applyFill="1" applyProtection="1">
      <alignment horizontal="right" vertical="center" shrinkToFit="1"/>
    </xf>
    <xf numFmtId="49" fontId="10" fillId="0" borderId="3" xfId="6" applyNumberFormat="1" applyFont="1" applyProtection="1"/>
    <xf numFmtId="0" fontId="11" fillId="0" borderId="3" xfId="9" applyNumberFormat="1" applyFont="1" applyProtection="1">
      <alignment horizontal="center" vertical="center"/>
    </xf>
    <xf numFmtId="0" fontId="10" fillId="0" borderId="3" xfId="11" applyNumberFormat="1" applyFont="1" applyProtection="1">
      <alignment horizontal="center" vertical="center" wrapText="1"/>
    </xf>
    <xf numFmtId="0" fontId="10" fillId="0" borderId="6" xfId="21" applyNumberFormat="1" applyFont="1" applyProtection="1">
      <alignment horizontal="right" wrapText="1"/>
    </xf>
    <xf numFmtId="49" fontId="11" fillId="0" borderId="3" xfId="26" applyNumberFormat="1" applyFont="1" applyProtection="1">
      <alignment horizontal="center" vertical="center"/>
    </xf>
    <xf numFmtId="0" fontId="10" fillId="0" borderId="7" xfId="30" applyNumberFormat="1" applyFont="1" applyProtection="1">
      <alignment horizontal="center" vertical="center" wrapText="1"/>
    </xf>
    <xf numFmtId="4" fontId="10" fillId="0" borderId="7" xfId="38" applyNumberFormat="1" applyFont="1" applyProtection="1">
      <alignment horizontal="right" vertical="center" shrinkToFit="1"/>
    </xf>
    <xf numFmtId="4" fontId="10" fillId="4" borderId="7" xfId="38" applyNumberFormat="1" applyFont="1" applyFill="1" applyProtection="1">
      <alignment horizontal="right" vertical="center" shrinkToFit="1"/>
    </xf>
    <xf numFmtId="4" fontId="10" fillId="0" borderId="7" xfId="38" applyNumberFormat="1" applyFont="1" applyFill="1" applyProtection="1">
      <alignment horizontal="right" vertical="center" shrinkToFit="1"/>
    </xf>
    <xf numFmtId="4" fontId="10" fillId="0" borderId="3" xfId="6" applyNumberFormat="1" applyFont="1" applyAlignment="1" applyProtection="1">
      <alignment horizontal="right"/>
    </xf>
    <xf numFmtId="0" fontId="8" fillId="0" borderId="0" xfId="0" applyFont="1" applyProtection="1">
      <protection locked="0"/>
    </xf>
    <xf numFmtId="49" fontId="3" fillId="0" borderId="3" xfId="23" applyNumberFormat="1" applyProtection="1">
      <alignment horizontal="center" vertical="center" wrapText="1"/>
    </xf>
    <xf numFmtId="1" fontId="3" fillId="0" borderId="7" xfId="36" applyNumberFormat="1" applyProtection="1">
      <alignment horizontal="center" vertical="center" shrinkToFit="1"/>
    </xf>
    <xf numFmtId="0" fontId="3" fillId="0" borderId="3" xfId="5" applyNumberFormat="1" applyProtection="1">
      <alignment horizontal="center"/>
    </xf>
    <xf numFmtId="0" fontId="3" fillId="0" borderId="7" xfId="30" applyNumberFormat="1" applyProtection="1">
      <alignment horizontal="center" vertical="center" wrapText="1"/>
    </xf>
    <xf numFmtId="49" fontId="3" fillId="0" borderId="3" xfId="12" applyNumberFormat="1" applyProtection="1">
      <alignment horizontal="left" wrapText="1"/>
    </xf>
    <xf numFmtId="0" fontId="3" fillId="0" borderId="8" xfId="29" applyNumberFormat="1" applyProtection="1">
      <alignment horizontal="center" vertical="center" wrapText="1"/>
    </xf>
    <xf numFmtId="0" fontId="12" fillId="0" borderId="0" xfId="0" applyFont="1" applyProtection="1">
      <protection locked="0"/>
    </xf>
    <xf numFmtId="49" fontId="13" fillId="0" borderId="3" xfId="6" applyNumberFormat="1" applyFont="1" applyProtection="1"/>
    <xf numFmtId="0" fontId="14" fillId="0" borderId="3" xfId="9" applyNumberFormat="1" applyFont="1" applyProtection="1">
      <alignment horizontal="center" vertical="center"/>
    </xf>
    <xf numFmtId="0" fontId="13" fillId="0" borderId="3" xfId="11" applyNumberFormat="1" applyFont="1" applyProtection="1">
      <alignment horizontal="center" vertical="center" wrapText="1"/>
    </xf>
    <xf numFmtId="0" fontId="13" fillId="0" borderId="6" xfId="21" applyNumberFormat="1" applyFont="1" applyProtection="1">
      <alignment horizontal="right" wrapText="1"/>
    </xf>
    <xf numFmtId="49" fontId="14" fillId="0" borderId="3" xfId="26" applyNumberFormat="1" applyFont="1" applyProtection="1">
      <alignment horizontal="center" vertical="center"/>
    </xf>
    <xf numFmtId="0" fontId="13" fillId="0" borderId="7" xfId="30" applyNumberFormat="1" applyFont="1" applyProtection="1">
      <alignment horizontal="center" vertical="center" wrapText="1"/>
    </xf>
    <xf numFmtId="4" fontId="13" fillId="0" borderId="7" xfId="38" applyNumberFormat="1" applyFont="1" applyProtection="1">
      <alignment horizontal="right" vertical="center" shrinkToFit="1"/>
    </xf>
    <xf numFmtId="4" fontId="13" fillId="0" borderId="7" xfId="38" applyNumberFormat="1" applyFont="1" applyFill="1" applyProtection="1">
      <alignment horizontal="right" vertical="center" shrinkToFit="1"/>
    </xf>
    <xf numFmtId="0" fontId="13" fillId="0" borderId="7" xfId="37" applyNumberFormat="1" applyFont="1" applyAlignment="1" applyProtection="1">
      <alignment vertical="top" wrapText="1"/>
    </xf>
    <xf numFmtId="4" fontId="12" fillId="0" borderId="0" xfId="0" applyNumberFormat="1" applyFont="1" applyProtection="1">
      <protection locked="0"/>
    </xf>
    <xf numFmtId="0" fontId="12" fillId="0" borderId="3" xfId="1" applyNumberFormat="1" applyFont="1" applyProtection="1"/>
    <xf numFmtId="0" fontId="13" fillId="0" borderId="3" xfId="3" applyNumberFormat="1" applyFont="1" applyProtection="1">
      <alignment horizontal="center" wrapText="1"/>
    </xf>
    <xf numFmtId="0" fontId="13" fillId="0" borderId="3" xfId="4" applyNumberFormat="1" applyFont="1" applyProtection="1"/>
    <xf numFmtId="0" fontId="13" fillId="0" borderId="3" xfId="5" applyNumberFormat="1" applyFont="1" applyProtection="1">
      <alignment horizontal="center"/>
    </xf>
    <xf numFmtId="0" fontId="13" fillId="0" borderId="3" xfId="7" applyNumberFormat="1" applyFont="1" applyProtection="1">
      <alignment horizontal="right" wrapText="1"/>
    </xf>
    <xf numFmtId="1" fontId="13" fillId="0" borderId="3" xfId="8" applyNumberFormat="1" applyFont="1" applyProtection="1">
      <alignment horizontal="center" shrinkToFit="1"/>
    </xf>
    <xf numFmtId="49" fontId="13" fillId="0" borderId="3" xfId="10" applyNumberFormat="1" applyFont="1" applyProtection="1">
      <alignment horizontal="center" shrinkToFit="1"/>
    </xf>
    <xf numFmtId="0" fontId="13" fillId="2" borderId="3" xfId="16" applyNumberFormat="1" applyFont="1" applyProtection="1">
      <alignment wrapText="1"/>
    </xf>
    <xf numFmtId="49" fontId="13" fillId="2" borderId="3" xfId="17" applyNumberFormat="1" applyFont="1" applyProtection="1">
      <alignment horizontal="left" wrapText="1"/>
    </xf>
    <xf numFmtId="0" fontId="13" fillId="0" borderId="6" xfId="19" applyNumberFormat="1" applyFont="1" applyProtection="1">
      <alignment vertical="center" wrapText="1"/>
    </xf>
    <xf numFmtId="49" fontId="13" fillId="0" borderId="6" xfId="20" applyNumberFormat="1" applyFont="1" applyProtection="1"/>
    <xf numFmtId="49" fontId="13" fillId="0" borderId="3" xfId="22" applyNumberFormat="1" applyFont="1" applyProtection="1">
      <alignment horizontal="center"/>
    </xf>
    <xf numFmtId="49" fontId="13" fillId="0" borderId="3" xfId="12" applyNumberFormat="1" applyFont="1" applyProtection="1">
      <alignment horizontal="left" wrapText="1"/>
    </xf>
    <xf numFmtId="49" fontId="13" fillId="0" borderId="3" xfId="23" applyNumberFormat="1" applyFont="1" applyProtection="1">
      <alignment horizontal="center" vertical="center" wrapText="1"/>
    </xf>
    <xf numFmtId="0" fontId="13" fillId="0" borderId="3" xfId="24" applyNumberFormat="1" applyFont="1" applyProtection="1">
      <alignment vertical="center"/>
    </xf>
    <xf numFmtId="49" fontId="14" fillId="0" borderId="3" xfId="25" applyNumberFormat="1" applyFont="1" applyProtection="1">
      <alignment vertical="center"/>
    </xf>
    <xf numFmtId="0" fontId="13" fillId="0" borderId="3" xfId="27" applyNumberFormat="1" applyFont="1" applyProtection="1">
      <alignment horizontal="right" vertical="center"/>
    </xf>
    <xf numFmtId="0" fontId="13" fillId="0" borderId="7" xfId="30" applyNumberFormat="1" applyFont="1" applyProtection="1">
      <alignment horizontal="center" vertical="center" wrapText="1"/>
    </xf>
    <xf numFmtId="0" fontId="13" fillId="0" borderId="9" xfId="31" applyNumberFormat="1" applyFont="1" applyProtection="1">
      <alignment horizontal="center" vertical="center" wrapText="1"/>
    </xf>
    <xf numFmtId="0" fontId="13" fillId="0" borderId="8" xfId="29" applyNumberFormat="1" applyFont="1" applyProtection="1">
      <alignment horizontal="center" vertical="center" wrapText="1"/>
    </xf>
    <xf numFmtId="0" fontId="12" fillId="0" borderId="7" xfId="32" applyNumberFormat="1" applyFont="1" applyProtection="1">
      <alignment horizontal="center"/>
    </xf>
    <xf numFmtId="1" fontId="16" fillId="0" borderId="7" xfId="33" applyNumberFormat="1" applyFont="1" applyProtection="1">
      <alignment horizontal="center" vertical="center" shrinkToFit="1"/>
    </xf>
    <xf numFmtId="1" fontId="13" fillId="0" borderId="8" xfId="34" applyNumberFormat="1" applyFont="1" applyProtection="1">
      <alignment horizontal="center" vertical="center" shrinkToFit="1"/>
    </xf>
    <xf numFmtId="0" fontId="13" fillId="0" borderId="7" xfId="37" applyNumberFormat="1" applyFont="1" applyProtection="1">
      <alignment vertical="center" wrapText="1"/>
    </xf>
    <xf numFmtId="1" fontId="13" fillId="0" borderId="7" xfId="36" applyNumberFormat="1" applyFont="1" applyProtection="1">
      <alignment horizontal="center" vertical="center" shrinkToFit="1"/>
    </xf>
    <xf numFmtId="0" fontId="12" fillId="0" borderId="6" xfId="39" applyNumberFormat="1" applyFont="1" applyProtection="1"/>
    <xf numFmtId="0" fontId="13" fillId="0" borderId="6" xfId="40" applyNumberFormat="1" applyFont="1" applyProtection="1">
      <alignment horizontal="right"/>
    </xf>
    <xf numFmtId="49" fontId="13" fillId="0" borderId="7" xfId="41" applyNumberFormat="1" applyFont="1" applyProtection="1">
      <alignment horizontal="center"/>
    </xf>
    <xf numFmtId="0" fontId="3" fillId="0" borderId="7" xfId="37" applyNumberFormat="1" applyAlignment="1" applyProtection="1">
      <alignment vertical="top" wrapText="1"/>
    </xf>
    <xf numFmtId="1" fontId="13" fillId="0" borderId="11" xfId="34" applyNumberFormat="1" applyFont="1" applyBorder="1" applyProtection="1">
      <alignment horizontal="center" vertical="center" shrinkToFit="1"/>
    </xf>
    <xf numFmtId="0" fontId="13" fillId="0" borderId="9" xfId="37" applyNumberFormat="1" applyFont="1" applyBorder="1" applyAlignment="1" applyProtection="1">
      <alignment vertical="top" wrapText="1"/>
    </xf>
    <xf numFmtId="0" fontId="13" fillId="0" borderId="9" xfId="37" applyNumberFormat="1" applyFont="1" applyBorder="1" applyProtection="1">
      <alignment vertical="center" wrapText="1"/>
    </xf>
    <xf numFmtId="0" fontId="17" fillId="0" borderId="0" xfId="0" applyFont="1" applyProtection="1">
      <protection locked="0"/>
    </xf>
    <xf numFmtId="0" fontId="17" fillId="0" borderId="0" xfId="0" applyFont="1" applyAlignment="1" applyProtection="1">
      <alignment horizontal="right"/>
      <protection locked="0"/>
    </xf>
    <xf numFmtId="1" fontId="19" fillId="0" borderId="8" xfId="34" applyNumberFormat="1" applyFont="1" applyProtection="1">
      <alignment horizontal="center" vertical="center" shrinkToFit="1"/>
    </xf>
    <xf numFmtId="0" fontId="19" fillId="0" borderId="7" xfId="37" applyNumberFormat="1" applyFont="1" applyAlignment="1" applyProtection="1">
      <alignment vertical="top" wrapText="1"/>
    </xf>
    <xf numFmtId="0" fontId="19" fillId="0" borderId="7" xfId="37" applyNumberFormat="1" applyFont="1" applyProtection="1">
      <alignment vertical="center" wrapText="1"/>
    </xf>
    <xf numFmtId="1" fontId="19" fillId="0" borderId="11" xfId="34" applyNumberFormat="1" applyFont="1" applyBorder="1" applyProtection="1">
      <alignment horizontal="center" vertical="center" shrinkToFit="1"/>
    </xf>
    <xf numFmtId="0" fontId="19" fillId="0" borderId="9" xfId="37" applyNumberFormat="1" applyFont="1" applyBorder="1" applyAlignment="1" applyProtection="1">
      <alignment vertical="top" wrapText="1"/>
    </xf>
    <xf numFmtId="0" fontId="19" fillId="0" borderId="9" xfId="37" applyNumberFormat="1" applyFont="1" applyBorder="1" applyProtection="1">
      <alignment vertical="center" wrapText="1"/>
    </xf>
    <xf numFmtId="4" fontId="19" fillId="0" borderId="3" xfId="57" applyNumberFormat="1" applyFont="1" applyAlignment="1" applyProtection="1">
      <alignment horizontal="right" vertical="top" shrinkToFit="1"/>
    </xf>
    <xf numFmtId="4" fontId="16" fillId="0" borderId="7" xfId="38" applyNumberFormat="1" applyFont="1" applyProtection="1">
      <alignment horizontal="right" vertical="center" shrinkToFit="1"/>
    </xf>
    <xf numFmtId="4" fontId="16" fillId="0" borderId="7" xfId="38" applyNumberFormat="1" applyFont="1" applyFill="1" applyProtection="1">
      <alignment horizontal="right" vertical="center" shrinkToFit="1"/>
    </xf>
    <xf numFmtId="4" fontId="16" fillId="0" borderId="9" xfId="38" applyNumberFormat="1" applyFont="1" applyBorder="1" applyProtection="1">
      <alignment horizontal="right" vertical="center" shrinkToFit="1"/>
    </xf>
    <xf numFmtId="4" fontId="5" fillId="0" borderId="7" xfId="38" applyNumberFormat="1" applyFont="1" applyProtection="1">
      <alignment horizontal="right" vertical="center" shrinkToFit="1"/>
    </xf>
    <xf numFmtId="4" fontId="5" fillId="0" borderId="9" xfId="38" applyNumberFormat="1" applyFont="1" applyBorder="1" applyProtection="1">
      <alignment horizontal="right" vertical="center" shrinkToFit="1"/>
    </xf>
    <xf numFmtId="4" fontId="15" fillId="5" borderId="10" xfId="0" applyNumberFormat="1" applyFont="1" applyFill="1" applyBorder="1" applyProtection="1">
      <protection locked="0"/>
    </xf>
    <xf numFmtId="165" fontId="13" fillId="0" borderId="7" xfId="36" applyNumberFormat="1" applyFont="1" applyProtection="1">
      <alignment horizontal="center" vertical="center" shrinkToFit="1"/>
    </xf>
    <xf numFmtId="1" fontId="16" fillId="5" borderId="7" xfId="33" applyNumberFormat="1" applyFont="1" applyFill="1" applyProtection="1">
      <alignment horizontal="center" vertical="center" shrinkToFit="1"/>
    </xf>
    <xf numFmtId="165" fontId="13" fillId="5" borderId="7" xfId="36" applyNumberFormat="1" applyFont="1" applyFill="1" applyProtection="1">
      <alignment horizontal="center" vertical="center" shrinkToFit="1"/>
    </xf>
    <xf numFmtId="1" fontId="16" fillId="6" borderId="7" xfId="33" applyNumberFormat="1" applyFont="1" applyFill="1" applyProtection="1">
      <alignment horizontal="center" vertical="center" shrinkToFit="1"/>
    </xf>
    <xf numFmtId="165" fontId="13" fillId="6" borderId="7" xfId="36" applyNumberFormat="1" applyFont="1" applyFill="1" applyProtection="1">
      <alignment horizontal="center" vertical="center" shrinkToFit="1"/>
    </xf>
    <xf numFmtId="4" fontId="21" fillId="6" borderId="10" xfId="38" applyNumberFormat="1" applyFont="1" applyFill="1" applyBorder="1" applyProtection="1">
      <alignment horizontal="right" vertical="center" shrinkToFit="1"/>
    </xf>
    <xf numFmtId="4" fontId="15" fillId="6" borderId="10" xfId="38" applyNumberFormat="1" applyFont="1" applyFill="1" applyBorder="1" applyAlignment="1" applyProtection="1">
      <alignment horizontal="right" vertical="center" shrinkToFit="1"/>
    </xf>
    <xf numFmtId="1" fontId="3" fillId="0" borderId="7" xfId="35" applyNumberFormat="1" applyProtection="1">
      <alignment horizontal="center" vertical="center" wrapText="1"/>
    </xf>
    <xf numFmtId="1" fontId="3" fillId="0" borderId="7" xfId="35">
      <alignment horizontal="center" vertical="center" wrapText="1"/>
    </xf>
    <xf numFmtId="1" fontId="3" fillId="0" borderId="7" xfId="36" applyNumberFormat="1" applyProtection="1">
      <alignment horizontal="center" vertical="center" shrinkToFit="1"/>
    </xf>
    <xf numFmtId="1" fontId="3" fillId="0" borderId="7" xfId="36">
      <alignment horizontal="center" vertical="center" shrinkToFit="1"/>
    </xf>
    <xf numFmtId="49" fontId="3" fillId="0" borderId="3" xfId="12" applyNumberFormat="1" applyProtection="1">
      <alignment horizontal="left" wrapText="1"/>
    </xf>
    <xf numFmtId="49" fontId="3" fillId="0" borderId="3" xfId="12">
      <alignment horizontal="left" wrapText="1"/>
    </xf>
    <xf numFmtId="0" fontId="1" fillId="0" borderId="7" xfId="28" applyNumberFormat="1" applyProtection="1">
      <alignment horizontal="center" vertical="center"/>
    </xf>
    <xf numFmtId="0" fontId="1" fillId="0" borderId="7" xfId="28">
      <alignment horizontal="center" vertical="center"/>
    </xf>
    <xf numFmtId="49" fontId="3" fillId="2" borderId="3" xfId="15" applyNumberFormat="1" applyProtection="1">
      <alignment horizontal="left"/>
    </xf>
    <xf numFmtId="49" fontId="3" fillId="2" borderId="3" xfId="15">
      <alignment horizontal="left"/>
    </xf>
    <xf numFmtId="0" fontId="3" fillId="0" borderId="8" xfId="29" applyNumberFormat="1" applyProtection="1">
      <alignment horizontal="center" vertical="center" wrapText="1"/>
    </xf>
    <xf numFmtId="0" fontId="3" fillId="0" borderId="8" xfId="29">
      <alignment horizontal="center" vertical="center" wrapText="1"/>
    </xf>
    <xf numFmtId="0" fontId="3" fillId="0" borderId="7" xfId="30" applyNumberFormat="1" applyProtection="1">
      <alignment horizontal="center" vertical="center" wrapText="1"/>
    </xf>
    <xf numFmtId="0" fontId="3" fillId="0" borderId="7" xfId="30">
      <alignment horizontal="center" vertical="center" wrapText="1"/>
    </xf>
    <xf numFmtId="0" fontId="2" fillId="0" borderId="3" xfId="2" applyNumberFormat="1" applyProtection="1">
      <alignment horizontal="center" vertical="center" wrapText="1"/>
    </xf>
    <xf numFmtId="0" fontId="2" fillId="0" borderId="3" xfId="2">
      <alignment horizontal="center" vertical="center" wrapText="1"/>
    </xf>
    <xf numFmtId="0" fontId="3" fillId="0" borderId="3" xfId="5" applyNumberFormat="1" applyProtection="1">
      <alignment horizontal="center"/>
    </xf>
    <xf numFmtId="0" fontId="3" fillId="0" borderId="3" xfId="5">
      <alignment horizontal="center"/>
    </xf>
    <xf numFmtId="0" fontId="3" fillId="0" borderId="4" xfId="13" applyNumberFormat="1" applyProtection="1">
      <alignment horizontal="left" vertical="center" wrapText="1"/>
    </xf>
    <xf numFmtId="0" fontId="3" fillId="0" borderId="4" xfId="13">
      <alignment horizontal="left" vertical="center" wrapText="1"/>
    </xf>
    <xf numFmtId="0" fontId="3" fillId="0" borderId="5" xfId="14" applyNumberFormat="1" applyProtection="1">
      <alignment horizontal="left" vertical="center" wrapText="1"/>
    </xf>
    <xf numFmtId="0" fontId="3" fillId="0" borderId="5" xfId="14">
      <alignment horizontal="left" vertical="center" wrapText="1"/>
    </xf>
    <xf numFmtId="0" fontId="3" fillId="2" borderId="6" xfId="18" applyNumberFormat="1" applyProtection="1">
      <alignment horizontal="center"/>
    </xf>
    <xf numFmtId="0" fontId="3" fillId="2" borderId="6" xfId="18">
      <alignment horizontal="center"/>
    </xf>
    <xf numFmtId="0" fontId="10" fillId="0" borderId="1" xfId="30" applyNumberFormat="1" applyFont="1" applyBorder="1" applyProtection="1">
      <alignment horizontal="center" vertical="center" wrapText="1"/>
    </xf>
    <xf numFmtId="0" fontId="10" fillId="0" borderId="2" xfId="30" applyNumberFormat="1" applyFont="1" applyBorder="1" applyProtection="1">
      <alignment horizontal="center" vertical="center" wrapText="1"/>
    </xf>
    <xf numFmtId="49" fontId="3" fillId="0" borderId="4" xfId="43" applyNumberFormat="1" applyProtection="1">
      <alignment horizontal="center" vertical="center" wrapText="1"/>
    </xf>
    <xf numFmtId="49" fontId="3" fillId="0" borderId="4" xfId="43">
      <alignment horizontal="center" vertical="center" wrapText="1"/>
    </xf>
    <xf numFmtId="164" fontId="3" fillId="0" borderId="4" xfId="44" applyNumberFormat="1" applyProtection="1">
      <alignment horizontal="center" vertical="center" wrapText="1"/>
    </xf>
    <xf numFmtId="164" fontId="3" fillId="0" borderId="4" xfId="44">
      <alignment horizontal="center" vertical="center" wrapText="1"/>
    </xf>
    <xf numFmtId="49" fontId="3" fillId="0" borderId="3" xfId="46" applyNumberFormat="1" applyProtection="1">
      <alignment horizontal="center" vertical="center"/>
    </xf>
    <xf numFmtId="49" fontId="3" fillId="0" borderId="3" xfId="46">
      <alignment horizontal="center" vertical="center"/>
    </xf>
    <xf numFmtId="0" fontId="3" fillId="0" borderId="6" xfId="47" applyNumberFormat="1" applyProtection="1">
      <alignment horizontal="center" vertical="center" wrapText="1"/>
    </xf>
    <xf numFmtId="0" fontId="3" fillId="0" borderId="6" xfId="47">
      <alignment horizontal="center" vertical="center" wrapText="1"/>
    </xf>
    <xf numFmtId="49" fontId="3" fillId="0" borderId="6" xfId="48" applyNumberFormat="1" applyProtection="1">
      <alignment horizontal="center" vertical="center" wrapText="1"/>
    </xf>
    <xf numFmtId="49" fontId="3" fillId="0" borderId="6" xfId="48">
      <alignment horizontal="center" vertical="center" wrapText="1"/>
    </xf>
    <xf numFmtId="49" fontId="3" fillId="0" borderId="3" xfId="23" applyNumberFormat="1" applyProtection="1">
      <alignment horizontal="center" vertical="center" wrapText="1"/>
    </xf>
    <xf numFmtId="49" fontId="3" fillId="0" borderId="3" xfId="23">
      <alignment horizontal="center" vertical="center" wrapText="1"/>
    </xf>
    <xf numFmtId="1" fontId="13" fillId="0" borderId="7" xfId="35" applyNumberFormat="1" applyFont="1" applyProtection="1">
      <alignment horizontal="center" vertical="center" wrapText="1"/>
    </xf>
    <xf numFmtId="1" fontId="13" fillId="0" borderId="7" xfId="35" applyFont="1">
      <alignment horizontal="center" vertical="center" wrapText="1"/>
    </xf>
    <xf numFmtId="49" fontId="13" fillId="0" borderId="7" xfId="36" applyNumberFormat="1" applyFont="1" applyProtection="1">
      <alignment horizontal="center" vertical="center" shrinkToFit="1"/>
    </xf>
    <xf numFmtId="49" fontId="13" fillId="0" borderId="7" xfId="36" applyNumberFormat="1" applyFont="1">
      <alignment horizontal="center" vertical="center" shrinkToFit="1"/>
    </xf>
    <xf numFmtId="1" fontId="13" fillId="0" borderId="7" xfId="36" applyNumberFormat="1" applyFont="1" applyProtection="1">
      <alignment horizontal="center" vertical="center" shrinkToFit="1"/>
    </xf>
    <xf numFmtId="1" fontId="13" fillId="0" borderId="7" xfId="36" applyFont="1">
      <alignment horizontal="center" vertical="center" shrinkToFit="1"/>
    </xf>
    <xf numFmtId="0" fontId="13" fillId="0" borderId="7" xfId="30" applyNumberFormat="1" applyFont="1" applyProtection="1">
      <alignment horizontal="center" vertical="center" wrapText="1"/>
    </xf>
    <xf numFmtId="0" fontId="13" fillId="0" borderId="7" xfId="30" applyFont="1">
      <alignment horizontal="center" vertical="center" wrapText="1"/>
    </xf>
    <xf numFmtId="0" fontId="13" fillId="0" borderId="1" xfId="30" applyNumberFormat="1" applyFont="1" applyBorder="1" applyProtection="1">
      <alignment horizontal="center" vertical="center" wrapText="1"/>
    </xf>
    <xf numFmtId="0" fontId="13" fillId="0" borderId="2" xfId="30" applyNumberFormat="1" applyFont="1" applyBorder="1" applyProtection="1">
      <alignment horizontal="center" vertical="center" wrapText="1"/>
    </xf>
    <xf numFmtId="49" fontId="13" fillId="2" borderId="3" xfId="15" applyNumberFormat="1" applyFont="1" applyProtection="1">
      <alignment horizontal="left"/>
    </xf>
    <xf numFmtId="49" fontId="13" fillId="2" borderId="3" xfId="15" applyFont="1">
      <alignment horizontal="left"/>
    </xf>
    <xf numFmtId="0" fontId="13" fillId="2" borderId="6" xfId="18" applyNumberFormat="1" applyFont="1" applyProtection="1">
      <alignment horizontal="center"/>
    </xf>
    <xf numFmtId="0" fontId="13" fillId="2" borderId="6" xfId="18" applyFont="1">
      <alignment horizontal="center"/>
    </xf>
    <xf numFmtId="0" fontId="12" fillId="0" borderId="7" xfId="28" applyNumberFormat="1" applyFont="1" applyProtection="1">
      <alignment horizontal="center" vertical="center"/>
    </xf>
    <xf numFmtId="0" fontId="12" fillId="0" borderId="7" xfId="28" applyFont="1">
      <alignment horizontal="center" vertical="center"/>
    </xf>
    <xf numFmtId="0" fontId="13" fillId="0" borderId="8" xfId="29" applyNumberFormat="1" applyFont="1" applyProtection="1">
      <alignment horizontal="center" vertical="center" wrapText="1"/>
    </xf>
    <xf numFmtId="0" fontId="13" fillId="0" borderId="8" xfId="29" applyFont="1">
      <alignment horizontal="center" vertical="center" wrapText="1"/>
    </xf>
    <xf numFmtId="0" fontId="15" fillId="0" borderId="3" xfId="2" applyNumberFormat="1" applyFont="1" applyProtection="1">
      <alignment horizontal="center" vertical="center" wrapText="1"/>
    </xf>
    <xf numFmtId="0" fontId="15" fillId="0" borderId="3" xfId="2" applyFont="1">
      <alignment horizontal="center" vertical="center" wrapText="1"/>
    </xf>
    <xf numFmtId="0" fontId="13" fillId="0" borderId="3" xfId="5" applyNumberFormat="1" applyFont="1" applyProtection="1">
      <alignment horizontal="center"/>
    </xf>
    <xf numFmtId="0" fontId="13" fillId="0" borderId="3" xfId="5" applyFont="1">
      <alignment horizontal="center"/>
    </xf>
    <xf numFmtId="49" fontId="13" fillId="0" borderId="3" xfId="12" applyNumberFormat="1" applyFont="1" applyProtection="1">
      <alignment horizontal="left" wrapText="1"/>
    </xf>
    <xf numFmtId="49" fontId="13" fillId="0" borderId="3" xfId="12" applyFont="1">
      <alignment horizontal="left" wrapText="1"/>
    </xf>
    <xf numFmtId="0" fontId="13" fillId="0" borderId="4" xfId="13" applyNumberFormat="1" applyFont="1" applyProtection="1">
      <alignment horizontal="left" vertical="center" wrapText="1"/>
    </xf>
    <xf numFmtId="0" fontId="13" fillId="0" borderId="4" xfId="13" applyFont="1">
      <alignment horizontal="left" vertical="center" wrapText="1"/>
    </xf>
    <xf numFmtId="0" fontId="13" fillId="0" borderId="5" xfId="14" applyNumberFormat="1" applyFont="1" applyProtection="1">
      <alignment horizontal="left" vertical="center" wrapText="1"/>
    </xf>
    <xf numFmtId="0" fontId="13" fillId="0" borderId="5" xfId="14" applyFont="1">
      <alignment horizontal="left" vertical="center" wrapText="1"/>
    </xf>
    <xf numFmtId="0" fontId="22" fillId="0" borderId="3" xfId="2" applyNumberFormat="1" applyFont="1" applyProtection="1">
      <alignment horizontal="center" vertical="center" wrapText="1"/>
    </xf>
    <xf numFmtId="0" fontId="22" fillId="0" borderId="3" xfId="2" applyFont="1">
      <alignment horizontal="center" vertical="center" wrapText="1"/>
    </xf>
    <xf numFmtId="1" fontId="13" fillId="0" borderId="9" xfId="35" applyNumberFormat="1" applyFont="1" applyBorder="1" applyProtection="1">
      <alignment horizontal="center" vertical="center" wrapText="1"/>
    </xf>
    <xf numFmtId="1" fontId="13" fillId="0" borderId="9" xfId="35" applyFont="1" applyBorder="1">
      <alignment horizontal="center" vertical="center" wrapText="1"/>
    </xf>
    <xf numFmtId="49" fontId="13" fillId="0" borderId="9" xfId="36" applyNumberFormat="1" applyFont="1" applyBorder="1" applyProtection="1">
      <alignment horizontal="center" vertical="center" shrinkToFit="1"/>
    </xf>
    <xf numFmtId="49" fontId="13" fillId="0" borderId="9" xfId="36" applyNumberFormat="1" applyFont="1" applyBorder="1">
      <alignment horizontal="center" vertical="center" shrinkToFit="1"/>
    </xf>
    <xf numFmtId="1" fontId="19" fillId="0" borderId="7" xfId="35" applyNumberFormat="1" applyFont="1" applyProtection="1">
      <alignment horizontal="center" vertical="center" wrapText="1"/>
    </xf>
    <xf numFmtId="1" fontId="19" fillId="0" borderId="7" xfId="35" applyFont="1">
      <alignment horizontal="center" vertical="center" wrapText="1"/>
    </xf>
    <xf numFmtId="1" fontId="19" fillId="0" borderId="7" xfId="36" applyNumberFormat="1" applyFont="1" applyProtection="1">
      <alignment horizontal="center" vertical="center" shrinkToFit="1"/>
    </xf>
    <xf numFmtId="1" fontId="19" fillId="0" borderId="7" xfId="36" applyFont="1">
      <alignment horizontal="center" vertical="center" shrinkToFit="1"/>
    </xf>
    <xf numFmtId="0" fontId="18" fillId="6" borderId="15" xfId="40" applyNumberFormat="1" applyFont="1" applyFill="1" applyBorder="1" applyAlignment="1" applyProtection="1">
      <alignment horizontal="right"/>
    </xf>
    <xf numFmtId="0" fontId="18" fillId="6" borderId="16" xfId="40" applyNumberFormat="1" applyFont="1" applyFill="1" applyBorder="1" applyAlignment="1" applyProtection="1">
      <alignment horizontal="right"/>
    </xf>
    <xf numFmtId="0" fontId="18" fillId="6" borderId="17" xfId="40" applyNumberFormat="1" applyFont="1" applyFill="1" applyBorder="1" applyAlignment="1" applyProtection="1">
      <alignment horizontal="right"/>
    </xf>
    <xf numFmtId="1" fontId="19" fillId="0" borderId="9" xfId="35" applyNumberFormat="1" applyFont="1" applyBorder="1" applyProtection="1">
      <alignment horizontal="center" vertical="center" wrapText="1"/>
    </xf>
    <xf numFmtId="1" fontId="19" fillId="0" borderId="9" xfId="35" applyFont="1" applyBorder="1">
      <alignment horizontal="center" vertical="center" wrapText="1"/>
    </xf>
    <xf numFmtId="1" fontId="19" fillId="0" borderId="9" xfId="36" applyNumberFormat="1" applyFont="1" applyBorder="1" applyProtection="1">
      <alignment horizontal="center" vertical="center" shrinkToFit="1"/>
    </xf>
    <xf numFmtId="1" fontId="19" fillId="0" borderId="9" xfId="36" applyFont="1" applyBorder="1">
      <alignment horizontal="center" vertical="center" shrinkToFit="1"/>
    </xf>
    <xf numFmtId="0" fontId="20" fillId="6" borderId="10" xfId="40" applyNumberFormat="1" applyFont="1" applyFill="1" applyBorder="1" applyAlignment="1" applyProtection="1">
      <alignment horizontal="right"/>
    </xf>
    <xf numFmtId="0" fontId="18" fillId="5" borderId="12" xfId="0" applyFont="1" applyFill="1" applyBorder="1" applyAlignment="1" applyProtection="1">
      <alignment horizontal="right"/>
      <protection locked="0"/>
    </xf>
    <xf numFmtId="0" fontId="18" fillId="5" borderId="13" xfId="0" applyFont="1" applyFill="1" applyBorder="1" applyAlignment="1" applyProtection="1">
      <alignment horizontal="right"/>
      <protection locked="0"/>
    </xf>
    <xf numFmtId="0" fontId="18" fillId="5" borderId="14" xfId="0" applyFont="1" applyFill="1" applyBorder="1" applyAlignment="1" applyProtection="1">
      <alignment horizontal="right"/>
      <protection locked="0"/>
    </xf>
  </cellXfs>
  <cellStyles count="59">
    <cellStyle name="br" xfId="52"/>
    <cellStyle name="col" xfId="51"/>
    <cellStyle name="style0" xfId="53"/>
    <cellStyle name="td" xfId="54"/>
    <cellStyle name="tr" xfId="50"/>
    <cellStyle name="xl21" xfId="55"/>
    <cellStyle name="xl22" xfId="1"/>
    <cellStyle name="xl23" xfId="28"/>
    <cellStyle name="xl24" xfId="29"/>
    <cellStyle name="xl25" xfId="33"/>
    <cellStyle name="xl26" xfId="39"/>
    <cellStyle name="xl27" xfId="56"/>
    <cellStyle name="xl28" xfId="4"/>
    <cellStyle name="xl29" xfId="9"/>
    <cellStyle name="xl30" xfId="11"/>
    <cellStyle name="xl31" xfId="6"/>
    <cellStyle name="xl32" xfId="30"/>
    <cellStyle name="xl33" xfId="34"/>
    <cellStyle name="xl34" xfId="57"/>
    <cellStyle name="xl35" xfId="40"/>
    <cellStyle name="xl36" xfId="42"/>
    <cellStyle name="xl37" xfId="45"/>
    <cellStyle name="xl38" xfId="15"/>
    <cellStyle name="xl39" xfId="22"/>
    <cellStyle name="xl40" xfId="5"/>
    <cellStyle name="xl41" xfId="16"/>
    <cellStyle name="xl42" xfId="12"/>
    <cellStyle name="xl43" xfId="24"/>
    <cellStyle name="xl44" xfId="35"/>
    <cellStyle name="xl45" xfId="17"/>
    <cellStyle name="xl46" xfId="23"/>
    <cellStyle name="xl47" xfId="25"/>
    <cellStyle name="xl48" xfId="49"/>
    <cellStyle name="xl49" xfId="58"/>
    <cellStyle name="xl50" xfId="46"/>
    <cellStyle name="xl51" xfId="18"/>
    <cellStyle name="xl52" xfId="19"/>
    <cellStyle name="xl53" xfId="44"/>
    <cellStyle name="xl54" xfId="47"/>
    <cellStyle name="xl55" xfId="20"/>
    <cellStyle name="xl56" xfId="26"/>
    <cellStyle name="xl57" xfId="36"/>
    <cellStyle name="xl58" xfId="37"/>
    <cellStyle name="xl59" xfId="43"/>
    <cellStyle name="xl60" xfId="48"/>
    <cellStyle name="xl61" xfId="41"/>
    <cellStyle name="xl62" xfId="38"/>
    <cellStyle name="xl63" xfId="21"/>
    <cellStyle name="xl64" xfId="13"/>
    <cellStyle name="xl65" xfId="14"/>
    <cellStyle name="xl66" xfId="2"/>
    <cellStyle name="xl67" xfId="7"/>
    <cellStyle name="xl68" xfId="3"/>
    <cellStyle name="xl69" xfId="8"/>
    <cellStyle name="xl70" xfId="10"/>
    <cellStyle name="xl71" xfId="27"/>
    <cellStyle name="xl72" xfId="31"/>
    <cellStyle name="xl73" xfId="32"/>
    <cellStyle name="Обычный" xfId="0" builtinId="0"/>
  </cellStyles>
  <dxfs count="0"/>
  <tableStyles count="0"/>
  <colors>
    <mruColors>
      <color rgb="FF00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7EAADF"/>
      </a:accent1>
      <a:accent2>
        <a:srgbClr val="EA726F"/>
      </a:accent2>
      <a:accent3>
        <a:srgbClr val="A9D774"/>
      </a:accent3>
      <a:accent4>
        <a:srgbClr val="A78BC9"/>
      </a:accent4>
      <a:accent5>
        <a:srgbClr val="78CBE1"/>
      </a:accent5>
      <a:accent6>
        <a:srgbClr val="FCBF8C"/>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518"/>
  <sheetViews>
    <sheetView topLeftCell="A510" zoomScale="70" zoomScaleNormal="70" zoomScaleSheetLayoutView="70" zoomScalePageLayoutView="70" workbookViewId="0">
      <selection activeCell="D521" sqref="D521"/>
    </sheetView>
  </sheetViews>
  <sheetFormatPr defaultRowHeight="14.4" x14ac:dyDescent="0.3"/>
  <cols>
    <col min="1" max="1" width="8.88671875" style="1" customWidth="1"/>
    <col min="2" max="2" width="12.109375" style="1" customWidth="1"/>
    <col min="3" max="3" width="13.21875" style="1" customWidth="1"/>
    <col min="4" max="4" width="19.44140625" style="1" customWidth="1"/>
    <col min="5" max="5" width="1.6640625" style="1" customWidth="1"/>
    <col min="6" max="6" width="6.88671875" style="1" customWidth="1"/>
    <col min="7" max="7" width="1.6640625" style="1" customWidth="1"/>
    <col min="8" max="8" width="5.33203125" style="1" customWidth="1"/>
    <col min="9" max="9" width="13.5546875" style="1" customWidth="1"/>
    <col min="10" max="10" width="1.21875" style="1" customWidth="1"/>
    <col min="11" max="11" width="1.88671875" style="1" customWidth="1"/>
    <col min="12" max="12" width="37.109375" style="1" customWidth="1"/>
    <col min="13" max="13" width="26" style="1" customWidth="1"/>
    <col min="14" max="14" width="8.33203125" style="1" customWidth="1"/>
    <col min="15" max="15" width="18.77734375" style="1" customWidth="1"/>
    <col min="16" max="16" width="19.77734375" style="53" customWidth="1"/>
    <col min="17" max="17" width="18" style="1" customWidth="1"/>
    <col min="18" max="19" width="18.21875" style="1" customWidth="1"/>
    <col min="20" max="20" width="16.109375" style="1" customWidth="1"/>
    <col min="21" max="16384" width="8.88671875" style="1"/>
  </cols>
  <sheetData>
    <row r="1" spans="1:20" ht="50.4" customHeight="1" x14ac:dyDescent="0.3">
      <c r="A1" s="2"/>
      <c r="B1" s="139" t="s">
        <v>0</v>
      </c>
      <c r="C1" s="140"/>
      <c r="D1" s="140"/>
      <c r="E1" s="140"/>
      <c r="F1" s="140"/>
      <c r="G1" s="140"/>
      <c r="H1" s="140"/>
      <c r="I1" s="140"/>
      <c r="J1" s="140"/>
      <c r="K1" s="140"/>
      <c r="L1" s="140"/>
      <c r="M1" s="140"/>
      <c r="N1" s="140"/>
      <c r="O1" s="140"/>
      <c r="P1" s="140"/>
      <c r="Q1" s="140"/>
      <c r="R1" s="140"/>
      <c r="S1" s="140"/>
      <c r="T1" s="3"/>
    </row>
    <row r="2" spans="1:20" ht="15" customHeight="1" x14ac:dyDescent="0.3">
      <c r="A2" s="2"/>
      <c r="B2" s="4"/>
      <c r="C2" s="4"/>
      <c r="D2" s="5"/>
      <c r="E2" s="6"/>
      <c r="F2" s="6"/>
      <c r="G2" s="6"/>
      <c r="H2" s="6"/>
      <c r="I2" s="6"/>
      <c r="J2" s="6"/>
      <c r="K2" s="6"/>
      <c r="L2" s="6"/>
      <c r="M2" s="6"/>
      <c r="N2" s="6"/>
      <c r="O2" s="6"/>
      <c r="P2" s="43"/>
      <c r="Q2" s="6"/>
      <c r="R2" s="6"/>
      <c r="S2" s="7"/>
      <c r="T2" s="8"/>
    </row>
    <row r="3" spans="1:20" ht="19.95" customHeight="1" x14ac:dyDescent="0.3">
      <c r="A3" s="2"/>
      <c r="B3" s="9"/>
      <c r="C3" s="9"/>
      <c r="D3" s="9"/>
      <c r="E3" s="9"/>
      <c r="F3" s="9"/>
      <c r="G3" s="9"/>
      <c r="H3" s="9"/>
      <c r="I3" s="9"/>
      <c r="J3" s="9"/>
      <c r="K3" s="9"/>
      <c r="L3" s="9"/>
      <c r="M3" s="9"/>
      <c r="N3" s="9"/>
      <c r="O3" s="9"/>
      <c r="P3" s="44"/>
      <c r="Q3" s="9"/>
      <c r="R3" s="9"/>
      <c r="S3" s="7"/>
      <c r="T3" s="10"/>
    </row>
    <row r="4" spans="1:20" ht="19.350000000000001" customHeight="1" x14ac:dyDescent="0.3">
      <c r="A4" s="2"/>
      <c r="B4" s="4"/>
      <c r="C4" s="141" t="s">
        <v>1</v>
      </c>
      <c r="D4" s="142"/>
      <c r="E4" s="142"/>
      <c r="F4" s="142"/>
      <c r="G4" s="142"/>
      <c r="H4" s="142"/>
      <c r="I4" s="142"/>
      <c r="J4" s="142"/>
      <c r="K4" s="142"/>
      <c r="L4" s="142"/>
      <c r="M4" s="142"/>
      <c r="N4" s="142"/>
      <c r="O4" s="142"/>
      <c r="P4" s="142"/>
      <c r="Q4" s="142"/>
      <c r="R4" s="142"/>
      <c r="S4" s="7"/>
      <c r="T4" s="8"/>
    </row>
    <row r="5" spans="1:20" ht="26.25" customHeight="1" x14ac:dyDescent="0.3">
      <c r="A5" s="2"/>
      <c r="B5" s="11"/>
      <c r="C5" s="11"/>
      <c r="D5" s="11"/>
      <c r="E5" s="11"/>
      <c r="F5" s="11"/>
      <c r="G5" s="11"/>
      <c r="H5" s="11"/>
      <c r="I5" s="11"/>
      <c r="J5" s="11"/>
      <c r="K5" s="11"/>
      <c r="L5" s="11"/>
      <c r="M5" s="11"/>
      <c r="N5" s="11"/>
      <c r="O5" s="11"/>
      <c r="P5" s="45"/>
      <c r="Q5" s="11"/>
      <c r="R5" s="11"/>
      <c r="S5" s="7"/>
      <c r="T5" s="8"/>
    </row>
    <row r="6" spans="1:20" ht="14.55" customHeight="1" x14ac:dyDescent="0.3">
      <c r="A6" s="129" t="s">
        <v>2</v>
      </c>
      <c r="B6" s="130"/>
      <c r="C6" s="130"/>
      <c r="D6" s="130"/>
      <c r="E6" s="130"/>
      <c r="F6" s="143" t="s">
        <v>3</v>
      </c>
      <c r="G6" s="144"/>
      <c r="H6" s="144"/>
      <c r="I6" s="144"/>
      <c r="J6" s="144"/>
      <c r="K6" s="144"/>
      <c r="L6" s="144"/>
      <c r="M6" s="144"/>
      <c r="N6" s="144"/>
      <c r="O6" s="144"/>
      <c r="P6" s="144"/>
      <c r="Q6" s="144"/>
      <c r="R6" s="144"/>
      <c r="S6" s="7"/>
      <c r="T6" s="8"/>
    </row>
    <row r="7" spans="1:20" ht="14.55" customHeight="1" x14ac:dyDescent="0.3">
      <c r="A7" s="129" t="s">
        <v>4</v>
      </c>
      <c r="B7" s="130"/>
      <c r="C7" s="130"/>
      <c r="D7" s="130"/>
      <c r="E7" s="130"/>
      <c r="F7" s="145" t="s">
        <v>5</v>
      </c>
      <c r="G7" s="146"/>
      <c r="H7" s="146"/>
      <c r="I7" s="146"/>
      <c r="J7" s="146"/>
      <c r="K7" s="146"/>
      <c r="L7" s="146"/>
      <c r="M7" s="146"/>
      <c r="N7" s="146"/>
      <c r="O7" s="146"/>
      <c r="P7" s="146"/>
      <c r="Q7" s="146"/>
      <c r="R7" s="146"/>
      <c r="S7" s="7"/>
      <c r="T7" s="8"/>
    </row>
    <row r="8" spans="1:20" ht="18.75" customHeight="1" x14ac:dyDescent="0.3">
      <c r="A8" s="2"/>
      <c r="B8" s="133"/>
      <c r="C8" s="134"/>
      <c r="D8" s="13"/>
      <c r="E8" s="14"/>
      <c r="F8" s="147"/>
      <c r="G8" s="148"/>
      <c r="H8" s="148"/>
      <c r="I8" s="15"/>
      <c r="J8" s="16"/>
      <c r="K8" s="16"/>
      <c r="L8" s="16"/>
      <c r="M8" s="16"/>
      <c r="N8" s="16"/>
      <c r="O8" s="16"/>
      <c r="P8" s="46"/>
      <c r="Q8" s="17"/>
      <c r="R8" s="17"/>
      <c r="S8" s="7"/>
      <c r="T8" s="18"/>
    </row>
    <row r="9" spans="1:20" ht="17.7" customHeight="1" x14ac:dyDescent="0.3">
      <c r="A9" s="2"/>
      <c r="B9" s="6"/>
      <c r="C9" s="6"/>
      <c r="D9" s="12"/>
      <c r="E9" s="19"/>
      <c r="F9" s="14"/>
      <c r="G9" s="19"/>
      <c r="H9" s="19"/>
      <c r="I9" s="19"/>
      <c r="J9" s="6"/>
      <c r="K9" s="6"/>
      <c r="L9" s="6"/>
      <c r="M9" s="6"/>
      <c r="N9" s="6"/>
      <c r="O9" s="6"/>
      <c r="P9" s="45"/>
      <c r="Q9" s="11"/>
      <c r="R9" s="11"/>
      <c r="S9" s="11"/>
      <c r="T9" s="3"/>
    </row>
    <row r="10" spans="1:20" ht="19.95" customHeight="1" x14ac:dyDescent="0.3">
      <c r="A10" s="2"/>
      <c r="B10" s="4"/>
      <c r="C10" s="4"/>
      <c r="D10" s="20"/>
      <c r="E10" s="21"/>
      <c r="F10" s="21"/>
      <c r="G10" s="21"/>
      <c r="H10" s="21"/>
      <c r="I10" s="21"/>
      <c r="J10" s="22"/>
      <c r="K10" s="22"/>
      <c r="L10" s="22"/>
      <c r="M10" s="22"/>
      <c r="N10" s="22"/>
      <c r="O10" s="22"/>
      <c r="P10" s="47"/>
      <c r="Q10" s="22"/>
      <c r="R10" s="22"/>
      <c r="S10" s="22"/>
      <c r="T10" s="23" t="s">
        <v>6</v>
      </c>
    </row>
    <row r="11" spans="1:20" ht="69.75" customHeight="1" x14ac:dyDescent="0.3">
      <c r="A11" s="131" t="s">
        <v>7</v>
      </c>
      <c r="B11" s="135" t="s">
        <v>8</v>
      </c>
      <c r="C11" s="137" t="s">
        <v>9</v>
      </c>
      <c r="D11" s="138"/>
      <c r="E11" s="137" t="s">
        <v>10</v>
      </c>
      <c r="F11" s="138"/>
      <c r="G11" s="138"/>
      <c r="H11" s="138"/>
      <c r="I11" s="138"/>
      <c r="J11" s="138"/>
      <c r="K11" s="138"/>
      <c r="L11" s="137" t="s">
        <v>11</v>
      </c>
      <c r="M11" s="137" t="s">
        <v>12</v>
      </c>
      <c r="N11" s="137" t="s">
        <v>13</v>
      </c>
      <c r="O11" s="137" t="s">
        <v>14</v>
      </c>
      <c r="P11" s="149" t="s">
        <v>15</v>
      </c>
      <c r="Q11" s="137" t="s">
        <v>16</v>
      </c>
      <c r="R11" s="137" t="s">
        <v>17</v>
      </c>
      <c r="S11" s="138"/>
      <c r="T11" s="138"/>
    </row>
    <row r="12" spans="1:20" ht="76.5" customHeight="1" x14ac:dyDescent="0.3">
      <c r="A12" s="132"/>
      <c r="B12" s="136"/>
      <c r="C12" s="138"/>
      <c r="D12" s="138"/>
      <c r="E12" s="138"/>
      <c r="F12" s="138"/>
      <c r="G12" s="138"/>
      <c r="H12" s="138"/>
      <c r="I12" s="138"/>
      <c r="J12" s="138"/>
      <c r="K12" s="138"/>
      <c r="L12" s="138"/>
      <c r="M12" s="138"/>
      <c r="N12" s="138"/>
      <c r="O12" s="138"/>
      <c r="P12" s="150"/>
      <c r="Q12" s="138"/>
      <c r="R12" s="25" t="s">
        <v>18</v>
      </c>
      <c r="S12" s="25" t="s">
        <v>19</v>
      </c>
      <c r="T12" s="26" t="s">
        <v>20</v>
      </c>
    </row>
    <row r="13" spans="1:20" ht="15.45" customHeight="1" x14ac:dyDescent="0.3">
      <c r="A13" s="24">
        <v>1</v>
      </c>
      <c r="B13" s="25">
        <v>2</v>
      </c>
      <c r="C13" s="137">
        <v>3</v>
      </c>
      <c r="D13" s="138"/>
      <c r="E13" s="137">
        <v>4</v>
      </c>
      <c r="F13" s="138"/>
      <c r="G13" s="138"/>
      <c r="H13" s="138"/>
      <c r="I13" s="138"/>
      <c r="J13" s="138"/>
      <c r="K13" s="138"/>
      <c r="L13" s="25">
        <v>5</v>
      </c>
      <c r="M13" s="25">
        <v>6</v>
      </c>
      <c r="N13" s="25">
        <v>7</v>
      </c>
      <c r="O13" s="25">
        <v>8</v>
      </c>
      <c r="P13" s="48">
        <v>9</v>
      </c>
      <c r="Q13" s="25">
        <v>10</v>
      </c>
      <c r="R13" s="25">
        <v>11</v>
      </c>
      <c r="S13" s="25">
        <v>12</v>
      </c>
      <c r="T13" s="27">
        <v>13</v>
      </c>
    </row>
    <row r="14" spans="1:20" ht="72.150000000000006" customHeight="1" x14ac:dyDescent="0.3">
      <c r="A14" s="28" t="s">
        <v>21</v>
      </c>
      <c r="B14" s="29" t="s">
        <v>22</v>
      </c>
      <c r="C14" s="125" t="s">
        <v>23</v>
      </c>
      <c r="D14" s="126"/>
      <c r="E14" s="127" t="s">
        <v>24</v>
      </c>
      <c r="F14" s="128"/>
      <c r="G14" s="128"/>
      <c r="H14" s="128"/>
      <c r="I14" s="128"/>
      <c r="J14" s="128"/>
      <c r="K14" s="128"/>
      <c r="L14" s="31" t="s">
        <v>25</v>
      </c>
      <c r="M14" s="31" t="s">
        <v>26</v>
      </c>
      <c r="N14" s="30" t="s">
        <v>27</v>
      </c>
      <c r="O14" s="32">
        <v>1839200</v>
      </c>
      <c r="P14" s="49">
        <v>759092.98</v>
      </c>
      <c r="Q14" s="32">
        <v>1839200</v>
      </c>
      <c r="R14" s="32">
        <v>1912500</v>
      </c>
      <c r="S14" s="32">
        <v>1989200</v>
      </c>
      <c r="T14" s="32"/>
    </row>
    <row r="15" spans="1:20" ht="72.150000000000006" customHeight="1" x14ac:dyDescent="0.3">
      <c r="A15" s="28" t="s">
        <v>28</v>
      </c>
      <c r="B15" s="29" t="s">
        <v>29</v>
      </c>
      <c r="C15" s="125" t="s">
        <v>30</v>
      </c>
      <c r="D15" s="126"/>
      <c r="E15" s="127" t="s">
        <v>31</v>
      </c>
      <c r="F15" s="128"/>
      <c r="G15" s="128"/>
      <c r="H15" s="128"/>
      <c r="I15" s="128"/>
      <c r="J15" s="128"/>
      <c r="K15" s="128"/>
      <c r="L15" s="31" t="s">
        <v>32</v>
      </c>
      <c r="M15" s="31" t="s">
        <v>26</v>
      </c>
      <c r="N15" s="30" t="s">
        <v>33</v>
      </c>
      <c r="O15" s="32">
        <v>6131300</v>
      </c>
      <c r="P15" s="49">
        <v>1713069.95</v>
      </c>
      <c r="Q15" s="32">
        <v>6131300</v>
      </c>
      <c r="R15" s="32">
        <v>6378300</v>
      </c>
      <c r="S15" s="32">
        <v>6631400</v>
      </c>
      <c r="T15" s="32"/>
    </row>
    <row r="16" spans="1:20" ht="72.150000000000006" customHeight="1" x14ac:dyDescent="0.3">
      <c r="A16" s="28" t="s">
        <v>34</v>
      </c>
      <c r="B16" s="29" t="s">
        <v>35</v>
      </c>
      <c r="C16" s="125" t="s">
        <v>36</v>
      </c>
      <c r="D16" s="126"/>
      <c r="E16" s="127" t="s">
        <v>37</v>
      </c>
      <c r="F16" s="128"/>
      <c r="G16" s="128"/>
      <c r="H16" s="128"/>
      <c r="I16" s="128"/>
      <c r="J16" s="128"/>
      <c r="K16" s="128"/>
      <c r="L16" s="31" t="s">
        <v>38</v>
      </c>
      <c r="M16" s="31" t="s">
        <v>26</v>
      </c>
      <c r="N16" s="30" t="s">
        <v>39</v>
      </c>
      <c r="O16" s="32">
        <v>3578700</v>
      </c>
      <c r="P16" s="49">
        <v>1767736.35</v>
      </c>
      <c r="Q16" s="32">
        <v>3578700</v>
      </c>
      <c r="R16" s="32">
        <v>3760500</v>
      </c>
      <c r="S16" s="32">
        <v>3910800</v>
      </c>
      <c r="T16" s="32"/>
    </row>
    <row r="17" spans="1:20" ht="72.150000000000006" customHeight="1" x14ac:dyDescent="0.3">
      <c r="A17" s="28" t="s">
        <v>40</v>
      </c>
      <c r="B17" s="29" t="s">
        <v>41</v>
      </c>
      <c r="C17" s="125" t="s">
        <v>42</v>
      </c>
      <c r="D17" s="126"/>
      <c r="E17" s="127" t="s">
        <v>43</v>
      </c>
      <c r="F17" s="128"/>
      <c r="G17" s="128"/>
      <c r="H17" s="128"/>
      <c r="I17" s="128"/>
      <c r="J17" s="128"/>
      <c r="K17" s="128"/>
      <c r="L17" s="31" t="s">
        <v>44</v>
      </c>
      <c r="M17" s="31" t="s">
        <v>26</v>
      </c>
      <c r="N17" s="30" t="s">
        <v>45</v>
      </c>
      <c r="O17" s="32">
        <v>2233200</v>
      </c>
      <c r="P17" s="49">
        <v>546789.28</v>
      </c>
      <c r="Q17" s="32">
        <v>2233200</v>
      </c>
      <c r="R17" s="32">
        <v>2322500</v>
      </c>
      <c r="S17" s="32">
        <v>2415300</v>
      </c>
      <c r="T17" s="32"/>
    </row>
    <row r="18" spans="1:20" ht="144.15" customHeight="1" x14ac:dyDescent="0.3">
      <c r="A18" s="28" t="s">
        <v>46</v>
      </c>
      <c r="B18" s="29" t="s">
        <v>47</v>
      </c>
      <c r="C18" s="125" t="s">
        <v>48</v>
      </c>
      <c r="D18" s="126"/>
      <c r="E18" s="127" t="s">
        <v>49</v>
      </c>
      <c r="F18" s="128"/>
      <c r="G18" s="128"/>
      <c r="H18" s="128"/>
      <c r="I18" s="128"/>
      <c r="J18" s="128"/>
      <c r="K18" s="128"/>
      <c r="L18" s="31" t="s">
        <v>50</v>
      </c>
      <c r="M18" s="31" t="s">
        <v>51</v>
      </c>
      <c r="N18" s="30" t="s">
        <v>52</v>
      </c>
      <c r="O18" s="32">
        <v>0</v>
      </c>
      <c r="P18" s="49">
        <v>-4021.13</v>
      </c>
      <c r="Q18" s="32">
        <v>0</v>
      </c>
      <c r="R18" s="32">
        <v>0</v>
      </c>
      <c r="S18" s="32">
        <v>0</v>
      </c>
      <c r="T18" s="32"/>
    </row>
    <row r="19" spans="1:20" ht="132.15" customHeight="1" x14ac:dyDescent="0.3">
      <c r="A19" s="28" t="s">
        <v>53</v>
      </c>
      <c r="B19" s="29" t="s">
        <v>54</v>
      </c>
      <c r="C19" s="125" t="s">
        <v>55</v>
      </c>
      <c r="D19" s="126"/>
      <c r="E19" s="127" t="s">
        <v>56</v>
      </c>
      <c r="F19" s="128"/>
      <c r="G19" s="128"/>
      <c r="H19" s="128"/>
      <c r="I19" s="128"/>
      <c r="J19" s="128"/>
      <c r="K19" s="128"/>
      <c r="L19" s="31" t="s">
        <v>57</v>
      </c>
      <c r="M19" s="31" t="s">
        <v>58</v>
      </c>
      <c r="N19" s="30" t="s">
        <v>59</v>
      </c>
      <c r="O19" s="32">
        <v>16000</v>
      </c>
      <c r="P19" s="49">
        <v>0</v>
      </c>
      <c r="Q19" s="32">
        <v>16000</v>
      </c>
      <c r="R19" s="32">
        <v>12000</v>
      </c>
      <c r="S19" s="32">
        <v>16000</v>
      </c>
      <c r="T19" s="32"/>
    </row>
    <row r="20" spans="1:20" ht="264.14999999999998" customHeight="1" x14ac:dyDescent="0.3">
      <c r="A20" s="28" t="s">
        <v>60</v>
      </c>
      <c r="B20" s="29" t="s">
        <v>61</v>
      </c>
      <c r="C20" s="125" t="s">
        <v>62</v>
      </c>
      <c r="D20" s="126"/>
      <c r="E20" s="127" t="s">
        <v>63</v>
      </c>
      <c r="F20" s="128"/>
      <c r="G20" s="128"/>
      <c r="H20" s="128"/>
      <c r="I20" s="128"/>
      <c r="J20" s="128"/>
      <c r="K20" s="128"/>
      <c r="L20" s="31" t="s">
        <v>64</v>
      </c>
      <c r="M20" s="31" t="s">
        <v>65</v>
      </c>
      <c r="N20" s="30" t="s">
        <v>66</v>
      </c>
      <c r="O20" s="32">
        <v>775023300</v>
      </c>
      <c r="P20" s="49">
        <v>182298770.05000001</v>
      </c>
      <c r="Q20" s="32">
        <v>775023300</v>
      </c>
      <c r="R20" s="32">
        <v>909665900</v>
      </c>
      <c r="S20" s="32">
        <v>960969200</v>
      </c>
      <c r="T20" s="32"/>
    </row>
    <row r="21" spans="1:20" ht="336.15" customHeight="1" x14ac:dyDescent="0.3">
      <c r="A21" s="28" t="s">
        <v>67</v>
      </c>
      <c r="B21" s="29" t="s">
        <v>68</v>
      </c>
      <c r="C21" s="125" t="s">
        <v>69</v>
      </c>
      <c r="D21" s="126"/>
      <c r="E21" s="127" t="s">
        <v>70</v>
      </c>
      <c r="F21" s="128"/>
      <c r="G21" s="128"/>
      <c r="H21" s="128"/>
      <c r="I21" s="128"/>
      <c r="J21" s="128"/>
      <c r="K21" s="128"/>
      <c r="L21" s="31" t="s">
        <v>71</v>
      </c>
      <c r="M21" s="31" t="s">
        <v>65</v>
      </c>
      <c r="N21" s="30" t="s">
        <v>72</v>
      </c>
      <c r="O21" s="32">
        <v>291707300</v>
      </c>
      <c r="P21" s="49">
        <v>69149740.739999995</v>
      </c>
      <c r="Q21" s="32">
        <v>291707300</v>
      </c>
      <c r="R21" s="32">
        <v>308146300</v>
      </c>
      <c r="S21" s="32">
        <v>325525100</v>
      </c>
      <c r="T21" s="32"/>
    </row>
    <row r="22" spans="1:20" ht="168.15" customHeight="1" x14ac:dyDescent="0.3">
      <c r="A22" s="28" t="s">
        <v>73</v>
      </c>
      <c r="B22" s="29" t="s">
        <v>74</v>
      </c>
      <c r="C22" s="125" t="s">
        <v>75</v>
      </c>
      <c r="D22" s="126"/>
      <c r="E22" s="127" t="s">
        <v>76</v>
      </c>
      <c r="F22" s="128"/>
      <c r="G22" s="128"/>
      <c r="H22" s="128"/>
      <c r="I22" s="128"/>
      <c r="J22" s="128"/>
      <c r="K22" s="128"/>
      <c r="L22" s="31" t="s">
        <v>77</v>
      </c>
      <c r="M22" s="31" t="s">
        <v>65</v>
      </c>
      <c r="N22" s="30" t="s">
        <v>78</v>
      </c>
      <c r="O22" s="32">
        <v>1287700</v>
      </c>
      <c r="P22" s="49">
        <v>335008.53000000003</v>
      </c>
      <c r="Q22" s="32">
        <v>1287700</v>
      </c>
      <c r="R22" s="32">
        <v>1360300</v>
      </c>
      <c r="S22" s="32">
        <v>1437000</v>
      </c>
      <c r="T22" s="32"/>
    </row>
    <row r="23" spans="1:20" ht="156.15" customHeight="1" x14ac:dyDescent="0.3">
      <c r="A23" s="28" t="s">
        <v>79</v>
      </c>
      <c r="B23" s="29" t="s">
        <v>80</v>
      </c>
      <c r="C23" s="125" t="s">
        <v>81</v>
      </c>
      <c r="D23" s="126"/>
      <c r="E23" s="127" t="s">
        <v>82</v>
      </c>
      <c r="F23" s="128"/>
      <c r="G23" s="128"/>
      <c r="H23" s="128"/>
      <c r="I23" s="128"/>
      <c r="J23" s="128"/>
      <c r="K23" s="128"/>
      <c r="L23" s="31" t="s">
        <v>83</v>
      </c>
      <c r="M23" s="31" t="s">
        <v>65</v>
      </c>
      <c r="N23" s="30" t="s">
        <v>84</v>
      </c>
      <c r="O23" s="32">
        <v>9200</v>
      </c>
      <c r="P23" s="49">
        <v>-2574.9899999999998</v>
      </c>
      <c r="Q23" s="32">
        <v>9200</v>
      </c>
      <c r="R23" s="32">
        <v>9600</v>
      </c>
      <c r="S23" s="32">
        <v>10000</v>
      </c>
      <c r="T23" s="32"/>
    </row>
    <row r="24" spans="1:20" ht="132.15" customHeight="1" x14ac:dyDescent="0.3">
      <c r="A24" s="28" t="s">
        <v>85</v>
      </c>
      <c r="B24" s="29" t="s">
        <v>86</v>
      </c>
      <c r="C24" s="125" t="s">
        <v>87</v>
      </c>
      <c r="D24" s="126"/>
      <c r="E24" s="127" t="s">
        <v>88</v>
      </c>
      <c r="F24" s="128"/>
      <c r="G24" s="128"/>
      <c r="H24" s="128"/>
      <c r="I24" s="128"/>
      <c r="J24" s="128"/>
      <c r="K24" s="128"/>
      <c r="L24" s="31" t="s">
        <v>89</v>
      </c>
      <c r="M24" s="31" t="s">
        <v>65</v>
      </c>
      <c r="N24" s="30" t="s">
        <v>90</v>
      </c>
      <c r="O24" s="32">
        <v>104400</v>
      </c>
      <c r="P24" s="49">
        <v>38093.4</v>
      </c>
      <c r="Q24" s="32">
        <v>104400</v>
      </c>
      <c r="R24" s="32">
        <v>110300</v>
      </c>
      <c r="S24" s="32">
        <v>116500</v>
      </c>
      <c r="T24" s="32"/>
    </row>
    <row r="25" spans="1:20" ht="132.15" customHeight="1" x14ac:dyDescent="0.3">
      <c r="A25" s="28" t="s">
        <v>91</v>
      </c>
      <c r="B25" s="29" t="s">
        <v>92</v>
      </c>
      <c r="C25" s="125" t="s">
        <v>93</v>
      </c>
      <c r="D25" s="126"/>
      <c r="E25" s="127" t="s">
        <v>94</v>
      </c>
      <c r="F25" s="128"/>
      <c r="G25" s="128"/>
      <c r="H25" s="128"/>
      <c r="I25" s="128"/>
      <c r="J25" s="128"/>
      <c r="K25" s="128"/>
      <c r="L25" s="31" t="s">
        <v>95</v>
      </c>
      <c r="M25" s="31" t="s">
        <v>65</v>
      </c>
      <c r="N25" s="30" t="s">
        <v>96</v>
      </c>
      <c r="O25" s="32">
        <v>829700</v>
      </c>
      <c r="P25" s="49">
        <v>160539.37</v>
      </c>
      <c r="Q25" s="32">
        <v>829700</v>
      </c>
      <c r="R25" s="32">
        <v>876400</v>
      </c>
      <c r="S25" s="32">
        <v>925900</v>
      </c>
      <c r="T25" s="32"/>
    </row>
    <row r="26" spans="1:20" ht="144.15" customHeight="1" x14ac:dyDescent="0.3">
      <c r="A26" s="28" t="s">
        <v>97</v>
      </c>
      <c r="B26" s="29" t="s">
        <v>98</v>
      </c>
      <c r="C26" s="125" t="s">
        <v>99</v>
      </c>
      <c r="D26" s="126"/>
      <c r="E26" s="127" t="s">
        <v>100</v>
      </c>
      <c r="F26" s="128"/>
      <c r="G26" s="128"/>
      <c r="H26" s="128"/>
      <c r="I26" s="128"/>
      <c r="J26" s="128"/>
      <c r="K26" s="128"/>
      <c r="L26" s="31" t="s">
        <v>101</v>
      </c>
      <c r="M26" s="31" t="s">
        <v>65</v>
      </c>
      <c r="N26" s="30" t="s">
        <v>102</v>
      </c>
      <c r="O26" s="32">
        <v>1934120700</v>
      </c>
      <c r="P26" s="49">
        <v>529839296.69</v>
      </c>
      <c r="Q26" s="32">
        <v>1934120700</v>
      </c>
      <c r="R26" s="32">
        <v>1954965200</v>
      </c>
      <c r="S26" s="32">
        <v>1963023200</v>
      </c>
      <c r="T26" s="32"/>
    </row>
    <row r="27" spans="1:20" ht="144.15" customHeight="1" x14ac:dyDescent="0.3">
      <c r="A27" s="28" t="s">
        <v>103</v>
      </c>
      <c r="B27" s="29" t="s">
        <v>104</v>
      </c>
      <c r="C27" s="125" t="s">
        <v>105</v>
      </c>
      <c r="D27" s="126"/>
      <c r="E27" s="127" t="s">
        <v>106</v>
      </c>
      <c r="F27" s="128"/>
      <c r="G27" s="128"/>
      <c r="H27" s="128"/>
      <c r="I27" s="128"/>
      <c r="J27" s="128"/>
      <c r="K27" s="128"/>
      <c r="L27" s="31" t="s">
        <v>107</v>
      </c>
      <c r="M27" s="31" t="s">
        <v>65</v>
      </c>
      <c r="N27" s="30" t="s">
        <v>108</v>
      </c>
      <c r="O27" s="32">
        <v>1245709500</v>
      </c>
      <c r="P27" s="49">
        <v>341253706.20999998</v>
      </c>
      <c r="Q27" s="32">
        <v>1245709500</v>
      </c>
      <c r="R27" s="32">
        <v>1264677800</v>
      </c>
      <c r="S27" s="32">
        <v>1275121200</v>
      </c>
      <c r="T27" s="32"/>
    </row>
    <row r="28" spans="1:20" ht="168.15" customHeight="1" x14ac:dyDescent="0.3">
      <c r="A28" s="28" t="s">
        <v>109</v>
      </c>
      <c r="B28" s="29" t="s">
        <v>110</v>
      </c>
      <c r="C28" s="125" t="s">
        <v>111</v>
      </c>
      <c r="D28" s="126"/>
      <c r="E28" s="127" t="s">
        <v>112</v>
      </c>
      <c r="F28" s="128"/>
      <c r="G28" s="128"/>
      <c r="H28" s="128"/>
      <c r="I28" s="128"/>
      <c r="J28" s="128"/>
      <c r="K28" s="128"/>
      <c r="L28" s="31" t="s">
        <v>113</v>
      </c>
      <c r="M28" s="31" t="s">
        <v>65</v>
      </c>
      <c r="N28" s="30" t="s">
        <v>114</v>
      </c>
      <c r="O28" s="32">
        <v>10706200</v>
      </c>
      <c r="P28" s="50">
        <v>3395078.97</v>
      </c>
      <c r="Q28" s="32">
        <v>10706200</v>
      </c>
      <c r="R28" s="32">
        <v>10950400</v>
      </c>
      <c r="S28" s="32">
        <v>11342200</v>
      </c>
      <c r="T28" s="32"/>
    </row>
    <row r="29" spans="1:20" ht="168.15" customHeight="1" x14ac:dyDescent="0.3">
      <c r="A29" s="28" t="s">
        <v>115</v>
      </c>
      <c r="B29" s="29" t="s">
        <v>116</v>
      </c>
      <c r="C29" s="125" t="s">
        <v>117</v>
      </c>
      <c r="D29" s="126"/>
      <c r="E29" s="127" t="s">
        <v>118</v>
      </c>
      <c r="F29" s="128"/>
      <c r="G29" s="128"/>
      <c r="H29" s="128"/>
      <c r="I29" s="128"/>
      <c r="J29" s="128"/>
      <c r="K29" s="128"/>
      <c r="L29" s="31" t="s">
        <v>119</v>
      </c>
      <c r="M29" s="31" t="s">
        <v>65</v>
      </c>
      <c r="N29" s="30" t="s">
        <v>120</v>
      </c>
      <c r="O29" s="32">
        <v>6895500</v>
      </c>
      <c r="P29" s="49">
        <v>2186669.16</v>
      </c>
      <c r="Q29" s="32">
        <v>6895500</v>
      </c>
      <c r="R29" s="32">
        <v>7083900</v>
      </c>
      <c r="S29" s="32">
        <v>7367600</v>
      </c>
      <c r="T29" s="32"/>
    </row>
    <row r="30" spans="1:20" ht="144.15" customHeight="1" x14ac:dyDescent="0.3">
      <c r="A30" s="28" t="s">
        <v>121</v>
      </c>
      <c r="B30" s="29" t="s">
        <v>122</v>
      </c>
      <c r="C30" s="125" t="s">
        <v>123</v>
      </c>
      <c r="D30" s="126"/>
      <c r="E30" s="127" t="s">
        <v>124</v>
      </c>
      <c r="F30" s="128"/>
      <c r="G30" s="128"/>
      <c r="H30" s="128"/>
      <c r="I30" s="128"/>
      <c r="J30" s="128"/>
      <c r="K30" s="128"/>
      <c r="L30" s="31" t="s">
        <v>125</v>
      </c>
      <c r="M30" s="31" t="s">
        <v>65</v>
      </c>
      <c r="N30" s="30" t="s">
        <v>126</v>
      </c>
      <c r="O30" s="32">
        <v>2575492300</v>
      </c>
      <c r="P30" s="49">
        <v>641096802.04999995</v>
      </c>
      <c r="Q30" s="32">
        <v>2575492300</v>
      </c>
      <c r="R30" s="32">
        <v>2645971200</v>
      </c>
      <c r="S30" s="32">
        <v>2736062100</v>
      </c>
      <c r="T30" s="32"/>
    </row>
    <row r="31" spans="1:20" ht="156.15" customHeight="1" x14ac:dyDescent="0.3">
      <c r="A31" s="28" t="s">
        <v>127</v>
      </c>
      <c r="B31" s="29" t="s">
        <v>128</v>
      </c>
      <c r="C31" s="125" t="s">
        <v>129</v>
      </c>
      <c r="D31" s="126"/>
      <c r="E31" s="127" t="s">
        <v>130</v>
      </c>
      <c r="F31" s="128"/>
      <c r="G31" s="128"/>
      <c r="H31" s="128"/>
      <c r="I31" s="128"/>
      <c r="J31" s="128"/>
      <c r="K31" s="128"/>
      <c r="L31" s="31" t="s">
        <v>131</v>
      </c>
      <c r="M31" s="31" t="s">
        <v>65</v>
      </c>
      <c r="N31" s="30" t="s">
        <v>132</v>
      </c>
      <c r="O31" s="32">
        <v>1658797900</v>
      </c>
      <c r="P31" s="49">
        <v>412911351.04000002</v>
      </c>
      <c r="Q31" s="32">
        <v>1658797900</v>
      </c>
      <c r="R31" s="32">
        <v>1711693500</v>
      </c>
      <c r="S31" s="32">
        <v>1777264100</v>
      </c>
      <c r="T31" s="32"/>
    </row>
    <row r="32" spans="1:20" ht="144.15" customHeight="1" x14ac:dyDescent="0.3">
      <c r="A32" s="28" t="s">
        <v>133</v>
      </c>
      <c r="B32" s="29" t="s">
        <v>134</v>
      </c>
      <c r="C32" s="125" t="s">
        <v>135</v>
      </c>
      <c r="D32" s="126"/>
      <c r="E32" s="127" t="s">
        <v>136</v>
      </c>
      <c r="F32" s="128"/>
      <c r="G32" s="128"/>
      <c r="H32" s="128"/>
      <c r="I32" s="128"/>
      <c r="J32" s="128"/>
      <c r="K32" s="128"/>
      <c r="L32" s="31" t="s">
        <v>137</v>
      </c>
      <c r="M32" s="31" t="s">
        <v>65</v>
      </c>
      <c r="N32" s="30" t="s">
        <v>138</v>
      </c>
      <c r="O32" s="32">
        <v>-242528600</v>
      </c>
      <c r="P32" s="49">
        <v>-71084755.049999997</v>
      </c>
      <c r="Q32" s="32">
        <v>-242528600</v>
      </c>
      <c r="R32" s="32">
        <v>-242249900</v>
      </c>
      <c r="S32" s="32">
        <v>-251922200</v>
      </c>
      <c r="T32" s="32"/>
    </row>
    <row r="33" spans="1:20" ht="156.15" customHeight="1" x14ac:dyDescent="0.3">
      <c r="A33" s="28" t="s">
        <v>139</v>
      </c>
      <c r="B33" s="29" t="s">
        <v>140</v>
      </c>
      <c r="C33" s="125" t="s">
        <v>141</v>
      </c>
      <c r="D33" s="126"/>
      <c r="E33" s="127" t="s">
        <v>142</v>
      </c>
      <c r="F33" s="128"/>
      <c r="G33" s="128"/>
      <c r="H33" s="128"/>
      <c r="I33" s="128"/>
      <c r="J33" s="128"/>
      <c r="K33" s="128"/>
      <c r="L33" s="31" t="s">
        <v>143</v>
      </c>
      <c r="M33" s="31" t="s">
        <v>65</v>
      </c>
      <c r="N33" s="30" t="s">
        <v>144</v>
      </c>
      <c r="O33" s="32">
        <v>-156205400</v>
      </c>
      <c r="P33" s="49">
        <v>-45783573</v>
      </c>
      <c r="Q33" s="32">
        <v>-156205400</v>
      </c>
      <c r="R33" s="32">
        <v>-156712800</v>
      </c>
      <c r="S33" s="32">
        <v>-163641200</v>
      </c>
      <c r="T33" s="32"/>
    </row>
    <row r="34" spans="1:20" ht="120.15" customHeight="1" x14ac:dyDescent="0.3">
      <c r="A34" s="28" t="s">
        <v>145</v>
      </c>
      <c r="B34" s="29" t="s">
        <v>146</v>
      </c>
      <c r="C34" s="125" t="s">
        <v>147</v>
      </c>
      <c r="D34" s="126"/>
      <c r="E34" s="127" t="s">
        <v>148</v>
      </c>
      <c r="F34" s="128"/>
      <c r="G34" s="128"/>
      <c r="H34" s="128"/>
      <c r="I34" s="128"/>
      <c r="J34" s="128"/>
      <c r="K34" s="128"/>
      <c r="L34" s="31" t="s">
        <v>149</v>
      </c>
      <c r="M34" s="31" t="s">
        <v>150</v>
      </c>
      <c r="N34" s="30" t="s">
        <v>151</v>
      </c>
      <c r="O34" s="32">
        <v>1775000</v>
      </c>
      <c r="P34" s="49">
        <v>791800</v>
      </c>
      <c r="Q34" s="32">
        <v>1775000</v>
      </c>
      <c r="R34" s="32">
        <v>1830000</v>
      </c>
      <c r="S34" s="32">
        <v>1900000</v>
      </c>
      <c r="T34" s="32"/>
    </row>
    <row r="35" spans="1:20" ht="120.15" customHeight="1" x14ac:dyDescent="0.3">
      <c r="A35" s="28" t="s">
        <v>152</v>
      </c>
      <c r="B35" s="29" t="s">
        <v>153</v>
      </c>
      <c r="C35" s="125" t="s">
        <v>154</v>
      </c>
      <c r="D35" s="126"/>
      <c r="E35" s="127" t="s">
        <v>155</v>
      </c>
      <c r="F35" s="128"/>
      <c r="G35" s="128"/>
      <c r="H35" s="128"/>
      <c r="I35" s="128"/>
      <c r="J35" s="128"/>
      <c r="K35" s="128"/>
      <c r="L35" s="31" t="s">
        <v>149</v>
      </c>
      <c r="M35" s="31" t="s">
        <v>150</v>
      </c>
      <c r="N35" s="30" t="s">
        <v>156</v>
      </c>
      <c r="O35" s="32">
        <v>0</v>
      </c>
      <c r="P35" s="49">
        <v>-293500</v>
      </c>
      <c r="Q35" s="32">
        <v>0</v>
      </c>
      <c r="R35" s="32">
        <v>0</v>
      </c>
      <c r="S35" s="32">
        <v>0</v>
      </c>
      <c r="T35" s="32"/>
    </row>
    <row r="36" spans="1:20" ht="120.15" customHeight="1" x14ac:dyDescent="0.3">
      <c r="A36" s="28" t="s">
        <v>157</v>
      </c>
      <c r="B36" s="29" t="s">
        <v>158</v>
      </c>
      <c r="C36" s="125" t="s">
        <v>159</v>
      </c>
      <c r="D36" s="126"/>
      <c r="E36" s="127" t="s">
        <v>160</v>
      </c>
      <c r="F36" s="128"/>
      <c r="G36" s="128"/>
      <c r="H36" s="128"/>
      <c r="I36" s="128"/>
      <c r="J36" s="128"/>
      <c r="K36" s="128"/>
      <c r="L36" s="31" t="s">
        <v>161</v>
      </c>
      <c r="M36" s="31" t="s">
        <v>150</v>
      </c>
      <c r="N36" s="30" t="s">
        <v>162</v>
      </c>
      <c r="O36" s="32">
        <v>0</v>
      </c>
      <c r="P36" s="49">
        <v>-360500</v>
      </c>
      <c r="Q36" s="32">
        <v>0</v>
      </c>
      <c r="R36" s="32">
        <v>0</v>
      </c>
      <c r="S36" s="32">
        <v>0</v>
      </c>
      <c r="T36" s="32"/>
    </row>
    <row r="37" spans="1:20" ht="144.15" customHeight="1" x14ac:dyDescent="0.3">
      <c r="A37" s="28" t="s">
        <v>163</v>
      </c>
      <c r="B37" s="29" t="s">
        <v>164</v>
      </c>
      <c r="C37" s="125" t="s">
        <v>165</v>
      </c>
      <c r="D37" s="126"/>
      <c r="E37" s="127" t="s">
        <v>166</v>
      </c>
      <c r="F37" s="128"/>
      <c r="G37" s="128"/>
      <c r="H37" s="128"/>
      <c r="I37" s="128"/>
      <c r="J37" s="128"/>
      <c r="K37" s="128"/>
      <c r="L37" s="31" t="s">
        <v>50</v>
      </c>
      <c r="M37" s="31" t="s">
        <v>167</v>
      </c>
      <c r="N37" s="30" t="s">
        <v>168</v>
      </c>
      <c r="O37" s="32">
        <v>0</v>
      </c>
      <c r="P37" s="49">
        <v>-2500</v>
      </c>
      <c r="Q37" s="32">
        <v>0</v>
      </c>
      <c r="R37" s="32">
        <v>0</v>
      </c>
      <c r="S37" s="32">
        <v>0</v>
      </c>
      <c r="T37" s="32"/>
    </row>
    <row r="38" spans="1:20" ht="120.15" customHeight="1" x14ac:dyDescent="0.3">
      <c r="A38" s="28" t="s">
        <v>169</v>
      </c>
      <c r="B38" s="29" t="s">
        <v>170</v>
      </c>
      <c r="C38" s="125" t="s">
        <v>171</v>
      </c>
      <c r="D38" s="126"/>
      <c r="E38" s="127" t="s">
        <v>172</v>
      </c>
      <c r="F38" s="128"/>
      <c r="G38" s="128"/>
      <c r="H38" s="128"/>
      <c r="I38" s="128"/>
      <c r="J38" s="128"/>
      <c r="K38" s="128"/>
      <c r="L38" s="31" t="s">
        <v>149</v>
      </c>
      <c r="M38" s="31" t="s">
        <v>173</v>
      </c>
      <c r="N38" s="30" t="s">
        <v>174</v>
      </c>
      <c r="O38" s="32">
        <v>1000</v>
      </c>
      <c r="P38" s="49">
        <v>750</v>
      </c>
      <c r="Q38" s="32">
        <v>1000</v>
      </c>
      <c r="R38" s="32">
        <v>1000</v>
      </c>
      <c r="S38" s="32">
        <v>1000</v>
      </c>
      <c r="T38" s="32"/>
    </row>
    <row r="39" spans="1:20" ht="60.15" customHeight="1" x14ac:dyDescent="0.3">
      <c r="A39" s="28" t="s">
        <v>175</v>
      </c>
      <c r="B39" s="29" t="s">
        <v>176</v>
      </c>
      <c r="C39" s="125" t="s">
        <v>177</v>
      </c>
      <c r="D39" s="126"/>
      <c r="E39" s="127" t="s">
        <v>178</v>
      </c>
      <c r="F39" s="128"/>
      <c r="G39" s="128"/>
      <c r="H39" s="128"/>
      <c r="I39" s="128"/>
      <c r="J39" s="128"/>
      <c r="K39" s="128"/>
      <c r="L39" s="31" t="s">
        <v>179</v>
      </c>
      <c r="M39" s="31" t="s">
        <v>180</v>
      </c>
      <c r="N39" s="30" t="s">
        <v>181</v>
      </c>
      <c r="O39" s="32">
        <v>9331663300</v>
      </c>
      <c r="P39" s="49">
        <v>3451541155.0999999</v>
      </c>
      <c r="Q39" s="32">
        <v>9331663300</v>
      </c>
      <c r="R39" s="32">
        <v>12782329600</v>
      </c>
      <c r="S39" s="32">
        <v>13966317000</v>
      </c>
      <c r="T39" s="32"/>
    </row>
    <row r="40" spans="1:20" ht="60.15" customHeight="1" x14ac:dyDescent="0.3">
      <c r="A40" s="28" t="s">
        <v>182</v>
      </c>
      <c r="B40" s="29" t="s">
        <v>183</v>
      </c>
      <c r="C40" s="125" t="s">
        <v>184</v>
      </c>
      <c r="D40" s="126"/>
      <c r="E40" s="127" t="s">
        <v>185</v>
      </c>
      <c r="F40" s="128"/>
      <c r="G40" s="128"/>
      <c r="H40" s="128"/>
      <c r="I40" s="128"/>
      <c r="J40" s="128"/>
      <c r="K40" s="128"/>
      <c r="L40" s="31" t="s">
        <v>179</v>
      </c>
      <c r="M40" s="31" t="s">
        <v>180</v>
      </c>
      <c r="N40" s="30" t="s">
        <v>186</v>
      </c>
      <c r="O40" s="32">
        <v>0</v>
      </c>
      <c r="P40" s="49">
        <v>11943712.26</v>
      </c>
      <c r="Q40" s="32">
        <v>0</v>
      </c>
      <c r="R40" s="32">
        <v>0</v>
      </c>
      <c r="S40" s="32">
        <v>0</v>
      </c>
      <c r="T40" s="32"/>
    </row>
    <row r="41" spans="1:20" ht="60.15" customHeight="1" x14ac:dyDescent="0.3">
      <c r="A41" s="28" t="s">
        <v>187</v>
      </c>
      <c r="B41" s="29" t="s">
        <v>188</v>
      </c>
      <c r="C41" s="125" t="s">
        <v>189</v>
      </c>
      <c r="D41" s="126"/>
      <c r="E41" s="127" t="s">
        <v>190</v>
      </c>
      <c r="F41" s="128"/>
      <c r="G41" s="128"/>
      <c r="H41" s="128"/>
      <c r="I41" s="128"/>
      <c r="J41" s="128"/>
      <c r="K41" s="128"/>
      <c r="L41" s="31" t="s">
        <v>179</v>
      </c>
      <c r="M41" s="31" t="s">
        <v>180</v>
      </c>
      <c r="N41" s="30" t="s">
        <v>191</v>
      </c>
      <c r="O41" s="32">
        <v>0</v>
      </c>
      <c r="P41" s="49">
        <v>1830687.97</v>
      </c>
      <c r="Q41" s="32">
        <v>0</v>
      </c>
      <c r="R41" s="32">
        <v>0</v>
      </c>
      <c r="S41" s="32">
        <v>0</v>
      </c>
      <c r="T41" s="32"/>
    </row>
    <row r="42" spans="1:20" ht="60.15" customHeight="1" x14ac:dyDescent="0.3">
      <c r="A42" s="28" t="s">
        <v>192</v>
      </c>
      <c r="B42" s="29" t="s">
        <v>193</v>
      </c>
      <c r="C42" s="125" t="s">
        <v>194</v>
      </c>
      <c r="D42" s="126"/>
      <c r="E42" s="127" t="s">
        <v>195</v>
      </c>
      <c r="F42" s="128"/>
      <c r="G42" s="128"/>
      <c r="H42" s="128"/>
      <c r="I42" s="128"/>
      <c r="J42" s="128"/>
      <c r="K42" s="128"/>
      <c r="L42" s="31" t="s">
        <v>179</v>
      </c>
      <c r="M42" s="31" t="s">
        <v>180</v>
      </c>
      <c r="N42" s="30" t="s">
        <v>196</v>
      </c>
      <c r="O42" s="32">
        <v>0</v>
      </c>
      <c r="P42" s="49">
        <v>341580.19</v>
      </c>
      <c r="Q42" s="32">
        <v>0</v>
      </c>
      <c r="R42" s="32">
        <v>0</v>
      </c>
      <c r="S42" s="32">
        <v>0</v>
      </c>
      <c r="T42" s="32"/>
    </row>
    <row r="43" spans="1:20" ht="60.15" customHeight="1" x14ac:dyDescent="0.3">
      <c r="A43" s="28" t="s">
        <v>197</v>
      </c>
      <c r="B43" s="29" t="s">
        <v>198</v>
      </c>
      <c r="C43" s="125" t="s">
        <v>199</v>
      </c>
      <c r="D43" s="126"/>
      <c r="E43" s="127" t="s">
        <v>200</v>
      </c>
      <c r="F43" s="128"/>
      <c r="G43" s="128"/>
      <c r="H43" s="128"/>
      <c r="I43" s="128"/>
      <c r="J43" s="128"/>
      <c r="K43" s="128"/>
      <c r="L43" s="31" t="s">
        <v>179</v>
      </c>
      <c r="M43" s="31" t="s">
        <v>180</v>
      </c>
      <c r="N43" s="30" t="s">
        <v>201</v>
      </c>
      <c r="O43" s="32">
        <v>0</v>
      </c>
      <c r="P43" s="49">
        <v>-947056.77</v>
      </c>
      <c r="Q43" s="32">
        <v>0</v>
      </c>
      <c r="R43" s="32">
        <v>0</v>
      </c>
      <c r="S43" s="32">
        <v>0</v>
      </c>
      <c r="T43" s="32"/>
    </row>
    <row r="44" spans="1:20" ht="60.15" customHeight="1" x14ac:dyDescent="0.3">
      <c r="A44" s="28" t="s">
        <v>202</v>
      </c>
      <c r="B44" s="29" t="s">
        <v>203</v>
      </c>
      <c r="C44" s="125" t="s">
        <v>204</v>
      </c>
      <c r="D44" s="126"/>
      <c r="E44" s="127" t="s">
        <v>205</v>
      </c>
      <c r="F44" s="128"/>
      <c r="G44" s="128"/>
      <c r="H44" s="128"/>
      <c r="I44" s="128"/>
      <c r="J44" s="128"/>
      <c r="K44" s="128"/>
      <c r="L44" s="31" t="s">
        <v>206</v>
      </c>
      <c r="M44" s="31" t="s">
        <v>180</v>
      </c>
      <c r="N44" s="30" t="s">
        <v>207</v>
      </c>
      <c r="O44" s="32">
        <v>2909128000</v>
      </c>
      <c r="P44" s="49">
        <v>1257918178.1099999</v>
      </c>
      <c r="Q44" s="32">
        <v>2909128000</v>
      </c>
      <c r="R44" s="32">
        <v>241402000</v>
      </c>
      <c r="S44" s="32">
        <v>0</v>
      </c>
      <c r="T44" s="32"/>
    </row>
    <row r="45" spans="1:20" ht="60.15" customHeight="1" x14ac:dyDescent="0.3">
      <c r="A45" s="28" t="s">
        <v>208</v>
      </c>
      <c r="B45" s="29" t="s">
        <v>209</v>
      </c>
      <c r="C45" s="125" t="s">
        <v>210</v>
      </c>
      <c r="D45" s="126"/>
      <c r="E45" s="127" t="s">
        <v>211</v>
      </c>
      <c r="F45" s="128"/>
      <c r="G45" s="128"/>
      <c r="H45" s="128"/>
      <c r="I45" s="128"/>
      <c r="J45" s="128"/>
      <c r="K45" s="128"/>
      <c r="L45" s="31" t="s">
        <v>206</v>
      </c>
      <c r="M45" s="31" t="s">
        <v>180</v>
      </c>
      <c r="N45" s="30" t="s">
        <v>212</v>
      </c>
      <c r="O45" s="32">
        <v>0</v>
      </c>
      <c r="P45" s="49">
        <v>-17387.2</v>
      </c>
      <c r="Q45" s="32">
        <v>0</v>
      </c>
      <c r="R45" s="32">
        <v>0</v>
      </c>
      <c r="S45" s="32">
        <v>0</v>
      </c>
      <c r="T45" s="32"/>
    </row>
    <row r="46" spans="1:20" ht="96.15" customHeight="1" x14ac:dyDescent="0.3">
      <c r="A46" s="28" t="s">
        <v>213</v>
      </c>
      <c r="B46" s="29" t="s">
        <v>214</v>
      </c>
      <c r="C46" s="125" t="s">
        <v>215</v>
      </c>
      <c r="D46" s="126"/>
      <c r="E46" s="127" t="s">
        <v>216</v>
      </c>
      <c r="F46" s="128"/>
      <c r="G46" s="128"/>
      <c r="H46" s="128"/>
      <c r="I46" s="128"/>
      <c r="J46" s="128"/>
      <c r="K46" s="128"/>
      <c r="L46" s="31" t="s">
        <v>217</v>
      </c>
      <c r="M46" s="31" t="s">
        <v>180</v>
      </c>
      <c r="N46" s="30" t="s">
        <v>218</v>
      </c>
      <c r="O46" s="32">
        <v>11847606600</v>
      </c>
      <c r="P46" s="49">
        <v>2391505450.8000002</v>
      </c>
      <c r="Q46" s="32">
        <v>11847606600</v>
      </c>
      <c r="R46" s="32">
        <v>12345206600</v>
      </c>
      <c r="S46" s="32">
        <v>12937776800</v>
      </c>
      <c r="T46" s="32"/>
    </row>
    <row r="47" spans="1:20" ht="96.15" customHeight="1" x14ac:dyDescent="0.3">
      <c r="A47" s="28" t="s">
        <v>219</v>
      </c>
      <c r="B47" s="29" t="s">
        <v>220</v>
      </c>
      <c r="C47" s="125" t="s">
        <v>221</v>
      </c>
      <c r="D47" s="126"/>
      <c r="E47" s="127" t="s">
        <v>222</v>
      </c>
      <c r="F47" s="128"/>
      <c r="G47" s="128"/>
      <c r="H47" s="128"/>
      <c r="I47" s="128"/>
      <c r="J47" s="128"/>
      <c r="K47" s="128"/>
      <c r="L47" s="31" t="s">
        <v>217</v>
      </c>
      <c r="M47" s="31" t="s">
        <v>180</v>
      </c>
      <c r="N47" s="30" t="s">
        <v>223</v>
      </c>
      <c r="O47" s="32">
        <v>0</v>
      </c>
      <c r="P47" s="49">
        <v>2683655.54</v>
      </c>
      <c r="Q47" s="32">
        <v>0</v>
      </c>
      <c r="R47" s="32">
        <v>0</v>
      </c>
      <c r="S47" s="32">
        <v>0</v>
      </c>
      <c r="T47" s="32"/>
    </row>
    <row r="48" spans="1:20" ht="96.15" customHeight="1" x14ac:dyDescent="0.3">
      <c r="A48" s="28" t="s">
        <v>224</v>
      </c>
      <c r="B48" s="29" t="s">
        <v>225</v>
      </c>
      <c r="C48" s="125" t="s">
        <v>226</v>
      </c>
      <c r="D48" s="126"/>
      <c r="E48" s="127" t="s">
        <v>227</v>
      </c>
      <c r="F48" s="128"/>
      <c r="G48" s="128"/>
      <c r="H48" s="128"/>
      <c r="I48" s="128"/>
      <c r="J48" s="128"/>
      <c r="K48" s="128"/>
      <c r="L48" s="31" t="s">
        <v>228</v>
      </c>
      <c r="M48" s="31" t="s">
        <v>180</v>
      </c>
      <c r="N48" s="30" t="s">
        <v>229</v>
      </c>
      <c r="O48" s="32">
        <v>0</v>
      </c>
      <c r="P48" s="49">
        <v>31.2</v>
      </c>
      <c r="Q48" s="32">
        <v>0</v>
      </c>
      <c r="R48" s="32">
        <v>0</v>
      </c>
      <c r="S48" s="32">
        <v>0</v>
      </c>
      <c r="T48" s="32"/>
    </row>
    <row r="49" spans="1:20" ht="96.15" customHeight="1" x14ac:dyDescent="0.3">
      <c r="A49" s="28" t="s">
        <v>230</v>
      </c>
      <c r="B49" s="29" t="s">
        <v>231</v>
      </c>
      <c r="C49" s="125" t="s">
        <v>232</v>
      </c>
      <c r="D49" s="126"/>
      <c r="E49" s="127" t="s">
        <v>233</v>
      </c>
      <c r="F49" s="128"/>
      <c r="G49" s="128"/>
      <c r="H49" s="128"/>
      <c r="I49" s="128"/>
      <c r="J49" s="128"/>
      <c r="K49" s="128"/>
      <c r="L49" s="31" t="s">
        <v>217</v>
      </c>
      <c r="M49" s="31" t="s">
        <v>180</v>
      </c>
      <c r="N49" s="30" t="s">
        <v>234</v>
      </c>
      <c r="O49" s="32">
        <v>0</v>
      </c>
      <c r="P49" s="49">
        <v>1150180.6200000001</v>
      </c>
      <c r="Q49" s="32">
        <v>0</v>
      </c>
      <c r="R49" s="32">
        <v>0</v>
      </c>
      <c r="S49" s="32">
        <v>0</v>
      </c>
      <c r="T49" s="32"/>
    </row>
    <row r="50" spans="1:20" ht="96.15" customHeight="1" x14ac:dyDescent="0.3">
      <c r="A50" s="28" t="s">
        <v>235</v>
      </c>
      <c r="B50" s="29" t="s">
        <v>236</v>
      </c>
      <c r="C50" s="125" t="s">
        <v>237</v>
      </c>
      <c r="D50" s="126"/>
      <c r="E50" s="127" t="s">
        <v>238</v>
      </c>
      <c r="F50" s="128"/>
      <c r="G50" s="128"/>
      <c r="H50" s="128"/>
      <c r="I50" s="128"/>
      <c r="J50" s="128"/>
      <c r="K50" s="128"/>
      <c r="L50" s="31" t="s">
        <v>217</v>
      </c>
      <c r="M50" s="31" t="s">
        <v>180</v>
      </c>
      <c r="N50" s="30" t="s">
        <v>239</v>
      </c>
      <c r="O50" s="32">
        <v>0</v>
      </c>
      <c r="P50" s="49">
        <v>-392584.32</v>
      </c>
      <c r="Q50" s="32">
        <v>0</v>
      </c>
      <c r="R50" s="32">
        <v>0</v>
      </c>
      <c r="S50" s="32">
        <v>0</v>
      </c>
      <c r="T50" s="32"/>
    </row>
    <row r="51" spans="1:20" ht="96.15" customHeight="1" x14ac:dyDescent="0.3">
      <c r="A51" s="28" t="s">
        <v>240</v>
      </c>
      <c r="B51" s="29" t="s">
        <v>241</v>
      </c>
      <c r="C51" s="125" t="s">
        <v>242</v>
      </c>
      <c r="D51" s="126"/>
      <c r="E51" s="127" t="s">
        <v>243</v>
      </c>
      <c r="F51" s="128"/>
      <c r="G51" s="128"/>
      <c r="H51" s="128"/>
      <c r="I51" s="128"/>
      <c r="J51" s="128"/>
      <c r="K51" s="128"/>
      <c r="L51" s="31" t="s">
        <v>217</v>
      </c>
      <c r="M51" s="31" t="s">
        <v>180</v>
      </c>
      <c r="N51" s="30" t="s">
        <v>244</v>
      </c>
      <c r="O51" s="32">
        <v>0</v>
      </c>
      <c r="P51" s="49">
        <v>-3316.17</v>
      </c>
      <c r="Q51" s="32">
        <v>0</v>
      </c>
      <c r="R51" s="32">
        <v>0</v>
      </c>
      <c r="S51" s="32">
        <v>0</v>
      </c>
      <c r="T51" s="32"/>
    </row>
    <row r="52" spans="1:20" ht="144.15" customHeight="1" x14ac:dyDescent="0.3">
      <c r="A52" s="28" t="s">
        <v>245</v>
      </c>
      <c r="B52" s="29" t="s">
        <v>246</v>
      </c>
      <c r="C52" s="125" t="s">
        <v>247</v>
      </c>
      <c r="D52" s="126"/>
      <c r="E52" s="127" t="s">
        <v>248</v>
      </c>
      <c r="F52" s="128"/>
      <c r="G52" s="128"/>
      <c r="H52" s="128"/>
      <c r="I52" s="128"/>
      <c r="J52" s="128"/>
      <c r="K52" s="128"/>
      <c r="L52" s="31" t="s">
        <v>249</v>
      </c>
      <c r="M52" s="31" t="s">
        <v>180</v>
      </c>
      <c r="N52" s="30" t="s">
        <v>250</v>
      </c>
      <c r="O52" s="32">
        <v>144676000</v>
      </c>
      <c r="P52" s="49">
        <v>2431325.65</v>
      </c>
      <c r="Q52" s="32">
        <v>144676000</v>
      </c>
      <c r="R52" s="32">
        <v>150752400</v>
      </c>
      <c r="S52" s="32">
        <v>157988500</v>
      </c>
      <c r="T52" s="32"/>
    </row>
    <row r="53" spans="1:20" ht="132.15" customHeight="1" x14ac:dyDescent="0.3">
      <c r="A53" s="28" t="s">
        <v>251</v>
      </c>
      <c r="B53" s="29" t="s">
        <v>252</v>
      </c>
      <c r="C53" s="125" t="s">
        <v>253</v>
      </c>
      <c r="D53" s="126"/>
      <c r="E53" s="127" t="s">
        <v>254</v>
      </c>
      <c r="F53" s="128"/>
      <c r="G53" s="128"/>
      <c r="H53" s="128"/>
      <c r="I53" s="128"/>
      <c r="J53" s="128"/>
      <c r="K53" s="128"/>
      <c r="L53" s="31" t="s">
        <v>255</v>
      </c>
      <c r="M53" s="31" t="s">
        <v>180</v>
      </c>
      <c r="N53" s="30" t="s">
        <v>256</v>
      </c>
      <c r="O53" s="32">
        <v>0</v>
      </c>
      <c r="P53" s="49">
        <v>91007.039999999994</v>
      </c>
      <c r="Q53" s="32">
        <v>0</v>
      </c>
      <c r="R53" s="32">
        <v>0</v>
      </c>
      <c r="S53" s="32">
        <v>0</v>
      </c>
      <c r="T53" s="32"/>
    </row>
    <row r="54" spans="1:20" ht="132.15" customHeight="1" x14ac:dyDescent="0.3">
      <c r="A54" s="28" t="s">
        <v>257</v>
      </c>
      <c r="B54" s="29" t="s">
        <v>258</v>
      </c>
      <c r="C54" s="125" t="s">
        <v>259</v>
      </c>
      <c r="D54" s="126"/>
      <c r="E54" s="127" t="s">
        <v>260</v>
      </c>
      <c r="F54" s="128"/>
      <c r="G54" s="128"/>
      <c r="H54" s="128"/>
      <c r="I54" s="128"/>
      <c r="J54" s="128"/>
      <c r="K54" s="128"/>
      <c r="L54" s="31" t="s">
        <v>255</v>
      </c>
      <c r="M54" s="31" t="s">
        <v>180</v>
      </c>
      <c r="N54" s="30" t="s">
        <v>261</v>
      </c>
      <c r="O54" s="32">
        <v>0</v>
      </c>
      <c r="P54" s="49">
        <v>33777.82</v>
      </c>
      <c r="Q54" s="32">
        <v>0</v>
      </c>
      <c r="R54" s="32">
        <v>0</v>
      </c>
      <c r="S54" s="32">
        <v>0</v>
      </c>
      <c r="T54" s="32"/>
    </row>
    <row r="55" spans="1:20" ht="132.15" customHeight="1" x14ac:dyDescent="0.3">
      <c r="A55" s="28" t="s">
        <v>262</v>
      </c>
      <c r="B55" s="29" t="s">
        <v>263</v>
      </c>
      <c r="C55" s="125" t="s">
        <v>264</v>
      </c>
      <c r="D55" s="126"/>
      <c r="E55" s="127" t="s">
        <v>265</v>
      </c>
      <c r="F55" s="128"/>
      <c r="G55" s="128"/>
      <c r="H55" s="128"/>
      <c r="I55" s="128"/>
      <c r="J55" s="128"/>
      <c r="K55" s="128"/>
      <c r="L55" s="31" t="s">
        <v>255</v>
      </c>
      <c r="M55" s="31" t="s">
        <v>180</v>
      </c>
      <c r="N55" s="30" t="s">
        <v>266</v>
      </c>
      <c r="O55" s="32">
        <v>0</v>
      </c>
      <c r="P55" s="49">
        <v>-11789.6</v>
      </c>
      <c r="Q55" s="32">
        <v>0</v>
      </c>
      <c r="R55" s="32">
        <v>0</v>
      </c>
      <c r="S55" s="32">
        <v>0</v>
      </c>
      <c r="T55" s="32"/>
    </row>
    <row r="56" spans="1:20" ht="60.15" customHeight="1" x14ac:dyDescent="0.3">
      <c r="A56" s="28" t="s">
        <v>267</v>
      </c>
      <c r="B56" s="29" t="s">
        <v>268</v>
      </c>
      <c r="C56" s="125" t="s">
        <v>269</v>
      </c>
      <c r="D56" s="126"/>
      <c r="E56" s="127" t="s">
        <v>270</v>
      </c>
      <c r="F56" s="128"/>
      <c r="G56" s="128"/>
      <c r="H56" s="128"/>
      <c r="I56" s="128"/>
      <c r="J56" s="128"/>
      <c r="K56" s="128"/>
      <c r="L56" s="31" t="s">
        <v>271</v>
      </c>
      <c r="M56" s="31" t="s">
        <v>180</v>
      </c>
      <c r="N56" s="30" t="s">
        <v>272</v>
      </c>
      <c r="O56" s="32">
        <v>244461600</v>
      </c>
      <c r="P56" s="49">
        <v>18048595.120000001</v>
      </c>
      <c r="Q56" s="32">
        <v>244461600</v>
      </c>
      <c r="R56" s="32">
        <v>254729000</v>
      </c>
      <c r="S56" s="32">
        <v>266956000</v>
      </c>
      <c r="T56" s="32"/>
    </row>
    <row r="57" spans="1:20" ht="60.15" customHeight="1" x14ac:dyDescent="0.3">
      <c r="A57" s="28" t="s">
        <v>273</v>
      </c>
      <c r="B57" s="29" t="s">
        <v>274</v>
      </c>
      <c r="C57" s="125" t="s">
        <v>275</v>
      </c>
      <c r="D57" s="126"/>
      <c r="E57" s="127" t="s">
        <v>276</v>
      </c>
      <c r="F57" s="128"/>
      <c r="G57" s="128"/>
      <c r="H57" s="128"/>
      <c r="I57" s="128"/>
      <c r="J57" s="128"/>
      <c r="K57" s="128"/>
      <c r="L57" s="31" t="s">
        <v>277</v>
      </c>
      <c r="M57" s="31" t="s">
        <v>180</v>
      </c>
      <c r="N57" s="30" t="s">
        <v>278</v>
      </c>
      <c r="O57" s="32">
        <v>0</v>
      </c>
      <c r="P57" s="49">
        <v>627601.27</v>
      </c>
      <c r="Q57" s="32">
        <v>0</v>
      </c>
      <c r="R57" s="32">
        <v>0</v>
      </c>
      <c r="S57" s="32">
        <v>0</v>
      </c>
      <c r="T57" s="32"/>
    </row>
    <row r="58" spans="1:20" ht="60.15" customHeight="1" x14ac:dyDescent="0.3">
      <c r="A58" s="28" t="s">
        <v>279</v>
      </c>
      <c r="B58" s="29" t="s">
        <v>280</v>
      </c>
      <c r="C58" s="125" t="s">
        <v>281</v>
      </c>
      <c r="D58" s="126"/>
      <c r="E58" s="127" t="s">
        <v>282</v>
      </c>
      <c r="F58" s="128"/>
      <c r="G58" s="128"/>
      <c r="H58" s="128"/>
      <c r="I58" s="128"/>
      <c r="J58" s="128"/>
      <c r="K58" s="128"/>
      <c r="L58" s="31" t="s">
        <v>271</v>
      </c>
      <c r="M58" s="31" t="s">
        <v>180</v>
      </c>
      <c r="N58" s="30" t="s">
        <v>283</v>
      </c>
      <c r="O58" s="32">
        <v>0</v>
      </c>
      <c r="P58" s="49">
        <v>211563.75</v>
      </c>
      <c r="Q58" s="32">
        <v>0</v>
      </c>
      <c r="R58" s="32">
        <v>0</v>
      </c>
      <c r="S58" s="32">
        <v>0</v>
      </c>
      <c r="T58" s="32"/>
    </row>
    <row r="59" spans="1:20" ht="108.15" customHeight="1" x14ac:dyDescent="0.3">
      <c r="A59" s="28" t="s">
        <v>284</v>
      </c>
      <c r="B59" s="29" t="s">
        <v>285</v>
      </c>
      <c r="C59" s="125" t="s">
        <v>286</v>
      </c>
      <c r="D59" s="126"/>
      <c r="E59" s="127" t="s">
        <v>287</v>
      </c>
      <c r="F59" s="128"/>
      <c r="G59" s="128"/>
      <c r="H59" s="128"/>
      <c r="I59" s="128"/>
      <c r="J59" s="128"/>
      <c r="K59" s="128"/>
      <c r="L59" s="31" t="s">
        <v>288</v>
      </c>
      <c r="M59" s="31" t="s">
        <v>180</v>
      </c>
      <c r="N59" s="30" t="s">
        <v>289</v>
      </c>
      <c r="O59" s="32">
        <v>67902100</v>
      </c>
      <c r="P59" s="49">
        <v>26930259.579999998</v>
      </c>
      <c r="Q59" s="32">
        <v>67902100</v>
      </c>
      <c r="R59" s="32">
        <v>67902100</v>
      </c>
      <c r="S59" s="32">
        <v>67902100</v>
      </c>
      <c r="T59" s="32"/>
    </row>
    <row r="60" spans="1:20" ht="144.15" customHeight="1" x14ac:dyDescent="0.3">
      <c r="A60" s="28" t="s">
        <v>290</v>
      </c>
      <c r="B60" s="29" t="s">
        <v>291</v>
      </c>
      <c r="C60" s="125" t="s">
        <v>292</v>
      </c>
      <c r="D60" s="126"/>
      <c r="E60" s="127" t="s">
        <v>293</v>
      </c>
      <c r="F60" s="128"/>
      <c r="G60" s="128"/>
      <c r="H60" s="128"/>
      <c r="I60" s="128"/>
      <c r="J60" s="128"/>
      <c r="K60" s="128"/>
      <c r="L60" s="31" t="s">
        <v>294</v>
      </c>
      <c r="M60" s="31" t="s">
        <v>180</v>
      </c>
      <c r="N60" s="30" t="s">
        <v>295</v>
      </c>
      <c r="O60" s="32">
        <v>10000</v>
      </c>
      <c r="P60" s="49">
        <v>0</v>
      </c>
      <c r="Q60" s="32">
        <v>10000</v>
      </c>
      <c r="R60" s="32">
        <v>10000</v>
      </c>
      <c r="S60" s="32">
        <v>10000</v>
      </c>
      <c r="T60" s="32"/>
    </row>
    <row r="61" spans="1:20" ht="108.15" customHeight="1" x14ac:dyDescent="0.3">
      <c r="A61" s="28" t="s">
        <v>296</v>
      </c>
      <c r="B61" s="29" t="s">
        <v>297</v>
      </c>
      <c r="C61" s="125" t="s">
        <v>298</v>
      </c>
      <c r="D61" s="126"/>
      <c r="E61" s="127" t="s">
        <v>299</v>
      </c>
      <c r="F61" s="128"/>
      <c r="G61" s="128"/>
      <c r="H61" s="128"/>
      <c r="I61" s="128"/>
      <c r="J61" s="128"/>
      <c r="K61" s="128"/>
      <c r="L61" s="31" t="s">
        <v>300</v>
      </c>
      <c r="M61" s="31" t="s">
        <v>180</v>
      </c>
      <c r="N61" s="30" t="s">
        <v>301</v>
      </c>
      <c r="O61" s="32">
        <v>311863500</v>
      </c>
      <c r="P61" s="49">
        <v>43820440.869999997</v>
      </c>
      <c r="Q61" s="32">
        <v>311863500</v>
      </c>
      <c r="R61" s="32">
        <v>311863500</v>
      </c>
      <c r="S61" s="32">
        <v>311863500</v>
      </c>
      <c r="T61" s="32"/>
    </row>
    <row r="62" spans="1:20" ht="108.15" customHeight="1" x14ac:dyDescent="0.3">
      <c r="A62" s="28" t="s">
        <v>302</v>
      </c>
      <c r="B62" s="29" t="s">
        <v>303</v>
      </c>
      <c r="C62" s="125" t="s">
        <v>304</v>
      </c>
      <c r="D62" s="126"/>
      <c r="E62" s="127" t="s">
        <v>305</v>
      </c>
      <c r="F62" s="128"/>
      <c r="G62" s="128"/>
      <c r="H62" s="128"/>
      <c r="I62" s="128"/>
      <c r="J62" s="128"/>
      <c r="K62" s="128"/>
      <c r="L62" s="31" t="s">
        <v>300</v>
      </c>
      <c r="M62" s="31" t="s">
        <v>180</v>
      </c>
      <c r="N62" s="30" t="s">
        <v>306</v>
      </c>
      <c r="O62" s="32">
        <v>0</v>
      </c>
      <c r="P62" s="49">
        <v>70333.240000000005</v>
      </c>
      <c r="Q62" s="32">
        <v>0</v>
      </c>
      <c r="R62" s="32">
        <v>0</v>
      </c>
      <c r="S62" s="32">
        <v>0</v>
      </c>
      <c r="T62" s="32"/>
    </row>
    <row r="63" spans="1:20" ht="108.15" customHeight="1" x14ac:dyDescent="0.3">
      <c r="A63" s="28" t="s">
        <v>307</v>
      </c>
      <c r="B63" s="29" t="s">
        <v>308</v>
      </c>
      <c r="C63" s="125" t="s">
        <v>309</v>
      </c>
      <c r="D63" s="126"/>
      <c r="E63" s="127" t="s">
        <v>310</v>
      </c>
      <c r="F63" s="128"/>
      <c r="G63" s="128"/>
      <c r="H63" s="128"/>
      <c r="I63" s="128"/>
      <c r="J63" s="128"/>
      <c r="K63" s="128"/>
      <c r="L63" s="31" t="s">
        <v>300</v>
      </c>
      <c r="M63" s="31" t="s">
        <v>180</v>
      </c>
      <c r="N63" s="30" t="s">
        <v>311</v>
      </c>
      <c r="O63" s="32">
        <v>0</v>
      </c>
      <c r="P63" s="49">
        <v>3474.34</v>
      </c>
      <c r="Q63" s="32">
        <v>0</v>
      </c>
      <c r="R63" s="32">
        <v>0</v>
      </c>
      <c r="S63" s="32">
        <v>0</v>
      </c>
      <c r="T63" s="32"/>
    </row>
    <row r="64" spans="1:20" ht="108.15" customHeight="1" x14ac:dyDescent="0.3">
      <c r="A64" s="28" t="s">
        <v>312</v>
      </c>
      <c r="B64" s="29" t="s">
        <v>313</v>
      </c>
      <c r="C64" s="125" t="s">
        <v>314</v>
      </c>
      <c r="D64" s="126"/>
      <c r="E64" s="127" t="s">
        <v>315</v>
      </c>
      <c r="F64" s="128"/>
      <c r="G64" s="128"/>
      <c r="H64" s="128"/>
      <c r="I64" s="128"/>
      <c r="J64" s="128"/>
      <c r="K64" s="128"/>
      <c r="L64" s="31" t="s">
        <v>300</v>
      </c>
      <c r="M64" s="31" t="s">
        <v>180</v>
      </c>
      <c r="N64" s="30" t="s">
        <v>316</v>
      </c>
      <c r="O64" s="32">
        <v>0</v>
      </c>
      <c r="P64" s="49">
        <v>-195596.18</v>
      </c>
      <c r="Q64" s="32">
        <v>0</v>
      </c>
      <c r="R64" s="32">
        <v>0</v>
      </c>
      <c r="S64" s="32">
        <v>0</v>
      </c>
      <c r="T64" s="32"/>
    </row>
    <row r="65" spans="1:20" ht="48.15" customHeight="1" x14ac:dyDescent="0.3">
      <c r="A65" s="28" t="s">
        <v>317</v>
      </c>
      <c r="B65" s="29" t="s">
        <v>318</v>
      </c>
      <c r="C65" s="125" t="s">
        <v>319</v>
      </c>
      <c r="D65" s="126"/>
      <c r="E65" s="127" t="s">
        <v>320</v>
      </c>
      <c r="F65" s="128"/>
      <c r="G65" s="128"/>
      <c r="H65" s="128"/>
      <c r="I65" s="128"/>
      <c r="J65" s="128"/>
      <c r="K65" s="128"/>
      <c r="L65" s="31" t="s">
        <v>321</v>
      </c>
      <c r="M65" s="31" t="s">
        <v>180</v>
      </c>
      <c r="N65" s="30" t="s">
        <v>322</v>
      </c>
      <c r="O65" s="32">
        <v>665617600</v>
      </c>
      <c r="P65" s="49">
        <v>116484139.73999999</v>
      </c>
      <c r="Q65" s="32">
        <v>665617600</v>
      </c>
      <c r="R65" s="32">
        <v>695570400</v>
      </c>
      <c r="S65" s="32">
        <v>699048200</v>
      </c>
      <c r="T65" s="32"/>
    </row>
    <row r="66" spans="1:20" ht="48.15" customHeight="1" x14ac:dyDescent="0.3">
      <c r="A66" s="28" t="s">
        <v>323</v>
      </c>
      <c r="B66" s="29" t="s">
        <v>324</v>
      </c>
      <c r="C66" s="125" t="s">
        <v>325</v>
      </c>
      <c r="D66" s="126"/>
      <c r="E66" s="127" t="s">
        <v>326</v>
      </c>
      <c r="F66" s="128"/>
      <c r="G66" s="128"/>
      <c r="H66" s="128"/>
      <c r="I66" s="128"/>
      <c r="J66" s="128"/>
      <c r="K66" s="128"/>
      <c r="L66" s="31" t="s">
        <v>321</v>
      </c>
      <c r="M66" s="31" t="s">
        <v>180</v>
      </c>
      <c r="N66" s="30" t="s">
        <v>327</v>
      </c>
      <c r="O66" s="32">
        <v>0</v>
      </c>
      <c r="P66" s="49">
        <v>83527.25</v>
      </c>
      <c r="Q66" s="32">
        <v>0</v>
      </c>
      <c r="R66" s="32">
        <v>0</v>
      </c>
      <c r="S66" s="32">
        <v>0</v>
      </c>
      <c r="T66" s="32"/>
    </row>
    <row r="67" spans="1:20" ht="36.15" customHeight="1" x14ac:dyDescent="0.3">
      <c r="A67" s="28" t="s">
        <v>328</v>
      </c>
      <c r="B67" s="29" t="s">
        <v>329</v>
      </c>
      <c r="C67" s="125" t="s">
        <v>330</v>
      </c>
      <c r="D67" s="126"/>
      <c r="E67" s="127" t="s">
        <v>331</v>
      </c>
      <c r="F67" s="128"/>
      <c r="G67" s="128"/>
      <c r="H67" s="128"/>
      <c r="I67" s="128"/>
      <c r="J67" s="128"/>
      <c r="K67" s="128"/>
      <c r="L67" s="31" t="s">
        <v>332</v>
      </c>
      <c r="M67" s="31" t="s">
        <v>180</v>
      </c>
      <c r="N67" s="30" t="s">
        <v>333</v>
      </c>
      <c r="O67" s="32">
        <v>5232600</v>
      </c>
      <c r="P67" s="49">
        <v>1032942</v>
      </c>
      <c r="Q67" s="32">
        <v>5232600</v>
      </c>
      <c r="R67" s="32">
        <v>5441900</v>
      </c>
      <c r="S67" s="32">
        <v>5659500</v>
      </c>
      <c r="T67" s="32"/>
    </row>
    <row r="68" spans="1:20" ht="36.15" customHeight="1" x14ac:dyDescent="0.3">
      <c r="A68" s="28" t="s">
        <v>334</v>
      </c>
      <c r="B68" s="29" t="s">
        <v>335</v>
      </c>
      <c r="C68" s="125" t="s">
        <v>336</v>
      </c>
      <c r="D68" s="126"/>
      <c r="E68" s="127" t="s">
        <v>337</v>
      </c>
      <c r="F68" s="128"/>
      <c r="G68" s="128"/>
      <c r="H68" s="128"/>
      <c r="I68" s="128"/>
      <c r="J68" s="128"/>
      <c r="K68" s="128"/>
      <c r="L68" s="31" t="s">
        <v>332</v>
      </c>
      <c r="M68" s="31" t="s">
        <v>180</v>
      </c>
      <c r="N68" s="30" t="s">
        <v>338</v>
      </c>
      <c r="O68" s="32">
        <v>0</v>
      </c>
      <c r="P68" s="49">
        <v>202.8</v>
      </c>
      <c r="Q68" s="32">
        <v>0</v>
      </c>
      <c r="R68" s="32">
        <v>0</v>
      </c>
      <c r="S68" s="32">
        <v>0</v>
      </c>
      <c r="T68" s="32"/>
    </row>
    <row r="69" spans="1:20" ht="48.15" customHeight="1" x14ac:dyDescent="0.3">
      <c r="A69" s="28" t="s">
        <v>339</v>
      </c>
      <c r="B69" s="29" t="s">
        <v>340</v>
      </c>
      <c r="C69" s="125" t="s">
        <v>341</v>
      </c>
      <c r="D69" s="126"/>
      <c r="E69" s="127" t="s">
        <v>342</v>
      </c>
      <c r="F69" s="128"/>
      <c r="G69" s="128"/>
      <c r="H69" s="128"/>
      <c r="I69" s="128"/>
      <c r="J69" s="128"/>
      <c r="K69" s="128"/>
      <c r="L69" s="31" t="s">
        <v>343</v>
      </c>
      <c r="M69" s="31" t="s">
        <v>180</v>
      </c>
      <c r="N69" s="30" t="s">
        <v>344</v>
      </c>
      <c r="O69" s="32">
        <v>1137591200</v>
      </c>
      <c r="P69" s="49">
        <v>263396347.94999999</v>
      </c>
      <c r="Q69" s="32">
        <v>1137591200</v>
      </c>
      <c r="R69" s="32">
        <v>1182485700</v>
      </c>
      <c r="S69" s="32">
        <v>1227215300</v>
      </c>
      <c r="T69" s="32"/>
    </row>
    <row r="70" spans="1:20" ht="48.15" customHeight="1" x14ac:dyDescent="0.3">
      <c r="A70" s="28" t="s">
        <v>345</v>
      </c>
      <c r="B70" s="29" t="s">
        <v>346</v>
      </c>
      <c r="C70" s="125" t="s">
        <v>347</v>
      </c>
      <c r="D70" s="126"/>
      <c r="E70" s="127" t="s">
        <v>348</v>
      </c>
      <c r="F70" s="128"/>
      <c r="G70" s="128"/>
      <c r="H70" s="128"/>
      <c r="I70" s="128"/>
      <c r="J70" s="128"/>
      <c r="K70" s="128"/>
      <c r="L70" s="31" t="s">
        <v>343</v>
      </c>
      <c r="M70" s="31" t="s">
        <v>180</v>
      </c>
      <c r="N70" s="30" t="s">
        <v>349</v>
      </c>
      <c r="O70" s="32">
        <v>0</v>
      </c>
      <c r="P70" s="49">
        <v>1473629.18</v>
      </c>
      <c r="Q70" s="32">
        <v>0</v>
      </c>
      <c r="R70" s="32">
        <v>0</v>
      </c>
      <c r="S70" s="32">
        <v>0</v>
      </c>
      <c r="T70" s="32"/>
    </row>
    <row r="71" spans="1:20" ht="48.15" customHeight="1" x14ac:dyDescent="0.3">
      <c r="A71" s="28" t="s">
        <v>350</v>
      </c>
      <c r="B71" s="29" t="s">
        <v>351</v>
      </c>
      <c r="C71" s="125" t="s">
        <v>352</v>
      </c>
      <c r="D71" s="126"/>
      <c r="E71" s="127" t="s">
        <v>353</v>
      </c>
      <c r="F71" s="128"/>
      <c r="G71" s="128"/>
      <c r="H71" s="128"/>
      <c r="I71" s="128"/>
      <c r="J71" s="128"/>
      <c r="K71" s="128"/>
      <c r="L71" s="31" t="s">
        <v>343</v>
      </c>
      <c r="M71" s="31" t="s">
        <v>180</v>
      </c>
      <c r="N71" s="30" t="s">
        <v>354</v>
      </c>
      <c r="O71" s="32">
        <v>0</v>
      </c>
      <c r="P71" s="49">
        <v>-3612</v>
      </c>
      <c r="Q71" s="32">
        <v>0</v>
      </c>
      <c r="R71" s="32">
        <v>0</v>
      </c>
      <c r="S71" s="32">
        <v>0</v>
      </c>
      <c r="T71" s="32"/>
    </row>
    <row r="72" spans="1:20" ht="48.15" customHeight="1" x14ac:dyDescent="0.3">
      <c r="A72" s="28" t="s">
        <v>355</v>
      </c>
      <c r="B72" s="29" t="s">
        <v>356</v>
      </c>
      <c r="C72" s="125" t="s">
        <v>357</v>
      </c>
      <c r="D72" s="126"/>
      <c r="E72" s="127" t="s">
        <v>358</v>
      </c>
      <c r="F72" s="128"/>
      <c r="G72" s="128"/>
      <c r="H72" s="128"/>
      <c r="I72" s="128"/>
      <c r="J72" s="128"/>
      <c r="K72" s="128"/>
      <c r="L72" s="31" t="s">
        <v>343</v>
      </c>
      <c r="M72" s="31" t="s">
        <v>180</v>
      </c>
      <c r="N72" s="30" t="s">
        <v>359</v>
      </c>
      <c r="O72" s="32">
        <v>0</v>
      </c>
      <c r="P72" s="49">
        <v>104965.11</v>
      </c>
      <c r="Q72" s="32">
        <v>0</v>
      </c>
      <c r="R72" s="32">
        <v>0</v>
      </c>
      <c r="S72" s="32">
        <v>0</v>
      </c>
      <c r="T72" s="32"/>
    </row>
    <row r="73" spans="1:20" ht="48.15" customHeight="1" x14ac:dyDescent="0.3">
      <c r="A73" s="28" t="s">
        <v>360</v>
      </c>
      <c r="B73" s="29" t="s">
        <v>361</v>
      </c>
      <c r="C73" s="125" t="s">
        <v>362</v>
      </c>
      <c r="D73" s="126"/>
      <c r="E73" s="127" t="s">
        <v>363</v>
      </c>
      <c r="F73" s="128"/>
      <c r="G73" s="128"/>
      <c r="H73" s="128"/>
      <c r="I73" s="128"/>
      <c r="J73" s="128"/>
      <c r="K73" s="128"/>
      <c r="L73" s="31" t="s">
        <v>343</v>
      </c>
      <c r="M73" s="31" t="s">
        <v>180</v>
      </c>
      <c r="N73" s="30" t="s">
        <v>364</v>
      </c>
      <c r="O73" s="32">
        <v>0</v>
      </c>
      <c r="P73" s="49">
        <v>96151.1</v>
      </c>
      <c r="Q73" s="32">
        <v>0</v>
      </c>
      <c r="R73" s="32">
        <v>0</v>
      </c>
      <c r="S73" s="32">
        <v>0</v>
      </c>
      <c r="T73" s="32"/>
    </row>
    <row r="74" spans="1:20" ht="60.15" customHeight="1" x14ac:dyDescent="0.3">
      <c r="A74" s="28" t="s">
        <v>365</v>
      </c>
      <c r="B74" s="29" t="s">
        <v>366</v>
      </c>
      <c r="C74" s="125" t="s">
        <v>367</v>
      </c>
      <c r="D74" s="126"/>
      <c r="E74" s="127" t="s">
        <v>368</v>
      </c>
      <c r="F74" s="128"/>
      <c r="G74" s="128"/>
      <c r="H74" s="128"/>
      <c r="I74" s="128"/>
      <c r="J74" s="128"/>
      <c r="K74" s="128"/>
      <c r="L74" s="31" t="s">
        <v>369</v>
      </c>
      <c r="M74" s="31" t="s">
        <v>180</v>
      </c>
      <c r="N74" s="30" t="s">
        <v>370</v>
      </c>
      <c r="O74" s="32">
        <v>0</v>
      </c>
      <c r="P74" s="49">
        <v>2818.91</v>
      </c>
      <c r="Q74" s="32">
        <v>0</v>
      </c>
      <c r="R74" s="32">
        <v>0</v>
      </c>
      <c r="S74" s="32">
        <v>0</v>
      </c>
      <c r="T74" s="32"/>
    </row>
    <row r="75" spans="1:20" ht="60.15" customHeight="1" x14ac:dyDescent="0.3">
      <c r="A75" s="28" t="s">
        <v>371</v>
      </c>
      <c r="B75" s="29" t="s">
        <v>372</v>
      </c>
      <c r="C75" s="125" t="s">
        <v>373</v>
      </c>
      <c r="D75" s="126"/>
      <c r="E75" s="127" t="s">
        <v>374</v>
      </c>
      <c r="F75" s="128"/>
      <c r="G75" s="128"/>
      <c r="H75" s="128"/>
      <c r="I75" s="128"/>
      <c r="J75" s="128"/>
      <c r="K75" s="128"/>
      <c r="L75" s="31" t="s">
        <v>369</v>
      </c>
      <c r="M75" s="31" t="s">
        <v>180</v>
      </c>
      <c r="N75" s="30" t="s">
        <v>375</v>
      </c>
      <c r="O75" s="32">
        <v>0</v>
      </c>
      <c r="P75" s="49">
        <v>5164.3900000000003</v>
      </c>
      <c r="Q75" s="32">
        <v>0</v>
      </c>
      <c r="R75" s="32">
        <v>0</v>
      </c>
      <c r="S75" s="32">
        <v>0</v>
      </c>
      <c r="T75" s="32"/>
    </row>
    <row r="76" spans="1:20" ht="60.15" customHeight="1" x14ac:dyDescent="0.3">
      <c r="A76" s="28" t="s">
        <v>376</v>
      </c>
      <c r="B76" s="29" t="s">
        <v>377</v>
      </c>
      <c r="C76" s="125" t="s">
        <v>378</v>
      </c>
      <c r="D76" s="126"/>
      <c r="E76" s="127" t="s">
        <v>379</v>
      </c>
      <c r="F76" s="128"/>
      <c r="G76" s="128"/>
      <c r="H76" s="128"/>
      <c r="I76" s="128"/>
      <c r="J76" s="128"/>
      <c r="K76" s="128"/>
      <c r="L76" s="31" t="s">
        <v>369</v>
      </c>
      <c r="M76" s="31" t="s">
        <v>180</v>
      </c>
      <c r="N76" s="30" t="s">
        <v>380</v>
      </c>
      <c r="O76" s="32">
        <v>0</v>
      </c>
      <c r="P76" s="49">
        <v>83.52</v>
      </c>
      <c r="Q76" s="32">
        <v>0</v>
      </c>
      <c r="R76" s="32">
        <v>0</v>
      </c>
      <c r="S76" s="32">
        <v>0</v>
      </c>
      <c r="T76" s="32"/>
    </row>
    <row r="77" spans="1:20" ht="84.15" customHeight="1" x14ac:dyDescent="0.3">
      <c r="A77" s="28" t="s">
        <v>381</v>
      </c>
      <c r="B77" s="29" t="s">
        <v>382</v>
      </c>
      <c r="C77" s="125" t="s">
        <v>383</v>
      </c>
      <c r="D77" s="126"/>
      <c r="E77" s="127" t="s">
        <v>384</v>
      </c>
      <c r="F77" s="128"/>
      <c r="G77" s="128"/>
      <c r="H77" s="128"/>
      <c r="I77" s="128"/>
      <c r="J77" s="128"/>
      <c r="K77" s="128"/>
      <c r="L77" s="31" t="s">
        <v>385</v>
      </c>
      <c r="M77" s="31" t="s">
        <v>180</v>
      </c>
      <c r="N77" s="30" t="s">
        <v>386</v>
      </c>
      <c r="O77" s="32">
        <v>1137876800</v>
      </c>
      <c r="P77" s="49">
        <v>313800867.58999997</v>
      </c>
      <c r="Q77" s="32">
        <v>1137876800</v>
      </c>
      <c r="R77" s="32">
        <v>1182782600</v>
      </c>
      <c r="S77" s="32">
        <v>1227523500</v>
      </c>
      <c r="T77" s="32"/>
    </row>
    <row r="78" spans="1:20" ht="84.15" customHeight="1" x14ac:dyDescent="0.3">
      <c r="A78" s="28" t="s">
        <v>387</v>
      </c>
      <c r="B78" s="29" t="s">
        <v>388</v>
      </c>
      <c r="C78" s="125" t="s">
        <v>389</v>
      </c>
      <c r="D78" s="126"/>
      <c r="E78" s="127" t="s">
        <v>390</v>
      </c>
      <c r="F78" s="128"/>
      <c r="G78" s="128"/>
      <c r="H78" s="128"/>
      <c r="I78" s="128"/>
      <c r="J78" s="128"/>
      <c r="K78" s="128"/>
      <c r="L78" s="31" t="s">
        <v>385</v>
      </c>
      <c r="M78" s="31" t="s">
        <v>180</v>
      </c>
      <c r="N78" s="30" t="s">
        <v>391</v>
      </c>
      <c r="O78" s="32">
        <v>0</v>
      </c>
      <c r="P78" s="49">
        <v>2812400.38</v>
      </c>
      <c r="Q78" s="32">
        <v>0</v>
      </c>
      <c r="R78" s="32">
        <v>0</v>
      </c>
      <c r="S78" s="32">
        <v>0</v>
      </c>
      <c r="T78" s="32"/>
    </row>
    <row r="79" spans="1:20" ht="84.15" customHeight="1" x14ac:dyDescent="0.3">
      <c r="A79" s="28" t="s">
        <v>392</v>
      </c>
      <c r="B79" s="29" t="s">
        <v>393</v>
      </c>
      <c r="C79" s="125" t="s">
        <v>394</v>
      </c>
      <c r="D79" s="126"/>
      <c r="E79" s="127" t="s">
        <v>395</v>
      </c>
      <c r="F79" s="128"/>
      <c r="G79" s="128"/>
      <c r="H79" s="128"/>
      <c r="I79" s="128"/>
      <c r="J79" s="128"/>
      <c r="K79" s="128"/>
      <c r="L79" s="31" t="s">
        <v>385</v>
      </c>
      <c r="M79" s="31" t="s">
        <v>180</v>
      </c>
      <c r="N79" s="30" t="s">
        <v>396</v>
      </c>
      <c r="O79" s="32">
        <v>0</v>
      </c>
      <c r="P79" s="49">
        <v>-65.42</v>
      </c>
      <c r="Q79" s="32">
        <v>0</v>
      </c>
      <c r="R79" s="32">
        <v>0</v>
      </c>
      <c r="S79" s="32">
        <v>0</v>
      </c>
      <c r="T79" s="32"/>
    </row>
    <row r="80" spans="1:20" ht="84.15" customHeight="1" x14ac:dyDescent="0.3">
      <c r="A80" s="28" t="s">
        <v>397</v>
      </c>
      <c r="B80" s="29" t="s">
        <v>398</v>
      </c>
      <c r="C80" s="125" t="s">
        <v>399</v>
      </c>
      <c r="D80" s="126"/>
      <c r="E80" s="127" t="s">
        <v>400</v>
      </c>
      <c r="F80" s="128"/>
      <c r="G80" s="128"/>
      <c r="H80" s="128"/>
      <c r="I80" s="128"/>
      <c r="J80" s="128"/>
      <c r="K80" s="128"/>
      <c r="L80" s="31" t="s">
        <v>385</v>
      </c>
      <c r="M80" s="31" t="s">
        <v>180</v>
      </c>
      <c r="N80" s="30" t="s">
        <v>401</v>
      </c>
      <c r="O80" s="32">
        <v>0</v>
      </c>
      <c r="P80" s="49">
        <v>86061.28</v>
      </c>
      <c r="Q80" s="32">
        <v>0</v>
      </c>
      <c r="R80" s="32">
        <v>0</v>
      </c>
      <c r="S80" s="32">
        <v>0</v>
      </c>
      <c r="T80" s="32"/>
    </row>
    <row r="81" spans="1:20" ht="84.15" customHeight="1" x14ac:dyDescent="0.3">
      <c r="A81" s="28" t="s">
        <v>402</v>
      </c>
      <c r="B81" s="29" t="s">
        <v>403</v>
      </c>
      <c r="C81" s="125" t="s">
        <v>404</v>
      </c>
      <c r="D81" s="126"/>
      <c r="E81" s="127" t="s">
        <v>405</v>
      </c>
      <c r="F81" s="128"/>
      <c r="G81" s="128"/>
      <c r="H81" s="128"/>
      <c r="I81" s="128"/>
      <c r="J81" s="128"/>
      <c r="K81" s="128"/>
      <c r="L81" s="31" t="s">
        <v>385</v>
      </c>
      <c r="M81" s="31" t="s">
        <v>180</v>
      </c>
      <c r="N81" s="30" t="s">
        <v>406</v>
      </c>
      <c r="O81" s="32">
        <v>0</v>
      </c>
      <c r="P81" s="49">
        <v>396843.02</v>
      </c>
      <c r="Q81" s="32">
        <v>0</v>
      </c>
      <c r="R81" s="32">
        <v>0</v>
      </c>
      <c r="S81" s="32">
        <v>0</v>
      </c>
      <c r="T81" s="32"/>
    </row>
    <row r="82" spans="1:20" ht="72.150000000000006" customHeight="1" x14ac:dyDescent="0.3">
      <c r="A82" s="28" t="s">
        <v>407</v>
      </c>
      <c r="B82" s="29" t="s">
        <v>408</v>
      </c>
      <c r="C82" s="125" t="s">
        <v>409</v>
      </c>
      <c r="D82" s="126"/>
      <c r="E82" s="127" t="s">
        <v>410</v>
      </c>
      <c r="F82" s="128"/>
      <c r="G82" s="128"/>
      <c r="H82" s="128"/>
      <c r="I82" s="128"/>
      <c r="J82" s="128"/>
      <c r="K82" s="128"/>
      <c r="L82" s="31" t="s">
        <v>411</v>
      </c>
      <c r="M82" s="31" t="s">
        <v>180</v>
      </c>
      <c r="N82" s="30" t="s">
        <v>412</v>
      </c>
      <c r="O82" s="32">
        <v>0</v>
      </c>
      <c r="P82" s="49">
        <v>-1134.02</v>
      </c>
      <c r="Q82" s="32">
        <v>0</v>
      </c>
      <c r="R82" s="32">
        <v>0</v>
      </c>
      <c r="S82" s="32">
        <v>0</v>
      </c>
      <c r="T82" s="32"/>
    </row>
    <row r="83" spans="1:20" ht="72.150000000000006" customHeight="1" x14ac:dyDescent="0.3">
      <c r="A83" s="28" t="s">
        <v>413</v>
      </c>
      <c r="B83" s="29" t="s">
        <v>414</v>
      </c>
      <c r="C83" s="125" t="s">
        <v>415</v>
      </c>
      <c r="D83" s="126"/>
      <c r="E83" s="127" t="s">
        <v>416</v>
      </c>
      <c r="F83" s="128"/>
      <c r="G83" s="128"/>
      <c r="H83" s="128"/>
      <c r="I83" s="128"/>
      <c r="J83" s="128"/>
      <c r="K83" s="128"/>
      <c r="L83" s="31" t="s">
        <v>411</v>
      </c>
      <c r="M83" s="31" t="s">
        <v>180</v>
      </c>
      <c r="N83" s="30" t="s">
        <v>417</v>
      </c>
      <c r="O83" s="32">
        <v>0</v>
      </c>
      <c r="P83" s="49">
        <v>569.99</v>
      </c>
      <c r="Q83" s="32">
        <v>0</v>
      </c>
      <c r="R83" s="32">
        <v>0</v>
      </c>
      <c r="S83" s="32">
        <v>0</v>
      </c>
      <c r="T83" s="32"/>
    </row>
    <row r="84" spans="1:20" ht="48.15" customHeight="1" x14ac:dyDescent="0.3">
      <c r="A84" s="28" t="s">
        <v>418</v>
      </c>
      <c r="B84" s="29" t="s">
        <v>419</v>
      </c>
      <c r="C84" s="125" t="s">
        <v>420</v>
      </c>
      <c r="D84" s="126"/>
      <c r="E84" s="127" t="s">
        <v>421</v>
      </c>
      <c r="F84" s="128"/>
      <c r="G84" s="128"/>
      <c r="H84" s="128"/>
      <c r="I84" s="128"/>
      <c r="J84" s="128"/>
      <c r="K84" s="128"/>
      <c r="L84" s="31" t="s">
        <v>422</v>
      </c>
      <c r="M84" s="31" t="s">
        <v>180</v>
      </c>
      <c r="N84" s="30" t="s">
        <v>423</v>
      </c>
      <c r="O84" s="32">
        <v>0</v>
      </c>
      <c r="P84" s="49">
        <v>-11704.32</v>
      </c>
      <c r="Q84" s="32">
        <v>0</v>
      </c>
      <c r="R84" s="32">
        <v>0</v>
      </c>
      <c r="S84" s="32">
        <v>0</v>
      </c>
      <c r="T84" s="32"/>
    </row>
    <row r="85" spans="1:20" ht="48.15" customHeight="1" x14ac:dyDescent="0.3">
      <c r="A85" s="28" t="s">
        <v>424</v>
      </c>
      <c r="B85" s="29" t="s">
        <v>425</v>
      </c>
      <c r="C85" s="125" t="s">
        <v>426</v>
      </c>
      <c r="D85" s="126"/>
      <c r="E85" s="127" t="s">
        <v>427</v>
      </c>
      <c r="F85" s="128"/>
      <c r="G85" s="128"/>
      <c r="H85" s="128"/>
      <c r="I85" s="128"/>
      <c r="J85" s="128"/>
      <c r="K85" s="128"/>
      <c r="L85" s="31" t="s">
        <v>422</v>
      </c>
      <c r="M85" s="31" t="s">
        <v>180</v>
      </c>
      <c r="N85" s="30" t="s">
        <v>428</v>
      </c>
      <c r="O85" s="32">
        <v>0</v>
      </c>
      <c r="P85" s="49">
        <v>2271.1799999999998</v>
      </c>
      <c r="Q85" s="32">
        <v>0</v>
      </c>
      <c r="R85" s="32">
        <v>0</v>
      </c>
      <c r="S85" s="32">
        <v>0</v>
      </c>
      <c r="T85" s="32"/>
    </row>
    <row r="86" spans="1:20" ht="48.15" customHeight="1" x14ac:dyDescent="0.3">
      <c r="A86" s="28" t="s">
        <v>429</v>
      </c>
      <c r="B86" s="29" t="s">
        <v>430</v>
      </c>
      <c r="C86" s="125" t="s">
        <v>431</v>
      </c>
      <c r="D86" s="126"/>
      <c r="E86" s="127" t="s">
        <v>432</v>
      </c>
      <c r="F86" s="128"/>
      <c r="G86" s="128"/>
      <c r="H86" s="128"/>
      <c r="I86" s="128"/>
      <c r="J86" s="128"/>
      <c r="K86" s="128"/>
      <c r="L86" s="31" t="s">
        <v>433</v>
      </c>
      <c r="M86" s="31" t="s">
        <v>180</v>
      </c>
      <c r="N86" s="30" t="s">
        <v>434</v>
      </c>
      <c r="O86" s="32">
        <v>0</v>
      </c>
      <c r="P86" s="49">
        <v>4.5</v>
      </c>
      <c r="Q86" s="32">
        <v>0</v>
      </c>
      <c r="R86" s="32">
        <v>0</v>
      </c>
      <c r="S86" s="32">
        <v>0</v>
      </c>
      <c r="T86" s="32"/>
    </row>
    <row r="87" spans="1:20" ht="36.15" customHeight="1" x14ac:dyDescent="0.3">
      <c r="A87" s="28" t="s">
        <v>435</v>
      </c>
      <c r="B87" s="29" t="s">
        <v>436</v>
      </c>
      <c r="C87" s="125" t="s">
        <v>437</v>
      </c>
      <c r="D87" s="126"/>
      <c r="E87" s="127" t="s">
        <v>438</v>
      </c>
      <c r="F87" s="128"/>
      <c r="G87" s="128"/>
      <c r="H87" s="128"/>
      <c r="I87" s="128"/>
      <c r="J87" s="128"/>
      <c r="K87" s="128"/>
      <c r="L87" s="31" t="s">
        <v>439</v>
      </c>
      <c r="M87" s="31" t="s">
        <v>180</v>
      </c>
      <c r="N87" s="30" t="s">
        <v>440</v>
      </c>
      <c r="O87" s="32">
        <v>22601000</v>
      </c>
      <c r="P87" s="49">
        <v>12488616.789999999</v>
      </c>
      <c r="Q87" s="32">
        <v>22601000</v>
      </c>
      <c r="R87" s="32">
        <v>23505000</v>
      </c>
      <c r="S87" s="32">
        <v>24445200</v>
      </c>
      <c r="T87" s="32"/>
    </row>
    <row r="88" spans="1:20" ht="36.15" customHeight="1" x14ac:dyDescent="0.3">
      <c r="A88" s="28" t="s">
        <v>441</v>
      </c>
      <c r="B88" s="29" t="s">
        <v>442</v>
      </c>
      <c r="C88" s="125" t="s">
        <v>443</v>
      </c>
      <c r="D88" s="126"/>
      <c r="E88" s="127" t="s">
        <v>444</v>
      </c>
      <c r="F88" s="128"/>
      <c r="G88" s="128"/>
      <c r="H88" s="128"/>
      <c r="I88" s="128"/>
      <c r="J88" s="128"/>
      <c r="K88" s="128"/>
      <c r="L88" s="31" t="s">
        <v>439</v>
      </c>
      <c r="M88" s="31" t="s">
        <v>180</v>
      </c>
      <c r="N88" s="30" t="s">
        <v>445</v>
      </c>
      <c r="O88" s="32">
        <v>0</v>
      </c>
      <c r="P88" s="49">
        <v>19486</v>
      </c>
      <c r="Q88" s="32">
        <v>0</v>
      </c>
      <c r="R88" s="32">
        <v>0</v>
      </c>
      <c r="S88" s="32">
        <v>0</v>
      </c>
      <c r="T88" s="32"/>
    </row>
    <row r="89" spans="1:20" ht="36.15" customHeight="1" x14ac:dyDescent="0.3">
      <c r="A89" s="28" t="s">
        <v>446</v>
      </c>
      <c r="B89" s="29" t="s">
        <v>447</v>
      </c>
      <c r="C89" s="125" t="s">
        <v>448</v>
      </c>
      <c r="D89" s="126"/>
      <c r="E89" s="127" t="s">
        <v>449</v>
      </c>
      <c r="F89" s="128"/>
      <c r="G89" s="128"/>
      <c r="H89" s="128"/>
      <c r="I89" s="128"/>
      <c r="J89" s="128"/>
      <c r="K89" s="128"/>
      <c r="L89" s="31" t="s">
        <v>439</v>
      </c>
      <c r="M89" s="31" t="s">
        <v>180</v>
      </c>
      <c r="N89" s="30" t="s">
        <v>450</v>
      </c>
      <c r="O89" s="32">
        <v>0</v>
      </c>
      <c r="P89" s="49">
        <v>-77.489999999999995</v>
      </c>
      <c r="Q89" s="32">
        <v>0</v>
      </c>
      <c r="R89" s="32">
        <v>0</v>
      </c>
      <c r="S89" s="32">
        <v>0</v>
      </c>
      <c r="T89" s="32"/>
    </row>
    <row r="90" spans="1:20" ht="36.15" customHeight="1" x14ac:dyDescent="0.3">
      <c r="A90" s="28" t="s">
        <v>451</v>
      </c>
      <c r="B90" s="29" t="s">
        <v>452</v>
      </c>
      <c r="C90" s="125" t="s">
        <v>453</v>
      </c>
      <c r="D90" s="126"/>
      <c r="E90" s="127" t="s">
        <v>454</v>
      </c>
      <c r="F90" s="128"/>
      <c r="G90" s="128"/>
      <c r="H90" s="128"/>
      <c r="I90" s="128"/>
      <c r="J90" s="128"/>
      <c r="K90" s="128"/>
      <c r="L90" s="31" t="s">
        <v>455</v>
      </c>
      <c r="M90" s="31" t="s">
        <v>180</v>
      </c>
      <c r="N90" s="30" t="s">
        <v>456</v>
      </c>
      <c r="O90" s="32">
        <v>3550848000</v>
      </c>
      <c r="P90" s="49">
        <v>923213599.19000006</v>
      </c>
      <c r="Q90" s="32">
        <v>3550848000</v>
      </c>
      <c r="R90" s="32">
        <v>3609036600</v>
      </c>
      <c r="S90" s="32">
        <v>3711158000</v>
      </c>
      <c r="T90" s="32"/>
    </row>
    <row r="91" spans="1:20" ht="48.15" customHeight="1" x14ac:dyDescent="0.3">
      <c r="A91" s="28" t="s">
        <v>457</v>
      </c>
      <c r="B91" s="29" t="s">
        <v>458</v>
      </c>
      <c r="C91" s="125" t="s">
        <v>459</v>
      </c>
      <c r="D91" s="126"/>
      <c r="E91" s="127" t="s">
        <v>460</v>
      </c>
      <c r="F91" s="128"/>
      <c r="G91" s="128"/>
      <c r="H91" s="128"/>
      <c r="I91" s="128"/>
      <c r="J91" s="128"/>
      <c r="K91" s="128"/>
      <c r="L91" s="31" t="s">
        <v>461</v>
      </c>
      <c r="M91" s="31" t="s">
        <v>180</v>
      </c>
      <c r="N91" s="30" t="s">
        <v>462</v>
      </c>
      <c r="O91" s="32">
        <v>0</v>
      </c>
      <c r="P91" s="49">
        <v>2190688.4900000002</v>
      </c>
      <c r="Q91" s="32">
        <v>0</v>
      </c>
      <c r="R91" s="32">
        <v>0</v>
      </c>
      <c r="S91" s="32">
        <v>0</v>
      </c>
      <c r="T91" s="32"/>
    </row>
    <row r="92" spans="1:20" ht="36.15" customHeight="1" x14ac:dyDescent="0.3">
      <c r="A92" s="28" t="s">
        <v>463</v>
      </c>
      <c r="B92" s="29" t="s">
        <v>464</v>
      </c>
      <c r="C92" s="125" t="s">
        <v>465</v>
      </c>
      <c r="D92" s="126"/>
      <c r="E92" s="127" t="s">
        <v>466</v>
      </c>
      <c r="F92" s="128"/>
      <c r="G92" s="128"/>
      <c r="H92" s="128"/>
      <c r="I92" s="128"/>
      <c r="J92" s="128"/>
      <c r="K92" s="128"/>
      <c r="L92" s="31" t="s">
        <v>455</v>
      </c>
      <c r="M92" s="31" t="s">
        <v>180</v>
      </c>
      <c r="N92" s="30" t="s">
        <v>467</v>
      </c>
      <c r="O92" s="32">
        <v>0</v>
      </c>
      <c r="P92" s="49">
        <v>-755.42</v>
      </c>
      <c r="Q92" s="32">
        <v>0</v>
      </c>
      <c r="R92" s="32">
        <v>0</v>
      </c>
      <c r="S92" s="32">
        <v>0</v>
      </c>
      <c r="T92" s="32"/>
    </row>
    <row r="93" spans="1:20" ht="36.15" customHeight="1" x14ac:dyDescent="0.3">
      <c r="A93" s="28" t="s">
        <v>468</v>
      </c>
      <c r="B93" s="29" t="s">
        <v>469</v>
      </c>
      <c r="C93" s="125" t="s">
        <v>470</v>
      </c>
      <c r="D93" s="126"/>
      <c r="E93" s="127" t="s">
        <v>471</v>
      </c>
      <c r="F93" s="128"/>
      <c r="G93" s="128"/>
      <c r="H93" s="128"/>
      <c r="I93" s="128"/>
      <c r="J93" s="128"/>
      <c r="K93" s="128"/>
      <c r="L93" s="31" t="s">
        <v>455</v>
      </c>
      <c r="M93" s="31" t="s">
        <v>180</v>
      </c>
      <c r="N93" s="30" t="s">
        <v>472</v>
      </c>
      <c r="O93" s="32">
        <v>0</v>
      </c>
      <c r="P93" s="49">
        <v>88330.11</v>
      </c>
      <c r="Q93" s="32">
        <v>0</v>
      </c>
      <c r="R93" s="32">
        <v>0</v>
      </c>
      <c r="S93" s="32">
        <v>0</v>
      </c>
      <c r="T93" s="32"/>
    </row>
    <row r="94" spans="1:20" ht="36.15" customHeight="1" x14ac:dyDescent="0.3">
      <c r="A94" s="28" t="s">
        <v>473</v>
      </c>
      <c r="B94" s="29" t="s">
        <v>474</v>
      </c>
      <c r="C94" s="125" t="s">
        <v>475</v>
      </c>
      <c r="D94" s="126"/>
      <c r="E94" s="127" t="s">
        <v>476</v>
      </c>
      <c r="F94" s="128"/>
      <c r="G94" s="128"/>
      <c r="H94" s="128"/>
      <c r="I94" s="128"/>
      <c r="J94" s="128"/>
      <c r="K94" s="128"/>
      <c r="L94" s="31" t="s">
        <v>477</v>
      </c>
      <c r="M94" s="31" t="s">
        <v>180</v>
      </c>
      <c r="N94" s="30" t="s">
        <v>478</v>
      </c>
      <c r="O94" s="32">
        <v>566607000</v>
      </c>
      <c r="P94" s="49">
        <v>113900053</v>
      </c>
      <c r="Q94" s="32">
        <v>566607000</v>
      </c>
      <c r="R94" s="32">
        <v>575892100</v>
      </c>
      <c r="S94" s="32">
        <v>592187500</v>
      </c>
      <c r="T94" s="32"/>
    </row>
    <row r="95" spans="1:20" ht="48.15" customHeight="1" x14ac:dyDescent="0.3">
      <c r="A95" s="28" t="s">
        <v>479</v>
      </c>
      <c r="B95" s="29" t="s">
        <v>480</v>
      </c>
      <c r="C95" s="125" t="s">
        <v>481</v>
      </c>
      <c r="D95" s="126"/>
      <c r="E95" s="127" t="s">
        <v>482</v>
      </c>
      <c r="F95" s="128"/>
      <c r="G95" s="128"/>
      <c r="H95" s="128"/>
      <c r="I95" s="128"/>
      <c r="J95" s="128"/>
      <c r="K95" s="128"/>
      <c r="L95" s="31" t="s">
        <v>483</v>
      </c>
      <c r="M95" s="31" t="s">
        <v>180</v>
      </c>
      <c r="N95" s="30" t="s">
        <v>484</v>
      </c>
      <c r="O95" s="32">
        <v>0</v>
      </c>
      <c r="P95" s="49">
        <v>-29.06</v>
      </c>
      <c r="Q95" s="32">
        <v>0</v>
      </c>
      <c r="R95" s="32">
        <v>0</v>
      </c>
      <c r="S95" s="32">
        <v>0</v>
      </c>
      <c r="T95" s="32"/>
    </row>
    <row r="96" spans="1:20" ht="36.15" customHeight="1" x14ac:dyDescent="0.3">
      <c r="A96" s="28" t="s">
        <v>485</v>
      </c>
      <c r="B96" s="29" t="s">
        <v>486</v>
      </c>
      <c r="C96" s="125" t="s">
        <v>487</v>
      </c>
      <c r="D96" s="126"/>
      <c r="E96" s="127" t="s">
        <v>488</v>
      </c>
      <c r="F96" s="128"/>
      <c r="G96" s="128"/>
      <c r="H96" s="128"/>
      <c r="I96" s="128"/>
      <c r="J96" s="128"/>
      <c r="K96" s="128"/>
      <c r="L96" s="31" t="s">
        <v>477</v>
      </c>
      <c r="M96" s="31" t="s">
        <v>180</v>
      </c>
      <c r="N96" s="30" t="s">
        <v>489</v>
      </c>
      <c r="O96" s="32">
        <v>0</v>
      </c>
      <c r="P96" s="49">
        <v>3700</v>
      </c>
      <c r="Q96" s="32">
        <v>0</v>
      </c>
      <c r="R96" s="32">
        <v>0</v>
      </c>
      <c r="S96" s="32">
        <v>0</v>
      </c>
      <c r="T96" s="32"/>
    </row>
    <row r="97" spans="1:20" ht="36.15" customHeight="1" x14ac:dyDescent="0.3">
      <c r="A97" s="28" t="s">
        <v>490</v>
      </c>
      <c r="B97" s="29" t="s">
        <v>491</v>
      </c>
      <c r="C97" s="125" t="s">
        <v>492</v>
      </c>
      <c r="D97" s="126"/>
      <c r="E97" s="127" t="s">
        <v>493</v>
      </c>
      <c r="F97" s="128"/>
      <c r="G97" s="128"/>
      <c r="H97" s="128"/>
      <c r="I97" s="128"/>
      <c r="J97" s="128"/>
      <c r="K97" s="128"/>
      <c r="L97" s="31" t="s">
        <v>494</v>
      </c>
      <c r="M97" s="31" t="s">
        <v>180</v>
      </c>
      <c r="N97" s="30" t="s">
        <v>495</v>
      </c>
      <c r="O97" s="32">
        <v>372087900</v>
      </c>
      <c r="P97" s="49">
        <v>111212357.73999999</v>
      </c>
      <c r="Q97" s="32">
        <v>372087900</v>
      </c>
      <c r="R97" s="32">
        <v>382214400</v>
      </c>
      <c r="S97" s="32">
        <v>393400100</v>
      </c>
      <c r="T97" s="32"/>
    </row>
    <row r="98" spans="1:20" ht="36.15" customHeight="1" x14ac:dyDescent="0.3">
      <c r="A98" s="28" t="s">
        <v>496</v>
      </c>
      <c r="B98" s="29" t="s">
        <v>497</v>
      </c>
      <c r="C98" s="125" t="s">
        <v>498</v>
      </c>
      <c r="D98" s="126"/>
      <c r="E98" s="127" t="s">
        <v>499</v>
      </c>
      <c r="F98" s="128"/>
      <c r="G98" s="128"/>
      <c r="H98" s="128"/>
      <c r="I98" s="128"/>
      <c r="J98" s="128"/>
      <c r="K98" s="128"/>
      <c r="L98" s="31" t="s">
        <v>500</v>
      </c>
      <c r="M98" s="31" t="s">
        <v>180</v>
      </c>
      <c r="N98" s="30" t="s">
        <v>501</v>
      </c>
      <c r="O98" s="32">
        <v>0</v>
      </c>
      <c r="P98" s="49">
        <v>297285.62</v>
      </c>
      <c r="Q98" s="32">
        <v>0</v>
      </c>
      <c r="R98" s="32">
        <v>0</v>
      </c>
      <c r="S98" s="32">
        <v>0</v>
      </c>
      <c r="T98" s="32"/>
    </row>
    <row r="99" spans="1:20" ht="36.15" customHeight="1" x14ac:dyDescent="0.3">
      <c r="A99" s="28" t="s">
        <v>502</v>
      </c>
      <c r="B99" s="29" t="s">
        <v>503</v>
      </c>
      <c r="C99" s="125" t="s">
        <v>504</v>
      </c>
      <c r="D99" s="126"/>
      <c r="E99" s="127" t="s">
        <v>505</v>
      </c>
      <c r="F99" s="128"/>
      <c r="G99" s="128"/>
      <c r="H99" s="128"/>
      <c r="I99" s="128"/>
      <c r="J99" s="128"/>
      <c r="K99" s="128"/>
      <c r="L99" s="31" t="s">
        <v>500</v>
      </c>
      <c r="M99" s="31" t="s">
        <v>180</v>
      </c>
      <c r="N99" s="30" t="s">
        <v>506</v>
      </c>
      <c r="O99" s="32">
        <v>0</v>
      </c>
      <c r="P99" s="49">
        <v>-6.34</v>
      </c>
      <c r="Q99" s="32">
        <v>0</v>
      </c>
      <c r="R99" s="32">
        <v>0</v>
      </c>
      <c r="S99" s="32">
        <v>0</v>
      </c>
      <c r="T99" s="32"/>
    </row>
    <row r="100" spans="1:20" ht="36.15" customHeight="1" x14ac:dyDescent="0.3">
      <c r="A100" s="28" t="s">
        <v>507</v>
      </c>
      <c r="B100" s="29" t="s">
        <v>508</v>
      </c>
      <c r="C100" s="125" t="s">
        <v>509</v>
      </c>
      <c r="D100" s="126"/>
      <c r="E100" s="127" t="s">
        <v>510</v>
      </c>
      <c r="F100" s="128"/>
      <c r="G100" s="128"/>
      <c r="H100" s="128"/>
      <c r="I100" s="128"/>
      <c r="J100" s="128"/>
      <c r="K100" s="128"/>
      <c r="L100" s="31" t="s">
        <v>494</v>
      </c>
      <c r="M100" s="31" t="s">
        <v>180</v>
      </c>
      <c r="N100" s="30" t="s">
        <v>511</v>
      </c>
      <c r="O100" s="32">
        <v>0</v>
      </c>
      <c r="P100" s="49">
        <v>6021.38</v>
      </c>
      <c r="Q100" s="32">
        <v>0</v>
      </c>
      <c r="R100" s="32">
        <v>0</v>
      </c>
      <c r="S100" s="32">
        <v>0</v>
      </c>
      <c r="T100" s="32"/>
    </row>
    <row r="101" spans="1:20" ht="36.15" customHeight="1" x14ac:dyDescent="0.3">
      <c r="A101" s="28" t="s">
        <v>512</v>
      </c>
      <c r="B101" s="29" t="s">
        <v>513</v>
      </c>
      <c r="C101" s="125" t="s">
        <v>514</v>
      </c>
      <c r="D101" s="126"/>
      <c r="E101" s="127" t="s">
        <v>515</v>
      </c>
      <c r="F101" s="128"/>
      <c r="G101" s="128"/>
      <c r="H101" s="128"/>
      <c r="I101" s="128"/>
      <c r="J101" s="128"/>
      <c r="K101" s="128"/>
      <c r="L101" s="31" t="s">
        <v>494</v>
      </c>
      <c r="M101" s="31" t="s">
        <v>180</v>
      </c>
      <c r="N101" s="30" t="s">
        <v>516</v>
      </c>
      <c r="O101" s="32">
        <v>0</v>
      </c>
      <c r="P101" s="49">
        <v>-12488.74</v>
      </c>
      <c r="Q101" s="32">
        <v>0</v>
      </c>
      <c r="R101" s="32">
        <v>0</v>
      </c>
      <c r="S101" s="32">
        <v>0</v>
      </c>
      <c r="T101" s="32"/>
    </row>
    <row r="102" spans="1:20" ht="36.15" customHeight="1" x14ac:dyDescent="0.3">
      <c r="A102" s="28" t="s">
        <v>517</v>
      </c>
      <c r="B102" s="29" t="s">
        <v>518</v>
      </c>
      <c r="C102" s="125" t="s">
        <v>519</v>
      </c>
      <c r="D102" s="126"/>
      <c r="E102" s="127" t="s">
        <v>520</v>
      </c>
      <c r="F102" s="128"/>
      <c r="G102" s="128"/>
      <c r="H102" s="128"/>
      <c r="I102" s="128"/>
      <c r="J102" s="128"/>
      <c r="K102" s="128"/>
      <c r="L102" s="31" t="s">
        <v>521</v>
      </c>
      <c r="M102" s="31" t="s">
        <v>180</v>
      </c>
      <c r="N102" s="30" t="s">
        <v>522</v>
      </c>
      <c r="O102" s="32">
        <v>928918900</v>
      </c>
      <c r="P102" s="49">
        <v>50753502.229999997</v>
      </c>
      <c r="Q102" s="32">
        <v>928918900</v>
      </c>
      <c r="R102" s="32">
        <v>954199600</v>
      </c>
      <c r="S102" s="32">
        <v>982125000</v>
      </c>
      <c r="T102" s="32"/>
    </row>
    <row r="103" spans="1:20" ht="36.15" customHeight="1" x14ac:dyDescent="0.3">
      <c r="A103" s="28" t="s">
        <v>523</v>
      </c>
      <c r="B103" s="29" t="s">
        <v>524</v>
      </c>
      <c r="C103" s="125" t="s">
        <v>525</v>
      </c>
      <c r="D103" s="126"/>
      <c r="E103" s="127" t="s">
        <v>526</v>
      </c>
      <c r="F103" s="128"/>
      <c r="G103" s="128"/>
      <c r="H103" s="128"/>
      <c r="I103" s="128"/>
      <c r="J103" s="128"/>
      <c r="K103" s="128"/>
      <c r="L103" s="31" t="s">
        <v>521</v>
      </c>
      <c r="M103" s="31" t="s">
        <v>180</v>
      </c>
      <c r="N103" s="30" t="s">
        <v>527</v>
      </c>
      <c r="O103" s="32">
        <v>0</v>
      </c>
      <c r="P103" s="49">
        <v>2538242.9700000002</v>
      </c>
      <c r="Q103" s="32">
        <v>0</v>
      </c>
      <c r="R103" s="32">
        <v>0</v>
      </c>
      <c r="S103" s="32">
        <v>0</v>
      </c>
      <c r="T103" s="32"/>
    </row>
    <row r="104" spans="1:20" ht="36.15" customHeight="1" x14ac:dyDescent="0.3">
      <c r="A104" s="28" t="s">
        <v>528</v>
      </c>
      <c r="B104" s="29" t="s">
        <v>529</v>
      </c>
      <c r="C104" s="125" t="s">
        <v>530</v>
      </c>
      <c r="D104" s="126"/>
      <c r="E104" s="127" t="s">
        <v>531</v>
      </c>
      <c r="F104" s="128"/>
      <c r="G104" s="128"/>
      <c r="H104" s="128"/>
      <c r="I104" s="128"/>
      <c r="J104" s="128"/>
      <c r="K104" s="128"/>
      <c r="L104" s="31" t="s">
        <v>521</v>
      </c>
      <c r="M104" s="31" t="s">
        <v>180</v>
      </c>
      <c r="N104" s="30" t="s">
        <v>532</v>
      </c>
      <c r="O104" s="32">
        <v>0</v>
      </c>
      <c r="P104" s="49">
        <v>-2.36</v>
      </c>
      <c r="Q104" s="32">
        <v>0</v>
      </c>
      <c r="R104" s="32">
        <v>0</v>
      </c>
      <c r="S104" s="32">
        <v>0</v>
      </c>
      <c r="T104" s="32"/>
    </row>
    <row r="105" spans="1:20" ht="36.15" customHeight="1" x14ac:dyDescent="0.3">
      <c r="A105" s="28" t="s">
        <v>533</v>
      </c>
      <c r="B105" s="29" t="s">
        <v>534</v>
      </c>
      <c r="C105" s="125" t="s">
        <v>535</v>
      </c>
      <c r="D105" s="126"/>
      <c r="E105" s="127" t="s">
        <v>536</v>
      </c>
      <c r="F105" s="128"/>
      <c r="G105" s="128"/>
      <c r="H105" s="128"/>
      <c r="I105" s="128"/>
      <c r="J105" s="128"/>
      <c r="K105" s="128"/>
      <c r="L105" s="31" t="s">
        <v>521</v>
      </c>
      <c r="M105" s="31" t="s">
        <v>180</v>
      </c>
      <c r="N105" s="30" t="s">
        <v>537</v>
      </c>
      <c r="O105" s="32">
        <v>0</v>
      </c>
      <c r="P105" s="49">
        <v>-3514.96</v>
      </c>
      <c r="Q105" s="32">
        <v>0</v>
      </c>
      <c r="R105" s="32">
        <v>0</v>
      </c>
      <c r="S105" s="32">
        <v>0</v>
      </c>
      <c r="T105" s="32"/>
    </row>
    <row r="106" spans="1:20" ht="36.15" customHeight="1" x14ac:dyDescent="0.3">
      <c r="A106" s="28" t="s">
        <v>538</v>
      </c>
      <c r="B106" s="29" t="s">
        <v>539</v>
      </c>
      <c r="C106" s="125" t="s">
        <v>540</v>
      </c>
      <c r="D106" s="126"/>
      <c r="E106" s="127" t="s">
        <v>541</v>
      </c>
      <c r="F106" s="128"/>
      <c r="G106" s="128"/>
      <c r="H106" s="128"/>
      <c r="I106" s="128"/>
      <c r="J106" s="128"/>
      <c r="K106" s="128"/>
      <c r="L106" s="31" t="s">
        <v>542</v>
      </c>
      <c r="M106" s="31" t="s">
        <v>180</v>
      </c>
      <c r="N106" s="30" t="s">
        <v>543</v>
      </c>
      <c r="O106" s="32">
        <v>5649000</v>
      </c>
      <c r="P106" s="49">
        <v>225599.97</v>
      </c>
      <c r="Q106" s="32">
        <v>5649000</v>
      </c>
      <c r="R106" s="32">
        <v>6179000</v>
      </c>
      <c r="S106" s="32">
        <v>6759000</v>
      </c>
      <c r="T106" s="32"/>
    </row>
    <row r="107" spans="1:20" ht="36.15" customHeight="1" x14ac:dyDescent="0.3">
      <c r="A107" s="28" t="s">
        <v>544</v>
      </c>
      <c r="B107" s="29" t="s">
        <v>545</v>
      </c>
      <c r="C107" s="125" t="s">
        <v>546</v>
      </c>
      <c r="D107" s="126"/>
      <c r="E107" s="127" t="s">
        <v>547</v>
      </c>
      <c r="F107" s="128"/>
      <c r="G107" s="128"/>
      <c r="H107" s="128"/>
      <c r="I107" s="128"/>
      <c r="J107" s="128"/>
      <c r="K107" s="128"/>
      <c r="L107" s="31" t="s">
        <v>548</v>
      </c>
      <c r="M107" s="31" t="s">
        <v>180</v>
      </c>
      <c r="N107" s="30" t="s">
        <v>549</v>
      </c>
      <c r="O107" s="32">
        <v>0</v>
      </c>
      <c r="P107" s="49">
        <v>7664.39</v>
      </c>
      <c r="Q107" s="32">
        <v>0</v>
      </c>
      <c r="R107" s="32">
        <v>0</v>
      </c>
      <c r="S107" s="32">
        <v>0</v>
      </c>
      <c r="T107" s="32"/>
    </row>
    <row r="108" spans="1:20" ht="36.15" customHeight="1" x14ac:dyDescent="0.3">
      <c r="A108" s="28" t="s">
        <v>550</v>
      </c>
      <c r="B108" s="29" t="s">
        <v>551</v>
      </c>
      <c r="C108" s="125" t="s">
        <v>552</v>
      </c>
      <c r="D108" s="126"/>
      <c r="E108" s="127" t="s">
        <v>553</v>
      </c>
      <c r="F108" s="128"/>
      <c r="G108" s="128"/>
      <c r="H108" s="128"/>
      <c r="I108" s="128"/>
      <c r="J108" s="128"/>
      <c r="K108" s="128"/>
      <c r="L108" s="31" t="s">
        <v>542</v>
      </c>
      <c r="M108" s="31" t="s">
        <v>180</v>
      </c>
      <c r="N108" s="30" t="s">
        <v>554</v>
      </c>
      <c r="O108" s="32">
        <v>0</v>
      </c>
      <c r="P108" s="49">
        <v>-149714.10999999999</v>
      </c>
      <c r="Q108" s="32">
        <v>0</v>
      </c>
      <c r="R108" s="32">
        <v>0</v>
      </c>
      <c r="S108" s="32">
        <v>0</v>
      </c>
      <c r="T108" s="32"/>
    </row>
    <row r="109" spans="1:20" ht="36.15" customHeight="1" x14ac:dyDescent="0.3">
      <c r="A109" s="28" t="s">
        <v>555</v>
      </c>
      <c r="B109" s="29" t="s">
        <v>556</v>
      </c>
      <c r="C109" s="125" t="s">
        <v>557</v>
      </c>
      <c r="D109" s="126"/>
      <c r="E109" s="127" t="s">
        <v>558</v>
      </c>
      <c r="F109" s="128"/>
      <c r="G109" s="128"/>
      <c r="H109" s="128"/>
      <c r="I109" s="128"/>
      <c r="J109" s="128"/>
      <c r="K109" s="128"/>
      <c r="L109" s="31" t="s">
        <v>559</v>
      </c>
      <c r="M109" s="31" t="s">
        <v>180</v>
      </c>
      <c r="N109" s="30" t="s">
        <v>560</v>
      </c>
      <c r="O109" s="32">
        <v>0</v>
      </c>
      <c r="P109" s="49">
        <v>13515.51</v>
      </c>
      <c r="Q109" s="32">
        <v>0</v>
      </c>
      <c r="R109" s="32">
        <v>0</v>
      </c>
      <c r="S109" s="32">
        <v>0</v>
      </c>
      <c r="T109" s="32"/>
    </row>
    <row r="110" spans="1:20" ht="48.15" customHeight="1" x14ac:dyDescent="0.3">
      <c r="A110" s="28" t="s">
        <v>561</v>
      </c>
      <c r="B110" s="29" t="s">
        <v>562</v>
      </c>
      <c r="C110" s="125" t="s">
        <v>563</v>
      </c>
      <c r="D110" s="126"/>
      <c r="E110" s="127" t="s">
        <v>564</v>
      </c>
      <c r="F110" s="128"/>
      <c r="G110" s="128"/>
      <c r="H110" s="128"/>
      <c r="I110" s="128"/>
      <c r="J110" s="128"/>
      <c r="K110" s="128"/>
      <c r="L110" s="31" t="s">
        <v>565</v>
      </c>
      <c r="M110" s="31" t="s">
        <v>180</v>
      </c>
      <c r="N110" s="30" t="s">
        <v>566</v>
      </c>
      <c r="O110" s="32">
        <v>0</v>
      </c>
      <c r="P110" s="49">
        <v>1277.73</v>
      </c>
      <c r="Q110" s="32">
        <v>0</v>
      </c>
      <c r="R110" s="32">
        <v>0</v>
      </c>
      <c r="S110" s="32">
        <v>0</v>
      </c>
      <c r="T110" s="32"/>
    </row>
    <row r="111" spans="1:20" ht="36.15" customHeight="1" x14ac:dyDescent="0.3">
      <c r="A111" s="28" t="s">
        <v>567</v>
      </c>
      <c r="B111" s="29" t="s">
        <v>568</v>
      </c>
      <c r="C111" s="125" t="s">
        <v>569</v>
      </c>
      <c r="D111" s="126"/>
      <c r="E111" s="127" t="s">
        <v>570</v>
      </c>
      <c r="F111" s="128"/>
      <c r="G111" s="128"/>
      <c r="H111" s="128"/>
      <c r="I111" s="128"/>
      <c r="J111" s="128"/>
      <c r="K111" s="128"/>
      <c r="L111" s="31" t="s">
        <v>571</v>
      </c>
      <c r="M111" s="31" t="s">
        <v>180</v>
      </c>
      <c r="N111" s="30" t="s">
        <v>572</v>
      </c>
      <c r="O111" s="32">
        <v>0</v>
      </c>
      <c r="P111" s="49">
        <v>-11504</v>
      </c>
      <c r="Q111" s="32">
        <v>0</v>
      </c>
      <c r="R111" s="32">
        <v>0</v>
      </c>
      <c r="S111" s="32">
        <v>0</v>
      </c>
      <c r="T111" s="32"/>
    </row>
    <row r="112" spans="1:20" ht="48.15" customHeight="1" x14ac:dyDescent="0.3">
      <c r="A112" s="28" t="s">
        <v>573</v>
      </c>
      <c r="B112" s="29" t="s">
        <v>574</v>
      </c>
      <c r="C112" s="125" t="s">
        <v>575</v>
      </c>
      <c r="D112" s="126"/>
      <c r="E112" s="127" t="s">
        <v>576</v>
      </c>
      <c r="F112" s="128"/>
      <c r="G112" s="128"/>
      <c r="H112" s="128"/>
      <c r="I112" s="128"/>
      <c r="J112" s="128"/>
      <c r="K112" s="128"/>
      <c r="L112" s="31" t="s">
        <v>577</v>
      </c>
      <c r="M112" s="31" t="s">
        <v>180</v>
      </c>
      <c r="N112" s="30" t="s">
        <v>578</v>
      </c>
      <c r="O112" s="32">
        <v>0</v>
      </c>
      <c r="P112" s="49">
        <v>-57.75</v>
      </c>
      <c r="Q112" s="32">
        <v>0</v>
      </c>
      <c r="R112" s="32">
        <v>0</v>
      </c>
      <c r="S112" s="32">
        <v>0</v>
      </c>
      <c r="T112" s="32"/>
    </row>
    <row r="113" spans="1:20" ht="144.15" customHeight="1" x14ac:dyDescent="0.3">
      <c r="A113" s="28" t="s">
        <v>579</v>
      </c>
      <c r="B113" s="29" t="s">
        <v>580</v>
      </c>
      <c r="C113" s="125" t="s">
        <v>581</v>
      </c>
      <c r="D113" s="126"/>
      <c r="E113" s="127" t="s">
        <v>582</v>
      </c>
      <c r="F113" s="128"/>
      <c r="G113" s="128"/>
      <c r="H113" s="128"/>
      <c r="I113" s="128"/>
      <c r="J113" s="128"/>
      <c r="K113" s="128"/>
      <c r="L113" s="31" t="s">
        <v>583</v>
      </c>
      <c r="M113" s="31" t="s">
        <v>180</v>
      </c>
      <c r="N113" s="30" t="s">
        <v>584</v>
      </c>
      <c r="O113" s="32">
        <v>7000</v>
      </c>
      <c r="P113" s="49">
        <v>0</v>
      </c>
      <c r="Q113" s="32">
        <v>7000</v>
      </c>
      <c r="R113" s="32">
        <v>8000</v>
      </c>
      <c r="S113" s="32">
        <v>8000</v>
      </c>
      <c r="T113" s="32"/>
    </row>
    <row r="114" spans="1:20" ht="48.15" customHeight="1" x14ac:dyDescent="0.3">
      <c r="A114" s="28" t="s">
        <v>585</v>
      </c>
      <c r="B114" s="29" t="s">
        <v>586</v>
      </c>
      <c r="C114" s="125" t="s">
        <v>587</v>
      </c>
      <c r="D114" s="126"/>
      <c r="E114" s="127" t="s">
        <v>588</v>
      </c>
      <c r="F114" s="128"/>
      <c r="G114" s="128"/>
      <c r="H114" s="128"/>
      <c r="I114" s="128"/>
      <c r="J114" s="128"/>
      <c r="K114" s="128"/>
      <c r="L114" s="31" t="s">
        <v>589</v>
      </c>
      <c r="M114" s="31" t="s">
        <v>180</v>
      </c>
      <c r="N114" s="30" t="s">
        <v>590</v>
      </c>
      <c r="O114" s="32">
        <v>0</v>
      </c>
      <c r="P114" s="49">
        <v>20550</v>
      </c>
      <c r="Q114" s="32">
        <v>0</v>
      </c>
      <c r="R114" s="32">
        <v>0</v>
      </c>
      <c r="S114" s="32">
        <v>0</v>
      </c>
      <c r="T114" s="32"/>
    </row>
    <row r="115" spans="1:20" ht="48.15" customHeight="1" x14ac:dyDescent="0.3">
      <c r="A115" s="28" t="s">
        <v>591</v>
      </c>
      <c r="B115" s="29" t="s">
        <v>592</v>
      </c>
      <c r="C115" s="125" t="s">
        <v>593</v>
      </c>
      <c r="D115" s="126"/>
      <c r="E115" s="127" t="s">
        <v>594</v>
      </c>
      <c r="F115" s="128"/>
      <c r="G115" s="128"/>
      <c r="H115" s="128"/>
      <c r="I115" s="128"/>
      <c r="J115" s="128"/>
      <c r="K115" s="128"/>
      <c r="L115" s="31" t="s">
        <v>595</v>
      </c>
      <c r="M115" s="31" t="s">
        <v>180</v>
      </c>
      <c r="N115" s="30" t="s">
        <v>596</v>
      </c>
      <c r="O115" s="32">
        <v>0</v>
      </c>
      <c r="P115" s="49">
        <v>75.400000000000006</v>
      </c>
      <c r="Q115" s="32">
        <v>0</v>
      </c>
      <c r="R115" s="32">
        <v>0</v>
      </c>
      <c r="S115" s="32">
        <v>0</v>
      </c>
      <c r="T115" s="32"/>
    </row>
    <row r="116" spans="1:20" ht="36.15" customHeight="1" x14ac:dyDescent="0.3">
      <c r="A116" s="28" t="s">
        <v>597</v>
      </c>
      <c r="B116" s="29" t="s">
        <v>598</v>
      </c>
      <c r="C116" s="125" t="s">
        <v>599</v>
      </c>
      <c r="D116" s="126"/>
      <c r="E116" s="127" t="s">
        <v>600</v>
      </c>
      <c r="F116" s="128"/>
      <c r="G116" s="128"/>
      <c r="H116" s="128"/>
      <c r="I116" s="128"/>
      <c r="J116" s="128"/>
      <c r="K116" s="128"/>
      <c r="L116" s="31" t="s">
        <v>601</v>
      </c>
      <c r="M116" s="31" t="s">
        <v>180</v>
      </c>
      <c r="N116" s="30" t="s">
        <v>602</v>
      </c>
      <c r="O116" s="32">
        <v>0</v>
      </c>
      <c r="P116" s="49">
        <v>-23400</v>
      </c>
      <c r="Q116" s="32">
        <v>0</v>
      </c>
      <c r="R116" s="32">
        <v>0</v>
      </c>
      <c r="S116" s="32">
        <v>0</v>
      </c>
      <c r="T116" s="32"/>
    </row>
    <row r="117" spans="1:20" ht="36.15" customHeight="1" x14ac:dyDescent="0.3">
      <c r="A117" s="28" t="s">
        <v>603</v>
      </c>
      <c r="B117" s="29" t="s">
        <v>604</v>
      </c>
      <c r="C117" s="125" t="s">
        <v>605</v>
      </c>
      <c r="D117" s="126"/>
      <c r="E117" s="127" t="s">
        <v>606</v>
      </c>
      <c r="F117" s="128"/>
      <c r="G117" s="128"/>
      <c r="H117" s="128"/>
      <c r="I117" s="128"/>
      <c r="J117" s="128"/>
      <c r="K117" s="128"/>
      <c r="L117" s="31" t="s">
        <v>607</v>
      </c>
      <c r="M117" s="31" t="s">
        <v>180</v>
      </c>
      <c r="N117" s="30" t="s">
        <v>608</v>
      </c>
      <c r="O117" s="32">
        <v>0</v>
      </c>
      <c r="P117" s="49">
        <v>0.56000000000000005</v>
      </c>
      <c r="Q117" s="32">
        <v>0</v>
      </c>
      <c r="R117" s="32">
        <v>0</v>
      </c>
      <c r="S117" s="32">
        <v>0</v>
      </c>
      <c r="T117" s="32"/>
    </row>
    <row r="118" spans="1:20" ht="36.15" customHeight="1" x14ac:dyDescent="0.3">
      <c r="A118" s="28" t="s">
        <v>609</v>
      </c>
      <c r="B118" s="29" t="s">
        <v>610</v>
      </c>
      <c r="C118" s="125" t="s">
        <v>611</v>
      </c>
      <c r="D118" s="126"/>
      <c r="E118" s="127" t="s">
        <v>612</v>
      </c>
      <c r="F118" s="128"/>
      <c r="G118" s="128"/>
      <c r="H118" s="128"/>
      <c r="I118" s="128"/>
      <c r="J118" s="128"/>
      <c r="K118" s="128"/>
      <c r="L118" s="31" t="s">
        <v>613</v>
      </c>
      <c r="M118" s="31" t="s">
        <v>180</v>
      </c>
      <c r="N118" s="30" t="s">
        <v>614</v>
      </c>
      <c r="O118" s="32">
        <v>0</v>
      </c>
      <c r="P118" s="49">
        <v>80.7</v>
      </c>
      <c r="Q118" s="32">
        <v>0</v>
      </c>
      <c r="R118" s="32">
        <v>0</v>
      </c>
      <c r="S118" s="32">
        <v>0</v>
      </c>
      <c r="T118" s="32"/>
    </row>
    <row r="119" spans="1:20" ht="36.15" customHeight="1" x14ac:dyDescent="0.3">
      <c r="A119" s="28" t="s">
        <v>615</v>
      </c>
      <c r="B119" s="29" t="s">
        <v>616</v>
      </c>
      <c r="C119" s="125" t="s">
        <v>617</v>
      </c>
      <c r="D119" s="126"/>
      <c r="E119" s="127" t="s">
        <v>618</v>
      </c>
      <c r="F119" s="128"/>
      <c r="G119" s="128"/>
      <c r="H119" s="128"/>
      <c r="I119" s="128"/>
      <c r="J119" s="128"/>
      <c r="K119" s="128"/>
      <c r="L119" s="31" t="s">
        <v>619</v>
      </c>
      <c r="M119" s="31" t="s">
        <v>180</v>
      </c>
      <c r="N119" s="30" t="s">
        <v>620</v>
      </c>
      <c r="O119" s="32">
        <v>0</v>
      </c>
      <c r="P119" s="49">
        <v>13.64</v>
      </c>
      <c r="Q119" s="32">
        <v>0</v>
      </c>
      <c r="R119" s="32">
        <v>0</v>
      </c>
      <c r="S119" s="32">
        <v>0</v>
      </c>
      <c r="T119" s="32"/>
    </row>
    <row r="120" spans="1:20" ht="36.15" customHeight="1" x14ac:dyDescent="0.3">
      <c r="A120" s="28" t="s">
        <v>621</v>
      </c>
      <c r="B120" s="29" t="s">
        <v>622</v>
      </c>
      <c r="C120" s="125" t="s">
        <v>623</v>
      </c>
      <c r="D120" s="126"/>
      <c r="E120" s="127" t="s">
        <v>624</v>
      </c>
      <c r="F120" s="128"/>
      <c r="G120" s="128"/>
      <c r="H120" s="128"/>
      <c r="I120" s="128"/>
      <c r="J120" s="128"/>
      <c r="K120" s="128"/>
      <c r="L120" s="31" t="s">
        <v>625</v>
      </c>
      <c r="M120" s="31" t="s">
        <v>180</v>
      </c>
      <c r="N120" s="30" t="s">
        <v>626</v>
      </c>
      <c r="O120" s="32">
        <v>0</v>
      </c>
      <c r="P120" s="49">
        <v>4.08</v>
      </c>
      <c r="Q120" s="32">
        <v>0</v>
      </c>
      <c r="R120" s="32">
        <v>0</v>
      </c>
      <c r="S120" s="32">
        <v>0</v>
      </c>
      <c r="T120" s="32"/>
    </row>
    <row r="121" spans="1:20" ht="36.15" customHeight="1" x14ac:dyDescent="0.3">
      <c r="A121" s="28" t="s">
        <v>627</v>
      </c>
      <c r="B121" s="29" t="s">
        <v>628</v>
      </c>
      <c r="C121" s="125" t="s">
        <v>629</v>
      </c>
      <c r="D121" s="126"/>
      <c r="E121" s="127" t="s">
        <v>630</v>
      </c>
      <c r="F121" s="128"/>
      <c r="G121" s="128"/>
      <c r="H121" s="128"/>
      <c r="I121" s="128"/>
      <c r="J121" s="128"/>
      <c r="K121" s="128"/>
      <c r="L121" s="31" t="s">
        <v>625</v>
      </c>
      <c r="M121" s="31" t="s">
        <v>180</v>
      </c>
      <c r="N121" s="30" t="s">
        <v>631</v>
      </c>
      <c r="O121" s="32">
        <v>0</v>
      </c>
      <c r="P121" s="49">
        <v>46.71</v>
      </c>
      <c r="Q121" s="32">
        <v>0</v>
      </c>
      <c r="R121" s="32">
        <v>0</v>
      </c>
      <c r="S121" s="32">
        <v>0</v>
      </c>
      <c r="T121" s="32"/>
    </row>
    <row r="122" spans="1:20" ht="36.15" customHeight="1" x14ac:dyDescent="0.3">
      <c r="A122" s="28" t="s">
        <v>632</v>
      </c>
      <c r="B122" s="29" t="s">
        <v>633</v>
      </c>
      <c r="C122" s="125" t="s">
        <v>634</v>
      </c>
      <c r="D122" s="126"/>
      <c r="E122" s="127" t="s">
        <v>635</v>
      </c>
      <c r="F122" s="128"/>
      <c r="G122" s="128"/>
      <c r="H122" s="128"/>
      <c r="I122" s="128"/>
      <c r="J122" s="128"/>
      <c r="K122" s="128"/>
      <c r="L122" s="31" t="s">
        <v>625</v>
      </c>
      <c r="M122" s="31" t="s">
        <v>180</v>
      </c>
      <c r="N122" s="30" t="s">
        <v>636</v>
      </c>
      <c r="O122" s="32">
        <v>0</v>
      </c>
      <c r="P122" s="49">
        <v>2987.68</v>
      </c>
      <c r="Q122" s="32">
        <v>0</v>
      </c>
      <c r="R122" s="32">
        <v>0</v>
      </c>
      <c r="S122" s="32">
        <v>0</v>
      </c>
      <c r="T122" s="32"/>
    </row>
    <row r="123" spans="1:20" ht="36.15" customHeight="1" x14ac:dyDescent="0.3">
      <c r="A123" s="28" t="s">
        <v>637</v>
      </c>
      <c r="B123" s="29" t="s">
        <v>638</v>
      </c>
      <c r="C123" s="125" t="s">
        <v>639</v>
      </c>
      <c r="D123" s="126"/>
      <c r="E123" s="127" t="s">
        <v>640</v>
      </c>
      <c r="F123" s="128"/>
      <c r="G123" s="128"/>
      <c r="H123" s="128"/>
      <c r="I123" s="128"/>
      <c r="J123" s="128"/>
      <c r="K123" s="128"/>
      <c r="L123" s="31" t="s">
        <v>641</v>
      </c>
      <c r="M123" s="31" t="s">
        <v>180</v>
      </c>
      <c r="N123" s="30" t="s">
        <v>642</v>
      </c>
      <c r="O123" s="32">
        <v>0</v>
      </c>
      <c r="P123" s="49">
        <v>-15.91</v>
      </c>
      <c r="Q123" s="32">
        <v>0</v>
      </c>
      <c r="R123" s="32">
        <v>0</v>
      </c>
      <c r="S123" s="32">
        <v>0</v>
      </c>
      <c r="T123" s="32"/>
    </row>
    <row r="124" spans="1:20" ht="36.15" customHeight="1" x14ac:dyDescent="0.3">
      <c r="A124" s="28" t="s">
        <v>643</v>
      </c>
      <c r="B124" s="29" t="s">
        <v>644</v>
      </c>
      <c r="C124" s="125" t="s">
        <v>645</v>
      </c>
      <c r="D124" s="126"/>
      <c r="E124" s="127" t="s">
        <v>646</v>
      </c>
      <c r="F124" s="128"/>
      <c r="G124" s="128"/>
      <c r="H124" s="128"/>
      <c r="I124" s="128"/>
      <c r="J124" s="128"/>
      <c r="K124" s="128"/>
      <c r="L124" s="31" t="s">
        <v>641</v>
      </c>
      <c r="M124" s="31" t="s">
        <v>180</v>
      </c>
      <c r="N124" s="30" t="s">
        <v>647</v>
      </c>
      <c r="O124" s="32">
        <v>0</v>
      </c>
      <c r="P124" s="49">
        <v>13.67</v>
      </c>
      <c r="Q124" s="32">
        <v>0</v>
      </c>
      <c r="R124" s="32">
        <v>0</v>
      </c>
      <c r="S124" s="32">
        <v>0</v>
      </c>
      <c r="T124" s="32"/>
    </row>
    <row r="125" spans="1:20" ht="60.15" customHeight="1" x14ac:dyDescent="0.3">
      <c r="A125" s="28" t="s">
        <v>648</v>
      </c>
      <c r="B125" s="29" t="s">
        <v>649</v>
      </c>
      <c r="C125" s="125" t="s">
        <v>650</v>
      </c>
      <c r="D125" s="126"/>
      <c r="E125" s="127" t="s">
        <v>651</v>
      </c>
      <c r="F125" s="128"/>
      <c r="G125" s="128"/>
      <c r="H125" s="128"/>
      <c r="I125" s="128"/>
      <c r="J125" s="128"/>
      <c r="K125" s="128"/>
      <c r="L125" s="31" t="s">
        <v>652</v>
      </c>
      <c r="M125" s="31" t="s">
        <v>180</v>
      </c>
      <c r="N125" s="30" t="s">
        <v>653</v>
      </c>
      <c r="O125" s="32">
        <v>0</v>
      </c>
      <c r="P125" s="49">
        <v>60.48</v>
      </c>
      <c r="Q125" s="32">
        <v>0</v>
      </c>
      <c r="R125" s="32">
        <v>0</v>
      </c>
      <c r="S125" s="32">
        <v>0</v>
      </c>
      <c r="T125" s="32"/>
    </row>
    <row r="126" spans="1:20" ht="36.15" customHeight="1" x14ac:dyDescent="0.3">
      <c r="A126" s="28" t="s">
        <v>654</v>
      </c>
      <c r="B126" s="29" t="s">
        <v>655</v>
      </c>
      <c r="C126" s="125" t="s">
        <v>656</v>
      </c>
      <c r="D126" s="126"/>
      <c r="E126" s="127" t="s">
        <v>657</v>
      </c>
      <c r="F126" s="128"/>
      <c r="G126" s="128"/>
      <c r="H126" s="128"/>
      <c r="I126" s="128"/>
      <c r="J126" s="128"/>
      <c r="K126" s="128"/>
      <c r="L126" s="31" t="s">
        <v>658</v>
      </c>
      <c r="M126" s="31" t="s">
        <v>180</v>
      </c>
      <c r="N126" s="30" t="s">
        <v>659</v>
      </c>
      <c r="O126" s="32">
        <v>0</v>
      </c>
      <c r="P126" s="49">
        <v>3354.88</v>
      </c>
      <c r="Q126" s="32">
        <v>0</v>
      </c>
      <c r="R126" s="32">
        <v>0</v>
      </c>
      <c r="S126" s="32">
        <v>0</v>
      </c>
      <c r="T126" s="32"/>
    </row>
    <row r="127" spans="1:20" ht="36.15" customHeight="1" x14ac:dyDescent="0.3">
      <c r="A127" s="28" t="s">
        <v>660</v>
      </c>
      <c r="B127" s="29" t="s">
        <v>661</v>
      </c>
      <c r="C127" s="125" t="s">
        <v>662</v>
      </c>
      <c r="D127" s="126"/>
      <c r="E127" s="127" t="s">
        <v>663</v>
      </c>
      <c r="F127" s="128"/>
      <c r="G127" s="128"/>
      <c r="H127" s="128"/>
      <c r="I127" s="128"/>
      <c r="J127" s="128"/>
      <c r="K127" s="128"/>
      <c r="L127" s="31" t="s">
        <v>664</v>
      </c>
      <c r="M127" s="31" t="s">
        <v>180</v>
      </c>
      <c r="N127" s="30" t="s">
        <v>665</v>
      </c>
      <c r="O127" s="32">
        <v>0</v>
      </c>
      <c r="P127" s="49">
        <v>450</v>
      </c>
      <c r="Q127" s="32">
        <v>0</v>
      </c>
      <c r="R127" s="32">
        <v>0</v>
      </c>
      <c r="S127" s="32">
        <v>0</v>
      </c>
      <c r="T127" s="32"/>
    </row>
    <row r="128" spans="1:20" ht="168.15" customHeight="1" x14ac:dyDescent="0.3">
      <c r="A128" s="28" t="s">
        <v>666</v>
      </c>
      <c r="B128" s="29" t="s">
        <v>667</v>
      </c>
      <c r="C128" s="125" t="s">
        <v>668</v>
      </c>
      <c r="D128" s="126"/>
      <c r="E128" s="127" t="s">
        <v>669</v>
      </c>
      <c r="F128" s="128"/>
      <c r="G128" s="128"/>
      <c r="H128" s="128"/>
      <c r="I128" s="128"/>
      <c r="J128" s="128"/>
      <c r="K128" s="128"/>
      <c r="L128" s="31" t="s">
        <v>670</v>
      </c>
      <c r="M128" s="31" t="s">
        <v>180</v>
      </c>
      <c r="N128" s="30" t="s">
        <v>671</v>
      </c>
      <c r="O128" s="32">
        <v>59000</v>
      </c>
      <c r="P128" s="49">
        <v>200</v>
      </c>
      <c r="Q128" s="32">
        <v>59000</v>
      </c>
      <c r="R128" s="32">
        <v>47000</v>
      </c>
      <c r="S128" s="32">
        <v>38000</v>
      </c>
      <c r="T128" s="32"/>
    </row>
    <row r="129" spans="1:20" ht="120.15" customHeight="1" x14ac:dyDescent="0.3">
      <c r="A129" s="28" t="s">
        <v>672</v>
      </c>
      <c r="B129" s="29" t="s">
        <v>673</v>
      </c>
      <c r="C129" s="125" t="s">
        <v>674</v>
      </c>
      <c r="D129" s="126"/>
      <c r="E129" s="127" t="s">
        <v>675</v>
      </c>
      <c r="F129" s="128"/>
      <c r="G129" s="128"/>
      <c r="H129" s="128"/>
      <c r="I129" s="128"/>
      <c r="J129" s="128"/>
      <c r="K129" s="128"/>
      <c r="L129" s="31" t="s">
        <v>149</v>
      </c>
      <c r="M129" s="31" t="s">
        <v>676</v>
      </c>
      <c r="N129" s="30" t="s">
        <v>677</v>
      </c>
      <c r="O129" s="32">
        <v>179500</v>
      </c>
      <c r="P129" s="49">
        <v>4971.38</v>
      </c>
      <c r="Q129" s="32">
        <v>179500</v>
      </c>
      <c r="R129" s="32">
        <v>186700</v>
      </c>
      <c r="S129" s="32">
        <v>194200</v>
      </c>
      <c r="T129" s="32"/>
    </row>
    <row r="130" spans="1:20" ht="156.15" customHeight="1" x14ac:dyDescent="0.3">
      <c r="A130" s="28" t="s">
        <v>678</v>
      </c>
      <c r="B130" s="29" t="s">
        <v>679</v>
      </c>
      <c r="C130" s="125" t="s">
        <v>680</v>
      </c>
      <c r="D130" s="126"/>
      <c r="E130" s="127" t="s">
        <v>681</v>
      </c>
      <c r="F130" s="128"/>
      <c r="G130" s="128"/>
      <c r="H130" s="128"/>
      <c r="I130" s="128"/>
      <c r="J130" s="128"/>
      <c r="K130" s="128"/>
      <c r="L130" s="31" t="s">
        <v>682</v>
      </c>
      <c r="M130" s="31" t="s">
        <v>683</v>
      </c>
      <c r="N130" s="30" t="s">
        <v>684</v>
      </c>
      <c r="O130" s="32">
        <v>3723200</v>
      </c>
      <c r="P130" s="49">
        <v>717500</v>
      </c>
      <c r="Q130" s="32">
        <v>3723200</v>
      </c>
      <c r="R130" s="32">
        <v>3872100</v>
      </c>
      <c r="S130" s="32">
        <v>4027000</v>
      </c>
      <c r="T130" s="32"/>
    </row>
    <row r="131" spans="1:20" ht="180.15" customHeight="1" x14ac:dyDescent="0.3">
      <c r="A131" s="28" t="s">
        <v>685</v>
      </c>
      <c r="B131" s="29" t="s">
        <v>686</v>
      </c>
      <c r="C131" s="125" t="s">
        <v>687</v>
      </c>
      <c r="D131" s="126"/>
      <c r="E131" s="127" t="s">
        <v>688</v>
      </c>
      <c r="F131" s="128"/>
      <c r="G131" s="128"/>
      <c r="H131" s="128"/>
      <c r="I131" s="128"/>
      <c r="J131" s="128"/>
      <c r="K131" s="128"/>
      <c r="L131" s="31" t="s">
        <v>689</v>
      </c>
      <c r="M131" s="31" t="s">
        <v>683</v>
      </c>
      <c r="N131" s="30" t="s">
        <v>690</v>
      </c>
      <c r="O131" s="32">
        <v>639600</v>
      </c>
      <c r="P131" s="49">
        <v>102500</v>
      </c>
      <c r="Q131" s="32">
        <v>639600</v>
      </c>
      <c r="R131" s="32">
        <v>665200</v>
      </c>
      <c r="S131" s="32">
        <v>691800</v>
      </c>
      <c r="T131" s="32"/>
    </row>
    <row r="132" spans="1:20" ht="180.15" customHeight="1" x14ac:dyDescent="0.3">
      <c r="A132" s="28" t="s">
        <v>691</v>
      </c>
      <c r="B132" s="29" t="s">
        <v>692</v>
      </c>
      <c r="C132" s="125" t="s">
        <v>693</v>
      </c>
      <c r="D132" s="126"/>
      <c r="E132" s="127" t="s">
        <v>694</v>
      </c>
      <c r="F132" s="128"/>
      <c r="G132" s="128"/>
      <c r="H132" s="128"/>
      <c r="I132" s="128"/>
      <c r="J132" s="128"/>
      <c r="K132" s="128"/>
      <c r="L132" s="31" t="s">
        <v>695</v>
      </c>
      <c r="M132" s="31" t="s">
        <v>683</v>
      </c>
      <c r="N132" s="30" t="s">
        <v>696</v>
      </c>
      <c r="O132" s="32">
        <v>509600</v>
      </c>
      <c r="P132" s="49">
        <v>98500</v>
      </c>
      <c r="Q132" s="32">
        <v>509600</v>
      </c>
      <c r="R132" s="32">
        <v>530000</v>
      </c>
      <c r="S132" s="32">
        <v>551200</v>
      </c>
      <c r="T132" s="32"/>
    </row>
    <row r="133" spans="1:20" ht="204.15" customHeight="1" x14ac:dyDescent="0.3">
      <c r="A133" s="28" t="s">
        <v>697</v>
      </c>
      <c r="B133" s="29" t="s">
        <v>698</v>
      </c>
      <c r="C133" s="125" t="s">
        <v>699</v>
      </c>
      <c r="D133" s="126"/>
      <c r="E133" s="127" t="s">
        <v>700</v>
      </c>
      <c r="F133" s="128"/>
      <c r="G133" s="128"/>
      <c r="H133" s="128"/>
      <c r="I133" s="128"/>
      <c r="J133" s="128"/>
      <c r="K133" s="128"/>
      <c r="L133" s="31" t="s">
        <v>701</v>
      </c>
      <c r="M133" s="31" t="s">
        <v>683</v>
      </c>
      <c r="N133" s="30" t="s">
        <v>702</v>
      </c>
      <c r="O133" s="32">
        <v>44700</v>
      </c>
      <c r="P133" s="49">
        <v>2500</v>
      </c>
      <c r="Q133" s="32">
        <v>44700</v>
      </c>
      <c r="R133" s="32">
        <v>46500</v>
      </c>
      <c r="S133" s="32">
        <v>48400</v>
      </c>
      <c r="T133" s="32"/>
    </row>
    <row r="134" spans="1:20" ht="156.15" customHeight="1" x14ac:dyDescent="0.3">
      <c r="A134" s="28" t="s">
        <v>703</v>
      </c>
      <c r="B134" s="29" t="s">
        <v>704</v>
      </c>
      <c r="C134" s="125" t="s">
        <v>705</v>
      </c>
      <c r="D134" s="126"/>
      <c r="E134" s="127" t="s">
        <v>706</v>
      </c>
      <c r="F134" s="128"/>
      <c r="G134" s="128"/>
      <c r="H134" s="128"/>
      <c r="I134" s="128"/>
      <c r="J134" s="128"/>
      <c r="K134" s="128"/>
      <c r="L134" s="31" t="s">
        <v>707</v>
      </c>
      <c r="M134" s="31" t="s">
        <v>683</v>
      </c>
      <c r="N134" s="30" t="s">
        <v>708</v>
      </c>
      <c r="O134" s="32">
        <v>13500</v>
      </c>
      <c r="P134" s="49">
        <v>1000</v>
      </c>
      <c r="Q134" s="32">
        <v>13500</v>
      </c>
      <c r="R134" s="32">
        <v>14100</v>
      </c>
      <c r="S134" s="32">
        <v>14600</v>
      </c>
      <c r="T134" s="32"/>
    </row>
    <row r="135" spans="1:20" ht="156.15" customHeight="1" x14ac:dyDescent="0.3">
      <c r="A135" s="28" t="s">
        <v>709</v>
      </c>
      <c r="B135" s="29" t="s">
        <v>710</v>
      </c>
      <c r="C135" s="125" t="s">
        <v>711</v>
      </c>
      <c r="D135" s="126"/>
      <c r="E135" s="127" t="s">
        <v>712</v>
      </c>
      <c r="F135" s="128"/>
      <c r="G135" s="128"/>
      <c r="H135" s="128"/>
      <c r="I135" s="128"/>
      <c r="J135" s="128"/>
      <c r="K135" s="128"/>
      <c r="L135" s="31" t="s">
        <v>713</v>
      </c>
      <c r="M135" s="31" t="s">
        <v>683</v>
      </c>
      <c r="N135" s="30" t="s">
        <v>714</v>
      </c>
      <c r="O135" s="32">
        <v>0</v>
      </c>
      <c r="P135" s="49">
        <v>22750</v>
      </c>
      <c r="Q135" s="32">
        <v>0</v>
      </c>
      <c r="R135" s="32">
        <v>0</v>
      </c>
      <c r="S135" s="32">
        <v>0</v>
      </c>
      <c r="T135" s="32"/>
    </row>
    <row r="136" spans="1:20" ht="72.150000000000006" customHeight="1" x14ac:dyDescent="0.3">
      <c r="A136" s="28" t="s">
        <v>715</v>
      </c>
      <c r="B136" s="29" t="s">
        <v>716</v>
      </c>
      <c r="C136" s="125" t="s">
        <v>717</v>
      </c>
      <c r="D136" s="126"/>
      <c r="E136" s="127" t="s">
        <v>718</v>
      </c>
      <c r="F136" s="128"/>
      <c r="G136" s="128"/>
      <c r="H136" s="128"/>
      <c r="I136" s="128"/>
      <c r="J136" s="128"/>
      <c r="K136" s="128"/>
      <c r="L136" s="31" t="s">
        <v>719</v>
      </c>
      <c r="M136" s="31" t="s">
        <v>683</v>
      </c>
      <c r="N136" s="30" t="s">
        <v>720</v>
      </c>
      <c r="O136" s="32">
        <v>3628500</v>
      </c>
      <c r="P136" s="49">
        <v>699925.01</v>
      </c>
      <c r="Q136" s="32">
        <v>3628500</v>
      </c>
      <c r="R136" s="32">
        <v>3773700</v>
      </c>
      <c r="S136" s="32">
        <v>3924600</v>
      </c>
      <c r="T136" s="32"/>
    </row>
    <row r="137" spans="1:20" ht="96.15" customHeight="1" x14ac:dyDescent="0.3">
      <c r="A137" s="28" t="s">
        <v>721</v>
      </c>
      <c r="B137" s="29" t="s">
        <v>722</v>
      </c>
      <c r="C137" s="125" t="s">
        <v>723</v>
      </c>
      <c r="D137" s="126"/>
      <c r="E137" s="127" t="s">
        <v>724</v>
      </c>
      <c r="F137" s="128"/>
      <c r="G137" s="128"/>
      <c r="H137" s="128"/>
      <c r="I137" s="128"/>
      <c r="J137" s="128"/>
      <c r="K137" s="128"/>
      <c r="L137" s="31" t="s">
        <v>725</v>
      </c>
      <c r="M137" s="31" t="s">
        <v>683</v>
      </c>
      <c r="N137" s="30" t="s">
        <v>726</v>
      </c>
      <c r="O137" s="32">
        <v>732200</v>
      </c>
      <c r="P137" s="49">
        <v>150750</v>
      </c>
      <c r="Q137" s="32">
        <v>732200</v>
      </c>
      <c r="R137" s="32">
        <v>761400</v>
      </c>
      <c r="S137" s="32">
        <v>791900</v>
      </c>
      <c r="T137" s="32"/>
    </row>
    <row r="138" spans="1:20" ht="132.15" customHeight="1" x14ac:dyDescent="0.3">
      <c r="A138" s="28" t="s">
        <v>727</v>
      </c>
      <c r="B138" s="29" t="s">
        <v>728</v>
      </c>
      <c r="C138" s="125" t="s">
        <v>729</v>
      </c>
      <c r="D138" s="126"/>
      <c r="E138" s="127" t="s">
        <v>730</v>
      </c>
      <c r="F138" s="128"/>
      <c r="G138" s="128"/>
      <c r="H138" s="128"/>
      <c r="I138" s="128"/>
      <c r="J138" s="128"/>
      <c r="K138" s="128"/>
      <c r="L138" s="31" t="s">
        <v>731</v>
      </c>
      <c r="M138" s="31" t="s">
        <v>683</v>
      </c>
      <c r="N138" s="30" t="s">
        <v>732</v>
      </c>
      <c r="O138" s="32">
        <v>6614400</v>
      </c>
      <c r="P138" s="49">
        <v>949550</v>
      </c>
      <c r="Q138" s="32">
        <v>6614400</v>
      </c>
      <c r="R138" s="32">
        <v>6879000</v>
      </c>
      <c r="S138" s="32">
        <v>7154100</v>
      </c>
      <c r="T138" s="32"/>
    </row>
    <row r="139" spans="1:20" ht="120.15" customHeight="1" x14ac:dyDescent="0.3">
      <c r="A139" s="28" t="s">
        <v>733</v>
      </c>
      <c r="B139" s="29" t="s">
        <v>734</v>
      </c>
      <c r="C139" s="125" t="s">
        <v>735</v>
      </c>
      <c r="D139" s="126"/>
      <c r="E139" s="127" t="s">
        <v>736</v>
      </c>
      <c r="F139" s="128"/>
      <c r="G139" s="128"/>
      <c r="H139" s="128"/>
      <c r="I139" s="128"/>
      <c r="J139" s="128"/>
      <c r="K139" s="128"/>
      <c r="L139" s="31" t="s">
        <v>149</v>
      </c>
      <c r="M139" s="31" t="s">
        <v>683</v>
      </c>
      <c r="N139" s="30" t="s">
        <v>737</v>
      </c>
      <c r="O139" s="32">
        <v>178383900</v>
      </c>
      <c r="P139" s="49">
        <v>38469594.710000001</v>
      </c>
      <c r="Q139" s="32">
        <v>178383900</v>
      </c>
      <c r="R139" s="32">
        <v>185519200</v>
      </c>
      <c r="S139" s="32">
        <v>192940000</v>
      </c>
      <c r="T139" s="32"/>
    </row>
    <row r="140" spans="1:20" ht="120.15" customHeight="1" x14ac:dyDescent="0.3">
      <c r="A140" s="28" t="s">
        <v>738</v>
      </c>
      <c r="B140" s="29" t="s">
        <v>739</v>
      </c>
      <c r="C140" s="125" t="s">
        <v>740</v>
      </c>
      <c r="D140" s="126"/>
      <c r="E140" s="127" t="s">
        <v>741</v>
      </c>
      <c r="F140" s="128"/>
      <c r="G140" s="128"/>
      <c r="H140" s="128"/>
      <c r="I140" s="128"/>
      <c r="J140" s="128"/>
      <c r="K140" s="128"/>
      <c r="L140" s="31" t="s">
        <v>149</v>
      </c>
      <c r="M140" s="31" t="s">
        <v>683</v>
      </c>
      <c r="N140" s="30" t="s">
        <v>742</v>
      </c>
      <c r="O140" s="32">
        <v>93800</v>
      </c>
      <c r="P140" s="49">
        <v>20250</v>
      </c>
      <c r="Q140" s="32">
        <v>93800</v>
      </c>
      <c r="R140" s="32">
        <v>97600</v>
      </c>
      <c r="S140" s="32">
        <v>0</v>
      </c>
      <c r="T140" s="32"/>
    </row>
    <row r="141" spans="1:20" ht="144.15" customHeight="1" x14ac:dyDescent="0.3">
      <c r="A141" s="28" t="s">
        <v>743</v>
      </c>
      <c r="B141" s="29" t="s">
        <v>744</v>
      </c>
      <c r="C141" s="125" t="s">
        <v>745</v>
      </c>
      <c r="D141" s="126"/>
      <c r="E141" s="127" t="s">
        <v>746</v>
      </c>
      <c r="F141" s="128"/>
      <c r="G141" s="128"/>
      <c r="H141" s="128"/>
      <c r="I141" s="128"/>
      <c r="J141" s="128"/>
      <c r="K141" s="128"/>
      <c r="L141" s="31" t="s">
        <v>747</v>
      </c>
      <c r="M141" s="31" t="s">
        <v>683</v>
      </c>
      <c r="N141" s="30" t="s">
        <v>748</v>
      </c>
      <c r="O141" s="32">
        <v>27633300</v>
      </c>
      <c r="P141" s="49">
        <v>10578104.720000001</v>
      </c>
      <c r="Q141" s="32">
        <v>27633300</v>
      </c>
      <c r="R141" s="32">
        <v>28738700</v>
      </c>
      <c r="S141" s="32">
        <v>29888200</v>
      </c>
      <c r="T141" s="32"/>
    </row>
    <row r="142" spans="1:20" ht="168.15" customHeight="1" x14ac:dyDescent="0.3">
      <c r="A142" s="28" t="s">
        <v>749</v>
      </c>
      <c r="B142" s="29" t="s">
        <v>750</v>
      </c>
      <c r="C142" s="125" t="s">
        <v>751</v>
      </c>
      <c r="D142" s="126"/>
      <c r="E142" s="127" t="s">
        <v>752</v>
      </c>
      <c r="F142" s="128"/>
      <c r="G142" s="128"/>
      <c r="H142" s="128"/>
      <c r="I142" s="128"/>
      <c r="J142" s="128"/>
      <c r="K142" s="128"/>
      <c r="L142" s="31" t="s">
        <v>670</v>
      </c>
      <c r="M142" s="31" t="s">
        <v>683</v>
      </c>
      <c r="N142" s="30" t="s">
        <v>753</v>
      </c>
      <c r="O142" s="32">
        <v>48700</v>
      </c>
      <c r="P142" s="49">
        <v>1346.62</v>
      </c>
      <c r="Q142" s="32">
        <v>48700</v>
      </c>
      <c r="R142" s="32">
        <v>50700</v>
      </c>
      <c r="S142" s="32">
        <v>52700</v>
      </c>
      <c r="T142" s="32"/>
    </row>
    <row r="143" spans="1:20" ht="120.15" customHeight="1" x14ac:dyDescent="0.3">
      <c r="A143" s="28" t="s">
        <v>754</v>
      </c>
      <c r="B143" s="29" t="s">
        <v>755</v>
      </c>
      <c r="C143" s="125" t="s">
        <v>756</v>
      </c>
      <c r="D143" s="126"/>
      <c r="E143" s="127" t="s">
        <v>757</v>
      </c>
      <c r="F143" s="128"/>
      <c r="G143" s="128"/>
      <c r="H143" s="128"/>
      <c r="I143" s="128"/>
      <c r="J143" s="128"/>
      <c r="K143" s="128"/>
      <c r="L143" s="31" t="s">
        <v>161</v>
      </c>
      <c r="M143" s="31" t="s">
        <v>683</v>
      </c>
      <c r="N143" s="30" t="s">
        <v>758</v>
      </c>
      <c r="O143" s="32">
        <v>16452800</v>
      </c>
      <c r="P143" s="49">
        <v>1155932.3700000001</v>
      </c>
      <c r="Q143" s="32">
        <v>16452800</v>
      </c>
      <c r="R143" s="32">
        <v>17110900</v>
      </c>
      <c r="S143" s="32">
        <v>17795400</v>
      </c>
      <c r="T143" s="32"/>
    </row>
    <row r="144" spans="1:20" ht="84.15" customHeight="1" x14ac:dyDescent="0.3">
      <c r="A144" s="28" t="s">
        <v>759</v>
      </c>
      <c r="B144" s="29" t="s">
        <v>760</v>
      </c>
      <c r="C144" s="125" t="s">
        <v>761</v>
      </c>
      <c r="D144" s="126"/>
      <c r="E144" s="127" t="s">
        <v>762</v>
      </c>
      <c r="F144" s="128"/>
      <c r="G144" s="128"/>
      <c r="H144" s="128"/>
      <c r="I144" s="128"/>
      <c r="J144" s="128"/>
      <c r="K144" s="128"/>
      <c r="L144" s="31" t="s">
        <v>763</v>
      </c>
      <c r="M144" s="31" t="s">
        <v>764</v>
      </c>
      <c r="N144" s="30" t="s">
        <v>765</v>
      </c>
      <c r="O144" s="32">
        <v>7400</v>
      </c>
      <c r="P144" s="49">
        <v>1600</v>
      </c>
      <c r="Q144" s="32">
        <v>7400</v>
      </c>
      <c r="R144" s="32">
        <v>7700</v>
      </c>
      <c r="S144" s="32">
        <v>8000</v>
      </c>
      <c r="T144" s="32"/>
    </row>
    <row r="145" spans="1:20" ht="72.150000000000006" customHeight="1" x14ac:dyDescent="0.3">
      <c r="A145" s="28" t="s">
        <v>766</v>
      </c>
      <c r="B145" s="29" t="s">
        <v>767</v>
      </c>
      <c r="C145" s="125" t="s">
        <v>768</v>
      </c>
      <c r="D145" s="126"/>
      <c r="E145" s="127" t="s">
        <v>769</v>
      </c>
      <c r="F145" s="128"/>
      <c r="G145" s="128"/>
      <c r="H145" s="128"/>
      <c r="I145" s="128"/>
      <c r="J145" s="128"/>
      <c r="K145" s="128"/>
      <c r="L145" s="31" t="s">
        <v>770</v>
      </c>
      <c r="M145" s="31" t="s">
        <v>764</v>
      </c>
      <c r="N145" s="30" t="s">
        <v>771</v>
      </c>
      <c r="O145" s="32">
        <v>500</v>
      </c>
      <c r="P145" s="49">
        <v>0</v>
      </c>
      <c r="Q145" s="32">
        <v>500</v>
      </c>
      <c r="R145" s="32">
        <v>500</v>
      </c>
      <c r="S145" s="32">
        <v>500</v>
      </c>
      <c r="T145" s="32"/>
    </row>
    <row r="146" spans="1:20" ht="84.15" customHeight="1" x14ac:dyDescent="0.3">
      <c r="A146" s="28" t="s">
        <v>772</v>
      </c>
      <c r="B146" s="29" t="s">
        <v>773</v>
      </c>
      <c r="C146" s="125" t="s">
        <v>774</v>
      </c>
      <c r="D146" s="126"/>
      <c r="E146" s="127" t="s">
        <v>775</v>
      </c>
      <c r="F146" s="128"/>
      <c r="G146" s="128"/>
      <c r="H146" s="128"/>
      <c r="I146" s="128"/>
      <c r="J146" s="128"/>
      <c r="K146" s="128"/>
      <c r="L146" s="31" t="s">
        <v>763</v>
      </c>
      <c r="M146" s="31" t="s">
        <v>764</v>
      </c>
      <c r="N146" s="30" t="s">
        <v>776</v>
      </c>
      <c r="O146" s="32">
        <v>82100</v>
      </c>
      <c r="P146" s="49">
        <v>800</v>
      </c>
      <c r="Q146" s="32">
        <v>82100</v>
      </c>
      <c r="R146" s="32">
        <v>85400</v>
      </c>
      <c r="S146" s="32">
        <v>88900</v>
      </c>
      <c r="T146" s="32"/>
    </row>
    <row r="147" spans="1:20" ht="48.15" customHeight="1" x14ac:dyDescent="0.3">
      <c r="A147" s="28" t="s">
        <v>777</v>
      </c>
      <c r="B147" s="29" t="s">
        <v>778</v>
      </c>
      <c r="C147" s="125" t="s">
        <v>779</v>
      </c>
      <c r="D147" s="126"/>
      <c r="E147" s="127" t="s">
        <v>780</v>
      </c>
      <c r="F147" s="128"/>
      <c r="G147" s="128"/>
      <c r="H147" s="128"/>
      <c r="I147" s="128"/>
      <c r="J147" s="128"/>
      <c r="K147" s="128"/>
      <c r="L147" s="31" t="s">
        <v>781</v>
      </c>
      <c r="M147" s="31" t="s">
        <v>764</v>
      </c>
      <c r="N147" s="30" t="s">
        <v>782</v>
      </c>
      <c r="O147" s="32">
        <v>12000</v>
      </c>
      <c r="P147" s="49">
        <v>0</v>
      </c>
      <c r="Q147" s="32">
        <v>12000</v>
      </c>
      <c r="R147" s="32">
        <v>12500</v>
      </c>
      <c r="S147" s="32">
        <v>13000</v>
      </c>
      <c r="T147" s="32"/>
    </row>
    <row r="148" spans="1:20" ht="72.150000000000006" customHeight="1" x14ac:dyDescent="0.3">
      <c r="A148" s="28" t="s">
        <v>783</v>
      </c>
      <c r="B148" s="29" t="s">
        <v>784</v>
      </c>
      <c r="C148" s="125" t="s">
        <v>785</v>
      </c>
      <c r="D148" s="126"/>
      <c r="E148" s="127" t="s">
        <v>786</v>
      </c>
      <c r="F148" s="128"/>
      <c r="G148" s="128"/>
      <c r="H148" s="128"/>
      <c r="I148" s="128"/>
      <c r="J148" s="128"/>
      <c r="K148" s="128"/>
      <c r="L148" s="31" t="s">
        <v>787</v>
      </c>
      <c r="M148" s="31" t="s">
        <v>788</v>
      </c>
      <c r="N148" s="30" t="s">
        <v>789</v>
      </c>
      <c r="O148" s="32">
        <v>88896900</v>
      </c>
      <c r="P148" s="49">
        <v>20315205.670000002</v>
      </c>
      <c r="Q148" s="32">
        <v>88896900</v>
      </c>
      <c r="R148" s="32">
        <v>88896900</v>
      </c>
      <c r="S148" s="32">
        <v>88896900</v>
      </c>
      <c r="T148" s="32"/>
    </row>
    <row r="149" spans="1:20" ht="60.15" customHeight="1" x14ac:dyDescent="0.3">
      <c r="A149" s="28" t="s">
        <v>790</v>
      </c>
      <c r="B149" s="29" t="s">
        <v>791</v>
      </c>
      <c r="C149" s="125" t="s">
        <v>792</v>
      </c>
      <c r="D149" s="126"/>
      <c r="E149" s="127" t="s">
        <v>793</v>
      </c>
      <c r="F149" s="128"/>
      <c r="G149" s="128"/>
      <c r="H149" s="128"/>
      <c r="I149" s="128"/>
      <c r="J149" s="128"/>
      <c r="K149" s="128"/>
      <c r="L149" s="31" t="s">
        <v>794</v>
      </c>
      <c r="M149" s="31" t="s">
        <v>788</v>
      </c>
      <c r="N149" s="30" t="s">
        <v>795</v>
      </c>
      <c r="O149" s="32">
        <v>205000</v>
      </c>
      <c r="P149" s="49">
        <v>0</v>
      </c>
      <c r="Q149" s="32">
        <v>205000</v>
      </c>
      <c r="R149" s="32">
        <v>205000</v>
      </c>
      <c r="S149" s="32">
        <v>205000</v>
      </c>
      <c r="T149" s="32"/>
    </row>
    <row r="150" spans="1:20" ht="168.15" customHeight="1" x14ac:dyDescent="0.3">
      <c r="A150" s="28" t="s">
        <v>796</v>
      </c>
      <c r="B150" s="29" t="s">
        <v>797</v>
      </c>
      <c r="C150" s="125" t="s">
        <v>798</v>
      </c>
      <c r="D150" s="126"/>
      <c r="E150" s="127" t="s">
        <v>799</v>
      </c>
      <c r="F150" s="128"/>
      <c r="G150" s="128"/>
      <c r="H150" s="128"/>
      <c r="I150" s="128"/>
      <c r="J150" s="128"/>
      <c r="K150" s="128"/>
      <c r="L150" s="31" t="s">
        <v>670</v>
      </c>
      <c r="M150" s="31" t="s">
        <v>800</v>
      </c>
      <c r="N150" s="30" t="s">
        <v>801</v>
      </c>
      <c r="O150" s="32">
        <v>0</v>
      </c>
      <c r="P150" s="49">
        <v>-600</v>
      </c>
      <c r="Q150" s="32">
        <v>0</v>
      </c>
      <c r="R150" s="32">
        <v>0</v>
      </c>
      <c r="S150" s="32">
        <v>0</v>
      </c>
      <c r="T150" s="32"/>
    </row>
    <row r="151" spans="1:20" ht="84.15" customHeight="1" x14ac:dyDescent="0.3">
      <c r="A151" s="28" t="s">
        <v>802</v>
      </c>
      <c r="B151" s="29" t="s">
        <v>803</v>
      </c>
      <c r="C151" s="125" t="s">
        <v>804</v>
      </c>
      <c r="D151" s="126"/>
      <c r="E151" s="127" t="s">
        <v>805</v>
      </c>
      <c r="F151" s="128"/>
      <c r="G151" s="128"/>
      <c r="H151" s="128"/>
      <c r="I151" s="128"/>
      <c r="J151" s="128"/>
      <c r="K151" s="128"/>
      <c r="L151" s="31" t="s">
        <v>806</v>
      </c>
      <c r="M151" s="31" t="s">
        <v>807</v>
      </c>
      <c r="N151" s="30" t="s">
        <v>808</v>
      </c>
      <c r="O151" s="32">
        <v>993200</v>
      </c>
      <c r="P151" s="49">
        <v>77016.31</v>
      </c>
      <c r="Q151" s="32">
        <v>993200</v>
      </c>
      <c r="R151" s="32">
        <v>1032900</v>
      </c>
      <c r="S151" s="32">
        <v>1074200</v>
      </c>
      <c r="T151" s="32"/>
    </row>
    <row r="152" spans="1:20" ht="120.15" customHeight="1" x14ac:dyDescent="0.3">
      <c r="A152" s="28" t="s">
        <v>809</v>
      </c>
      <c r="B152" s="29" t="s">
        <v>810</v>
      </c>
      <c r="C152" s="125" t="s">
        <v>811</v>
      </c>
      <c r="D152" s="126"/>
      <c r="E152" s="127" t="s">
        <v>812</v>
      </c>
      <c r="F152" s="128"/>
      <c r="G152" s="128"/>
      <c r="H152" s="128"/>
      <c r="I152" s="128"/>
      <c r="J152" s="128"/>
      <c r="K152" s="128"/>
      <c r="L152" s="31" t="s">
        <v>813</v>
      </c>
      <c r="M152" s="31" t="s">
        <v>807</v>
      </c>
      <c r="N152" s="30" t="s">
        <v>814</v>
      </c>
      <c r="O152" s="32">
        <v>0</v>
      </c>
      <c r="P152" s="49">
        <v>0</v>
      </c>
      <c r="Q152" s="32">
        <v>0</v>
      </c>
      <c r="R152" s="32">
        <v>0</v>
      </c>
      <c r="S152" s="32">
        <v>0</v>
      </c>
      <c r="T152" s="32"/>
    </row>
    <row r="153" spans="1:20" ht="120.15" customHeight="1" x14ac:dyDescent="0.3">
      <c r="A153" s="28" t="s">
        <v>815</v>
      </c>
      <c r="B153" s="29" t="s">
        <v>816</v>
      </c>
      <c r="C153" s="125" t="s">
        <v>817</v>
      </c>
      <c r="D153" s="126"/>
      <c r="E153" s="127" t="s">
        <v>818</v>
      </c>
      <c r="F153" s="128"/>
      <c r="G153" s="128"/>
      <c r="H153" s="128"/>
      <c r="I153" s="128"/>
      <c r="J153" s="128"/>
      <c r="K153" s="128"/>
      <c r="L153" s="31" t="s">
        <v>813</v>
      </c>
      <c r="M153" s="31" t="s">
        <v>807</v>
      </c>
      <c r="N153" s="30" t="s">
        <v>819</v>
      </c>
      <c r="O153" s="32">
        <v>700</v>
      </c>
      <c r="P153" s="49">
        <v>0</v>
      </c>
      <c r="Q153" s="32">
        <v>700</v>
      </c>
      <c r="R153" s="32">
        <v>800</v>
      </c>
      <c r="S153" s="32">
        <v>800</v>
      </c>
      <c r="T153" s="32"/>
    </row>
    <row r="154" spans="1:20" ht="96.15" customHeight="1" x14ac:dyDescent="0.3">
      <c r="A154" s="28" t="s">
        <v>820</v>
      </c>
      <c r="B154" s="29" t="s">
        <v>821</v>
      </c>
      <c r="C154" s="125" t="s">
        <v>822</v>
      </c>
      <c r="D154" s="126"/>
      <c r="E154" s="127" t="s">
        <v>823</v>
      </c>
      <c r="F154" s="128"/>
      <c r="G154" s="128"/>
      <c r="H154" s="128"/>
      <c r="I154" s="128"/>
      <c r="J154" s="128"/>
      <c r="K154" s="128"/>
      <c r="L154" s="31" t="s">
        <v>824</v>
      </c>
      <c r="M154" s="31" t="s">
        <v>807</v>
      </c>
      <c r="N154" s="30" t="s">
        <v>825</v>
      </c>
      <c r="O154" s="32">
        <v>69700</v>
      </c>
      <c r="P154" s="49">
        <v>10181.299999999999</v>
      </c>
      <c r="Q154" s="32">
        <v>69700</v>
      </c>
      <c r="R154" s="32">
        <v>72500</v>
      </c>
      <c r="S154" s="32">
        <v>75400</v>
      </c>
      <c r="T154" s="32"/>
    </row>
    <row r="155" spans="1:20" ht="120.15" customHeight="1" x14ac:dyDescent="0.3">
      <c r="A155" s="28" t="s">
        <v>826</v>
      </c>
      <c r="B155" s="29" t="s">
        <v>827</v>
      </c>
      <c r="C155" s="125" t="s">
        <v>828</v>
      </c>
      <c r="D155" s="126"/>
      <c r="E155" s="127" t="s">
        <v>829</v>
      </c>
      <c r="F155" s="128"/>
      <c r="G155" s="128"/>
      <c r="H155" s="128"/>
      <c r="I155" s="128"/>
      <c r="J155" s="128"/>
      <c r="K155" s="128"/>
      <c r="L155" s="31" t="s">
        <v>830</v>
      </c>
      <c r="M155" s="31" t="s">
        <v>807</v>
      </c>
      <c r="N155" s="30" t="s">
        <v>831</v>
      </c>
      <c r="O155" s="32">
        <v>313900</v>
      </c>
      <c r="P155" s="49">
        <v>15171.27</v>
      </c>
      <c r="Q155" s="32">
        <v>313900</v>
      </c>
      <c r="R155" s="32">
        <v>326500</v>
      </c>
      <c r="S155" s="32">
        <v>339600</v>
      </c>
      <c r="T155" s="32"/>
    </row>
    <row r="156" spans="1:20" ht="60.15" customHeight="1" x14ac:dyDescent="0.3">
      <c r="A156" s="28" t="s">
        <v>832</v>
      </c>
      <c r="B156" s="29" t="s">
        <v>833</v>
      </c>
      <c r="C156" s="125" t="s">
        <v>834</v>
      </c>
      <c r="D156" s="126"/>
      <c r="E156" s="127" t="s">
        <v>835</v>
      </c>
      <c r="F156" s="128"/>
      <c r="G156" s="128"/>
      <c r="H156" s="128"/>
      <c r="I156" s="128"/>
      <c r="J156" s="128"/>
      <c r="K156" s="128"/>
      <c r="L156" s="31" t="s">
        <v>836</v>
      </c>
      <c r="M156" s="31" t="s">
        <v>807</v>
      </c>
      <c r="N156" s="30" t="s">
        <v>837</v>
      </c>
      <c r="O156" s="32">
        <v>383800</v>
      </c>
      <c r="P156" s="49">
        <v>0</v>
      </c>
      <c r="Q156" s="32">
        <v>383800</v>
      </c>
      <c r="R156" s="32">
        <v>383800</v>
      </c>
      <c r="S156" s="32">
        <v>383800</v>
      </c>
      <c r="T156" s="32"/>
    </row>
    <row r="157" spans="1:20" ht="72.150000000000006" customHeight="1" x14ac:dyDescent="0.3">
      <c r="A157" s="28" t="s">
        <v>838</v>
      </c>
      <c r="B157" s="29" t="s">
        <v>839</v>
      </c>
      <c r="C157" s="125" t="s">
        <v>840</v>
      </c>
      <c r="D157" s="126"/>
      <c r="E157" s="127" t="s">
        <v>841</v>
      </c>
      <c r="F157" s="128"/>
      <c r="G157" s="128"/>
      <c r="H157" s="128"/>
      <c r="I157" s="128"/>
      <c r="J157" s="128"/>
      <c r="K157" s="128"/>
      <c r="L157" s="31" t="s">
        <v>842</v>
      </c>
      <c r="M157" s="31" t="s">
        <v>807</v>
      </c>
      <c r="N157" s="30" t="s">
        <v>843</v>
      </c>
      <c r="O157" s="32">
        <v>936133.01</v>
      </c>
      <c r="P157" s="49">
        <v>2781746.74</v>
      </c>
      <c r="Q157" s="32">
        <v>936133.01</v>
      </c>
      <c r="R157" s="32">
        <v>0</v>
      </c>
      <c r="S157" s="32">
        <v>0</v>
      </c>
      <c r="T157" s="32"/>
    </row>
    <row r="158" spans="1:20" ht="72.150000000000006" customHeight="1" x14ac:dyDescent="0.3">
      <c r="A158" s="28" t="s">
        <v>844</v>
      </c>
      <c r="B158" s="29" t="s">
        <v>845</v>
      </c>
      <c r="C158" s="125" t="s">
        <v>846</v>
      </c>
      <c r="D158" s="126"/>
      <c r="E158" s="127" t="s">
        <v>847</v>
      </c>
      <c r="F158" s="128"/>
      <c r="G158" s="128"/>
      <c r="H158" s="128"/>
      <c r="I158" s="128"/>
      <c r="J158" s="128"/>
      <c r="K158" s="128"/>
      <c r="L158" s="31" t="s">
        <v>848</v>
      </c>
      <c r="M158" s="31" t="s">
        <v>807</v>
      </c>
      <c r="N158" s="30" t="s">
        <v>849</v>
      </c>
      <c r="O158" s="32">
        <v>563115</v>
      </c>
      <c r="P158" s="49">
        <v>2028978.56</v>
      </c>
      <c r="Q158" s="32">
        <v>563115</v>
      </c>
      <c r="R158" s="32">
        <v>0</v>
      </c>
      <c r="S158" s="32">
        <v>0</v>
      </c>
      <c r="T158" s="32"/>
    </row>
    <row r="159" spans="1:20" ht="48.15" customHeight="1" x14ac:dyDescent="0.3">
      <c r="A159" s="28" t="s">
        <v>850</v>
      </c>
      <c r="B159" s="29" t="s">
        <v>851</v>
      </c>
      <c r="C159" s="125" t="s">
        <v>852</v>
      </c>
      <c r="D159" s="126"/>
      <c r="E159" s="127" t="s">
        <v>853</v>
      </c>
      <c r="F159" s="128"/>
      <c r="G159" s="128"/>
      <c r="H159" s="128"/>
      <c r="I159" s="128"/>
      <c r="J159" s="128"/>
      <c r="K159" s="128"/>
      <c r="L159" s="31" t="s">
        <v>854</v>
      </c>
      <c r="M159" s="31" t="s">
        <v>807</v>
      </c>
      <c r="N159" s="30" t="s">
        <v>855</v>
      </c>
      <c r="O159" s="32">
        <v>0</v>
      </c>
      <c r="P159" s="49">
        <v>61380.71</v>
      </c>
      <c r="Q159" s="32">
        <v>0</v>
      </c>
      <c r="R159" s="32">
        <v>0</v>
      </c>
      <c r="S159" s="32">
        <v>0</v>
      </c>
      <c r="T159" s="32"/>
    </row>
    <row r="160" spans="1:20" ht="72.150000000000006" customHeight="1" x14ac:dyDescent="0.3">
      <c r="A160" s="28" t="s">
        <v>856</v>
      </c>
      <c r="B160" s="29" t="s">
        <v>857</v>
      </c>
      <c r="C160" s="125" t="s">
        <v>858</v>
      </c>
      <c r="D160" s="126"/>
      <c r="E160" s="127" t="s">
        <v>859</v>
      </c>
      <c r="F160" s="128"/>
      <c r="G160" s="128"/>
      <c r="H160" s="128"/>
      <c r="I160" s="128"/>
      <c r="J160" s="128"/>
      <c r="K160" s="128"/>
      <c r="L160" s="31" t="s">
        <v>860</v>
      </c>
      <c r="M160" s="31" t="s">
        <v>807</v>
      </c>
      <c r="N160" s="30" t="s">
        <v>861</v>
      </c>
      <c r="O160" s="32">
        <v>0</v>
      </c>
      <c r="P160" s="49">
        <v>528014.18000000005</v>
      </c>
      <c r="Q160" s="32">
        <v>0</v>
      </c>
      <c r="R160" s="32">
        <v>0</v>
      </c>
      <c r="S160" s="32">
        <v>0</v>
      </c>
      <c r="T160" s="32"/>
    </row>
    <row r="161" spans="1:20" ht="60.15" customHeight="1" x14ac:dyDescent="0.3">
      <c r="A161" s="28" t="s">
        <v>862</v>
      </c>
      <c r="B161" s="29" t="s">
        <v>863</v>
      </c>
      <c r="C161" s="125" t="s">
        <v>864</v>
      </c>
      <c r="D161" s="126"/>
      <c r="E161" s="127" t="s">
        <v>865</v>
      </c>
      <c r="F161" s="128"/>
      <c r="G161" s="128"/>
      <c r="H161" s="128"/>
      <c r="I161" s="128"/>
      <c r="J161" s="128"/>
      <c r="K161" s="128"/>
      <c r="L161" s="31" t="s">
        <v>866</v>
      </c>
      <c r="M161" s="31" t="s">
        <v>3</v>
      </c>
      <c r="N161" s="30" t="s">
        <v>867</v>
      </c>
      <c r="O161" s="32">
        <v>87000000</v>
      </c>
      <c r="P161" s="49">
        <v>0</v>
      </c>
      <c r="Q161" s="32">
        <v>87000000</v>
      </c>
      <c r="R161" s="32">
        <v>35000000</v>
      </c>
      <c r="S161" s="32">
        <v>35000000</v>
      </c>
      <c r="T161" s="32"/>
    </row>
    <row r="162" spans="1:20" ht="48.15" customHeight="1" x14ac:dyDescent="0.3">
      <c r="A162" s="28" t="s">
        <v>868</v>
      </c>
      <c r="B162" s="29" t="s">
        <v>869</v>
      </c>
      <c r="C162" s="125" t="s">
        <v>870</v>
      </c>
      <c r="D162" s="126"/>
      <c r="E162" s="127" t="s">
        <v>871</v>
      </c>
      <c r="F162" s="128"/>
      <c r="G162" s="128"/>
      <c r="H162" s="128"/>
      <c r="I162" s="128"/>
      <c r="J162" s="128"/>
      <c r="K162" s="128"/>
      <c r="L162" s="31" t="s">
        <v>872</v>
      </c>
      <c r="M162" s="31" t="s">
        <v>3</v>
      </c>
      <c r="N162" s="30" t="s">
        <v>873</v>
      </c>
      <c r="O162" s="32">
        <v>288200</v>
      </c>
      <c r="P162" s="49">
        <v>0</v>
      </c>
      <c r="Q162" s="32">
        <v>288200</v>
      </c>
      <c r="R162" s="32">
        <v>288200</v>
      </c>
      <c r="S162" s="32">
        <v>288200</v>
      </c>
      <c r="T162" s="32"/>
    </row>
    <row r="163" spans="1:20" ht="108.15" customHeight="1" x14ac:dyDescent="0.3">
      <c r="A163" s="28" t="s">
        <v>874</v>
      </c>
      <c r="B163" s="29" t="s">
        <v>875</v>
      </c>
      <c r="C163" s="125" t="s">
        <v>876</v>
      </c>
      <c r="D163" s="126"/>
      <c r="E163" s="127" t="s">
        <v>877</v>
      </c>
      <c r="F163" s="128"/>
      <c r="G163" s="128"/>
      <c r="H163" s="128"/>
      <c r="I163" s="128"/>
      <c r="J163" s="128"/>
      <c r="K163" s="128"/>
      <c r="L163" s="31" t="s">
        <v>878</v>
      </c>
      <c r="M163" s="31" t="s">
        <v>3</v>
      </c>
      <c r="N163" s="30" t="s">
        <v>879</v>
      </c>
      <c r="O163" s="32">
        <v>41800</v>
      </c>
      <c r="P163" s="49">
        <v>0</v>
      </c>
      <c r="Q163" s="32">
        <v>41800</v>
      </c>
      <c r="R163" s="32">
        <v>41800</v>
      </c>
      <c r="S163" s="32">
        <v>41800</v>
      </c>
      <c r="T163" s="32"/>
    </row>
    <row r="164" spans="1:20" ht="36.15" customHeight="1" x14ac:dyDescent="0.3">
      <c r="A164" s="28" t="s">
        <v>880</v>
      </c>
      <c r="B164" s="29" t="s">
        <v>881</v>
      </c>
      <c r="C164" s="125" t="s">
        <v>882</v>
      </c>
      <c r="D164" s="126"/>
      <c r="E164" s="127" t="s">
        <v>883</v>
      </c>
      <c r="F164" s="128"/>
      <c r="G164" s="128"/>
      <c r="H164" s="128"/>
      <c r="I164" s="128"/>
      <c r="J164" s="128"/>
      <c r="K164" s="128"/>
      <c r="L164" s="31" t="s">
        <v>884</v>
      </c>
      <c r="M164" s="31" t="s">
        <v>3</v>
      </c>
      <c r="N164" s="30" t="s">
        <v>885</v>
      </c>
      <c r="O164" s="32">
        <v>0</v>
      </c>
      <c r="P164" s="49">
        <v>20296.740000000002</v>
      </c>
      <c r="Q164" s="32">
        <v>0</v>
      </c>
      <c r="R164" s="32">
        <v>0</v>
      </c>
      <c r="S164" s="32">
        <v>0</v>
      </c>
      <c r="T164" s="32"/>
    </row>
    <row r="165" spans="1:20" ht="36.15" customHeight="1" x14ac:dyDescent="0.3">
      <c r="A165" s="28" t="s">
        <v>886</v>
      </c>
      <c r="B165" s="29" t="s">
        <v>887</v>
      </c>
      <c r="C165" s="125" t="s">
        <v>888</v>
      </c>
      <c r="D165" s="126"/>
      <c r="E165" s="127" t="s">
        <v>889</v>
      </c>
      <c r="F165" s="128"/>
      <c r="G165" s="128"/>
      <c r="H165" s="128"/>
      <c r="I165" s="128"/>
      <c r="J165" s="128"/>
      <c r="K165" s="128"/>
      <c r="L165" s="31" t="s">
        <v>890</v>
      </c>
      <c r="M165" s="31" t="s">
        <v>3</v>
      </c>
      <c r="N165" s="30" t="s">
        <v>891</v>
      </c>
      <c r="O165" s="32">
        <v>3698416000</v>
      </c>
      <c r="P165" s="49">
        <v>924603000</v>
      </c>
      <c r="Q165" s="32">
        <v>3698416000</v>
      </c>
      <c r="R165" s="32">
        <v>1543506700</v>
      </c>
      <c r="S165" s="32">
        <v>1454134200</v>
      </c>
      <c r="T165" s="32"/>
    </row>
    <row r="166" spans="1:20" ht="60.15" customHeight="1" x14ac:dyDescent="0.3">
      <c r="A166" s="28" t="s">
        <v>892</v>
      </c>
      <c r="B166" s="29" t="s">
        <v>893</v>
      </c>
      <c r="C166" s="125" t="s">
        <v>894</v>
      </c>
      <c r="D166" s="126"/>
      <c r="E166" s="127" t="s">
        <v>895</v>
      </c>
      <c r="F166" s="128"/>
      <c r="G166" s="128"/>
      <c r="H166" s="128"/>
      <c r="I166" s="128"/>
      <c r="J166" s="128"/>
      <c r="K166" s="128"/>
      <c r="L166" s="31" t="s">
        <v>896</v>
      </c>
      <c r="M166" s="31" t="s">
        <v>3</v>
      </c>
      <c r="N166" s="30" t="s">
        <v>897</v>
      </c>
      <c r="O166" s="32">
        <v>805753000</v>
      </c>
      <c r="P166" s="49">
        <v>201438000</v>
      </c>
      <c r="Q166" s="32">
        <v>805753000</v>
      </c>
      <c r="R166" s="32">
        <v>0</v>
      </c>
      <c r="S166" s="32">
        <v>0</v>
      </c>
      <c r="T166" s="32"/>
    </row>
    <row r="167" spans="1:20" ht="36.15" customHeight="1" x14ac:dyDescent="0.3">
      <c r="A167" s="28" t="s">
        <v>898</v>
      </c>
      <c r="B167" s="29" t="s">
        <v>899</v>
      </c>
      <c r="C167" s="125" t="s">
        <v>900</v>
      </c>
      <c r="D167" s="126"/>
      <c r="E167" s="127" t="s">
        <v>901</v>
      </c>
      <c r="F167" s="128"/>
      <c r="G167" s="128"/>
      <c r="H167" s="128"/>
      <c r="I167" s="128"/>
      <c r="J167" s="128"/>
      <c r="K167" s="128"/>
      <c r="L167" s="31" t="s">
        <v>902</v>
      </c>
      <c r="M167" s="31" t="s">
        <v>3</v>
      </c>
      <c r="N167" s="30" t="s">
        <v>903</v>
      </c>
      <c r="O167" s="32">
        <v>83819900</v>
      </c>
      <c r="P167" s="49">
        <v>14073055.41</v>
      </c>
      <c r="Q167" s="32">
        <v>83819900</v>
      </c>
      <c r="R167" s="32">
        <v>80269500</v>
      </c>
      <c r="S167" s="32">
        <v>83117400</v>
      </c>
      <c r="T167" s="32"/>
    </row>
    <row r="168" spans="1:20" ht="60.15" customHeight="1" x14ac:dyDescent="0.3">
      <c r="A168" s="28" t="s">
        <v>904</v>
      </c>
      <c r="B168" s="29" t="s">
        <v>905</v>
      </c>
      <c r="C168" s="125" t="s">
        <v>906</v>
      </c>
      <c r="D168" s="126"/>
      <c r="E168" s="127" t="s">
        <v>907</v>
      </c>
      <c r="F168" s="128"/>
      <c r="G168" s="128"/>
      <c r="H168" s="128"/>
      <c r="I168" s="128"/>
      <c r="J168" s="128"/>
      <c r="K168" s="128"/>
      <c r="L168" s="31" t="s">
        <v>908</v>
      </c>
      <c r="M168" s="31" t="s">
        <v>3</v>
      </c>
      <c r="N168" s="30" t="s">
        <v>909</v>
      </c>
      <c r="O168" s="32">
        <v>0</v>
      </c>
      <c r="P168" s="49">
        <v>-20233.37</v>
      </c>
      <c r="Q168" s="32">
        <v>0</v>
      </c>
      <c r="R168" s="32">
        <v>0</v>
      </c>
      <c r="S168" s="32">
        <v>0</v>
      </c>
      <c r="T168" s="32"/>
    </row>
    <row r="169" spans="1:20" ht="60.15" customHeight="1" x14ac:dyDescent="0.3">
      <c r="A169" s="28" t="s">
        <v>910</v>
      </c>
      <c r="B169" s="29" t="s">
        <v>911</v>
      </c>
      <c r="C169" s="125" t="s">
        <v>912</v>
      </c>
      <c r="D169" s="126"/>
      <c r="E169" s="127" t="s">
        <v>913</v>
      </c>
      <c r="F169" s="128"/>
      <c r="G169" s="128"/>
      <c r="H169" s="128"/>
      <c r="I169" s="128"/>
      <c r="J169" s="128"/>
      <c r="K169" s="128"/>
      <c r="L169" s="31" t="s">
        <v>854</v>
      </c>
      <c r="M169" s="31" t="s">
        <v>914</v>
      </c>
      <c r="N169" s="30" t="s">
        <v>915</v>
      </c>
      <c r="O169" s="32">
        <v>0</v>
      </c>
      <c r="P169" s="49">
        <v>462828.85</v>
      </c>
      <c r="Q169" s="32">
        <v>0</v>
      </c>
      <c r="R169" s="32">
        <v>0</v>
      </c>
      <c r="S169" s="32">
        <v>0</v>
      </c>
      <c r="T169" s="32"/>
    </row>
    <row r="170" spans="1:20" ht="36.15" customHeight="1" x14ac:dyDescent="0.3">
      <c r="A170" s="28" t="s">
        <v>916</v>
      </c>
      <c r="B170" s="29" t="s">
        <v>917</v>
      </c>
      <c r="C170" s="125" t="s">
        <v>918</v>
      </c>
      <c r="D170" s="126"/>
      <c r="E170" s="127" t="s">
        <v>919</v>
      </c>
      <c r="F170" s="128"/>
      <c r="G170" s="128"/>
      <c r="H170" s="128"/>
      <c r="I170" s="128"/>
      <c r="J170" s="128"/>
      <c r="K170" s="128"/>
      <c r="L170" s="31" t="s">
        <v>920</v>
      </c>
      <c r="M170" s="31" t="s">
        <v>921</v>
      </c>
      <c r="N170" s="30" t="s">
        <v>922</v>
      </c>
      <c r="O170" s="32">
        <v>0</v>
      </c>
      <c r="P170" s="49">
        <v>2770455.28</v>
      </c>
      <c r="Q170" s="32">
        <v>0</v>
      </c>
      <c r="R170" s="32">
        <v>0</v>
      </c>
      <c r="S170" s="32">
        <v>0</v>
      </c>
      <c r="T170" s="32"/>
    </row>
    <row r="171" spans="1:20" ht="96.15" customHeight="1" x14ac:dyDescent="0.3">
      <c r="A171" s="28" t="s">
        <v>923</v>
      </c>
      <c r="B171" s="29" t="s">
        <v>924</v>
      </c>
      <c r="C171" s="125" t="s">
        <v>925</v>
      </c>
      <c r="D171" s="126"/>
      <c r="E171" s="127" t="s">
        <v>926</v>
      </c>
      <c r="F171" s="128"/>
      <c r="G171" s="128"/>
      <c r="H171" s="128"/>
      <c r="I171" s="128"/>
      <c r="J171" s="128"/>
      <c r="K171" s="128"/>
      <c r="L171" s="31" t="s">
        <v>927</v>
      </c>
      <c r="M171" s="31" t="s">
        <v>921</v>
      </c>
      <c r="N171" s="30" t="s">
        <v>928</v>
      </c>
      <c r="O171" s="32">
        <v>478800</v>
      </c>
      <c r="P171" s="49">
        <v>50414.9</v>
      </c>
      <c r="Q171" s="32">
        <v>478800</v>
      </c>
      <c r="R171" s="32">
        <v>0</v>
      </c>
      <c r="S171" s="32">
        <v>0</v>
      </c>
      <c r="T171" s="32"/>
    </row>
    <row r="172" spans="1:20" ht="60.15" customHeight="1" x14ac:dyDescent="0.3">
      <c r="A172" s="28" t="s">
        <v>929</v>
      </c>
      <c r="B172" s="29" t="s">
        <v>930</v>
      </c>
      <c r="C172" s="125" t="s">
        <v>931</v>
      </c>
      <c r="D172" s="126"/>
      <c r="E172" s="127" t="s">
        <v>932</v>
      </c>
      <c r="F172" s="128"/>
      <c r="G172" s="128"/>
      <c r="H172" s="128"/>
      <c r="I172" s="128"/>
      <c r="J172" s="128"/>
      <c r="K172" s="128"/>
      <c r="L172" s="31" t="s">
        <v>933</v>
      </c>
      <c r="M172" s="31" t="s">
        <v>921</v>
      </c>
      <c r="N172" s="30" t="s">
        <v>934</v>
      </c>
      <c r="O172" s="32">
        <v>21964800</v>
      </c>
      <c r="P172" s="49">
        <v>0</v>
      </c>
      <c r="Q172" s="32">
        <v>21964800</v>
      </c>
      <c r="R172" s="32">
        <v>25006300</v>
      </c>
      <c r="S172" s="32">
        <v>26093300</v>
      </c>
      <c r="T172" s="32"/>
    </row>
    <row r="173" spans="1:20" ht="36.15" customHeight="1" x14ac:dyDescent="0.3">
      <c r="A173" s="28" t="s">
        <v>935</v>
      </c>
      <c r="B173" s="29" t="s">
        <v>936</v>
      </c>
      <c r="C173" s="125" t="s">
        <v>937</v>
      </c>
      <c r="D173" s="126"/>
      <c r="E173" s="127" t="s">
        <v>938</v>
      </c>
      <c r="F173" s="128"/>
      <c r="G173" s="128"/>
      <c r="H173" s="128"/>
      <c r="I173" s="128"/>
      <c r="J173" s="128"/>
      <c r="K173" s="128"/>
      <c r="L173" s="31" t="s">
        <v>939</v>
      </c>
      <c r="M173" s="31" t="s">
        <v>921</v>
      </c>
      <c r="N173" s="30" t="s">
        <v>940</v>
      </c>
      <c r="O173" s="32">
        <v>4980000</v>
      </c>
      <c r="P173" s="49">
        <v>0</v>
      </c>
      <c r="Q173" s="32">
        <v>4980000</v>
      </c>
      <c r="R173" s="32">
        <v>13600000</v>
      </c>
      <c r="S173" s="32">
        <v>14193000</v>
      </c>
      <c r="T173" s="32"/>
    </row>
    <row r="174" spans="1:20" ht="60.15" customHeight="1" x14ac:dyDescent="0.3">
      <c r="A174" s="28" t="s">
        <v>941</v>
      </c>
      <c r="B174" s="29" t="s">
        <v>942</v>
      </c>
      <c r="C174" s="125" t="s">
        <v>943</v>
      </c>
      <c r="D174" s="126"/>
      <c r="E174" s="127" t="s">
        <v>944</v>
      </c>
      <c r="F174" s="128"/>
      <c r="G174" s="128"/>
      <c r="H174" s="128"/>
      <c r="I174" s="128"/>
      <c r="J174" s="128"/>
      <c r="K174" s="128"/>
      <c r="L174" s="31" t="s">
        <v>945</v>
      </c>
      <c r="M174" s="31" t="s">
        <v>921</v>
      </c>
      <c r="N174" s="30" t="s">
        <v>946</v>
      </c>
      <c r="O174" s="32">
        <v>0</v>
      </c>
      <c r="P174" s="49">
        <v>0</v>
      </c>
      <c r="Q174" s="32">
        <v>0</v>
      </c>
      <c r="R174" s="32">
        <v>0</v>
      </c>
      <c r="S174" s="32">
        <v>17638700</v>
      </c>
      <c r="T174" s="32"/>
    </row>
    <row r="175" spans="1:20" ht="60.15" customHeight="1" x14ac:dyDescent="0.3">
      <c r="A175" s="28" t="s">
        <v>947</v>
      </c>
      <c r="B175" s="29" t="s">
        <v>948</v>
      </c>
      <c r="C175" s="125" t="s">
        <v>949</v>
      </c>
      <c r="D175" s="126"/>
      <c r="E175" s="127" t="s">
        <v>950</v>
      </c>
      <c r="F175" s="128"/>
      <c r="G175" s="128"/>
      <c r="H175" s="128"/>
      <c r="I175" s="128"/>
      <c r="J175" s="128"/>
      <c r="K175" s="128"/>
      <c r="L175" s="31" t="s">
        <v>951</v>
      </c>
      <c r="M175" s="31" t="s">
        <v>921</v>
      </c>
      <c r="N175" s="30" t="s">
        <v>952</v>
      </c>
      <c r="O175" s="32">
        <v>0</v>
      </c>
      <c r="P175" s="49">
        <v>0</v>
      </c>
      <c r="Q175" s="32">
        <v>0</v>
      </c>
      <c r="R175" s="32">
        <v>0</v>
      </c>
      <c r="S175" s="32">
        <v>5807900</v>
      </c>
      <c r="T175" s="32"/>
    </row>
    <row r="176" spans="1:20" ht="48.15" customHeight="1" x14ac:dyDescent="0.3">
      <c r="A176" s="28" t="s">
        <v>953</v>
      </c>
      <c r="B176" s="29" t="s">
        <v>954</v>
      </c>
      <c r="C176" s="125" t="s">
        <v>955</v>
      </c>
      <c r="D176" s="126"/>
      <c r="E176" s="127" t="s">
        <v>956</v>
      </c>
      <c r="F176" s="128"/>
      <c r="G176" s="128"/>
      <c r="H176" s="128"/>
      <c r="I176" s="128"/>
      <c r="J176" s="128"/>
      <c r="K176" s="128"/>
      <c r="L176" s="31" t="s">
        <v>957</v>
      </c>
      <c r="M176" s="31" t="s">
        <v>921</v>
      </c>
      <c r="N176" s="30" t="s">
        <v>958</v>
      </c>
      <c r="O176" s="32">
        <v>32366000</v>
      </c>
      <c r="P176" s="49">
        <v>0</v>
      </c>
      <c r="Q176" s="32">
        <v>32366000</v>
      </c>
      <c r="R176" s="32">
        <v>49022000</v>
      </c>
      <c r="S176" s="32">
        <v>79952000</v>
      </c>
      <c r="T176" s="32"/>
    </row>
    <row r="177" spans="1:20" ht="72.150000000000006" customHeight="1" x14ac:dyDescent="0.3">
      <c r="A177" s="28" t="s">
        <v>959</v>
      </c>
      <c r="B177" s="29" t="s">
        <v>960</v>
      </c>
      <c r="C177" s="125" t="s">
        <v>961</v>
      </c>
      <c r="D177" s="126"/>
      <c r="E177" s="127" t="s">
        <v>962</v>
      </c>
      <c r="F177" s="128"/>
      <c r="G177" s="128"/>
      <c r="H177" s="128"/>
      <c r="I177" s="128"/>
      <c r="J177" s="128"/>
      <c r="K177" s="128"/>
      <c r="L177" s="31" t="s">
        <v>963</v>
      </c>
      <c r="M177" s="31" t="s">
        <v>921</v>
      </c>
      <c r="N177" s="30" t="s">
        <v>964</v>
      </c>
      <c r="O177" s="32">
        <v>121150100</v>
      </c>
      <c r="P177" s="49">
        <v>0</v>
      </c>
      <c r="Q177" s="32">
        <v>121150100</v>
      </c>
      <c r="R177" s="32">
        <v>114570200</v>
      </c>
      <c r="S177" s="32">
        <v>119695500</v>
      </c>
      <c r="T177" s="32"/>
    </row>
    <row r="178" spans="1:20" ht="60.15" customHeight="1" x14ac:dyDescent="0.3">
      <c r="A178" s="28" t="s">
        <v>965</v>
      </c>
      <c r="B178" s="29" t="s">
        <v>966</v>
      </c>
      <c r="C178" s="125" t="s">
        <v>967</v>
      </c>
      <c r="D178" s="126"/>
      <c r="E178" s="127" t="s">
        <v>968</v>
      </c>
      <c r="F178" s="128"/>
      <c r="G178" s="128"/>
      <c r="H178" s="128"/>
      <c r="I178" s="128"/>
      <c r="J178" s="128"/>
      <c r="K178" s="128"/>
      <c r="L178" s="31" t="s">
        <v>969</v>
      </c>
      <c r="M178" s="31" t="s">
        <v>921</v>
      </c>
      <c r="N178" s="30" t="s">
        <v>970</v>
      </c>
      <c r="O178" s="32">
        <v>168575700</v>
      </c>
      <c r="P178" s="49">
        <v>0</v>
      </c>
      <c r="Q178" s="32">
        <v>168575700</v>
      </c>
      <c r="R178" s="32">
        <v>168835400</v>
      </c>
      <c r="S178" s="32">
        <v>178500500</v>
      </c>
      <c r="T178" s="32"/>
    </row>
    <row r="179" spans="1:20" ht="48.15" customHeight="1" x14ac:dyDescent="0.3">
      <c r="A179" s="28" t="s">
        <v>971</v>
      </c>
      <c r="B179" s="29" t="s">
        <v>972</v>
      </c>
      <c r="C179" s="125" t="s">
        <v>973</v>
      </c>
      <c r="D179" s="126"/>
      <c r="E179" s="127" t="s">
        <v>974</v>
      </c>
      <c r="F179" s="128"/>
      <c r="G179" s="128"/>
      <c r="H179" s="128"/>
      <c r="I179" s="128"/>
      <c r="J179" s="128"/>
      <c r="K179" s="128"/>
      <c r="L179" s="31" t="s">
        <v>975</v>
      </c>
      <c r="M179" s="31" t="s">
        <v>921</v>
      </c>
      <c r="N179" s="30" t="s">
        <v>976</v>
      </c>
      <c r="O179" s="32">
        <v>14552200</v>
      </c>
      <c r="P179" s="49">
        <v>1133920.52</v>
      </c>
      <c r="Q179" s="32">
        <v>14552200</v>
      </c>
      <c r="R179" s="32">
        <v>43566600</v>
      </c>
      <c r="S179" s="32">
        <v>421788600</v>
      </c>
      <c r="T179" s="32"/>
    </row>
    <row r="180" spans="1:20" ht="96.15" customHeight="1" x14ac:dyDescent="0.3">
      <c r="A180" s="28" t="s">
        <v>977</v>
      </c>
      <c r="B180" s="29" t="s">
        <v>978</v>
      </c>
      <c r="C180" s="125" t="s">
        <v>979</v>
      </c>
      <c r="D180" s="126"/>
      <c r="E180" s="127" t="s">
        <v>980</v>
      </c>
      <c r="F180" s="128"/>
      <c r="G180" s="128"/>
      <c r="H180" s="128"/>
      <c r="I180" s="128"/>
      <c r="J180" s="128"/>
      <c r="K180" s="128"/>
      <c r="L180" s="31" t="s">
        <v>981</v>
      </c>
      <c r="M180" s="31" t="s">
        <v>921</v>
      </c>
      <c r="N180" s="30" t="s">
        <v>982</v>
      </c>
      <c r="O180" s="32">
        <v>25493400</v>
      </c>
      <c r="P180" s="49">
        <v>0</v>
      </c>
      <c r="Q180" s="32">
        <v>25493400</v>
      </c>
      <c r="R180" s="32">
        <v>17813000</v>
      </c>
      <c r="S180" s="32">
        <v>18180000</v>
      </c>
      <c r="T180" s="32"/>
    </row>
    <row r="181" spans="1:20" ht="72.150000000000006" customHeight="1" x14ac:dyDescent="0.3">
      <c r="A181" s="28" t="s">
        <v>983</v>
      </c>
      <c r="B181" s="29" t="s">
        <v>984</v>
      </c>
      <c r="C181" s="125" t="s">
        <v>985</v>
      </c>
      <c r="D181" s="126"/>
      <c r="E181" s="127" t="s">
        <v>986</v>
      </c>
      <c r="F181" s="128"/>
      <c r="G181" s="128"/>
      <c r="H181" s="128"/>
      <c r="I181" s="128"/>
      <c r="J181" s="128"/>
      <c r="K181" s="128"/>
      <c r="L181" s="31" t="s">
        <v>987</v>
      </c>
      <c r="M181" s="31" t="s">
        <v>921</v>
      </c>
      <c r="N181" s="30" t="s">
        <v>988</v>
      </c>
      <c r="O181" s="32">
        <v>17422800</v>
      </c>
      <c r="P181" s="49">
        <v>0</v>
      </c>
      <c r="Q181" s="32">
        <v>17422800</v>
      </c>
      <c r="R181" s="32">
        <v>17422800</v>
      </c>
      <c r="S181" s="32">
        <v>0</v>
      </c>
      <c r="T181" s="32"/>
    </row>
    <row r="182" spans="1:20" ht="72.150000000000006" customHeight="1" x14ac:dyDescent="0.3">
      <c r="A182" s="28" t="s">
        <v>989</v>
      </c>
      <c r="B182" s="29" t="s">
        <v>990</v>
      </c>
      <c r="C182" s="125" t="s">
        <v>991</v>
      </c>
      <c r="D182" s="126"/>
      <c r="E182" s="127" t="s">
        <v>992</v>
      </c>
      <c r="F182" s="128"/>
      <c r="G182" s="128"/>
      <c r="H182" s="128"/>
      <c r="I182" s="128"/>
      <c r="J182" s="128"/>
      <c r="K182" s="128"/>
      <c r="L182" s="31" t="s">
        <v>993</v>
      </c>
      <c r="M182" s="31" t="s">
        <v>921</v>
      </c>
      <c r="N182" s="30" t="s">
        <v>994</v>
      </c>
      <c r="O182" s="32">
        <v>18401300</v>
      </c>
      <c r="P182" s="49">
        <v>4050416.6</v>
      </c>
      <c r="Q182" s="32">
        <v>18401300</v>
      </c>
      <c r="R182" s="32">
        <v>11969200</v>
      </c>
      <c r="S182" s="32">
        <v>0</v>
      </c>
      <c r="T182" s="32"/>
    </row>
    <row r="183" spans="1:20" ht="72.150000000000006" customHeight="1" x14ac:dyDescent="0.3">
      <c r="A183" s="28" t="s">
        <v>995</v>
      </c>
      <c r="B183" s="29" t="s">
        <v>996</v>
      </c>
      <c r="C183" s="125" t="s">
        <v>997</v>
      </c>
      <c r="D183" s="126"/>
      <c r="E183" s="127" t="s">
        <v>998</v>
      </c>
      <c r="F183" s="128"/>
      <c r="G183" s="128"/>
      <c r="H183" s="128"/>
      <c r="I183" s="128"/>
      <c r="J183" s="128"/>
      <c r="K183" s="128"/>
      <c r="L183" s="31" t="s">
        <v>999</v>
      </c>
      <c r="M183" s="31" t="s">
        <v>921</v>
      </c>
      <c r="N183" s="30" t="s">
        <v>1000</v>
      </c>
      <c r="O183" s="32">
        <v>0</v>
      </c>
      <c r="P183" s="49">
        <v>-98675.77</v>
      </c>
      <c r="Q183" s="32">
        <v>0</v>
      </c>
      <c r="R183" s="32">
        <v>0</v>
      </c>
      <c r="S183" s="32">
        <v>0</v>
      </c>
      <c r="T183" s="32"/>
    </row>
    <row r="184" spans="1:20" ht="48.15" customHeight="1" x14ac:dyDescent="0.3">
      <c r="A184" s="28" t="s">
        <v>1001</v>
      </c>
      <c r="B184" s="29" t="s">
        <v>1002</v>
      </c>
      <c r="C184" s="125" t="s">
        <v>1003</v>
      </c>
      <c r="D184" s="126"/>
      <c r="E184" s="127" t="s">
        <v>1004</v>
      </c>
      <c r="F184" s="128"/>
      <c r="G184" s="128"/>
      <c r="H184" s="128"/>
      <c r="I184" s="128"/>
      <c r="J184" s="128"/>
      <c r="K184" s="128"/>
      <c r="L184" s="31" t="s">
        <v>1005</v>
      </c>
      <c r="M184" s="31" t="s">
        <v>921</v>
      </c>
      <c r="N184" s="30" t="s">
        <v>1006</v>
      </c>
      <c r="O184" s="32">
        <v>0</v>
      </c>
      <c r="P184" s="49">
        <v>-0.03</v>
      </c>
      <c r="Q184" s="32">
        <v>0</v>
      </c>
      <c r="R184" s="32">
        <v>0</v>
      </c>
      <c r="S184" s="32">
        <v>0</v>
      </c>
      <c r="T184" s="32"/>
    </row>
    <row r="185" spans="1:20" ht="60.15" customHeight="1" x14ac:dyDescent="0.3">
      <c r="A185" s="28" t="s">
        <v>1007</v>
      </c>
      <c r="B185" s="29" t="s">
        <v>1008</v>
      </c>
      <c r="C185" s="125" t="s">
        <v>1009</v>
      </c>
      <c r="D185" s="126"/>
      <c r="E185" s="127" t="s">
        <v>1010</v>
      </c>
      <c r="F185" s="128"/>
      <c r="G185" s="128"/>
      <c r="H185" s="128"/>
      <c r="I185" s="128"/>
      <c r="J185" s="128"/>
      <c r="K185" s="128"/>
      <c r="L185" s="31" t="s">
        <v>908</v>
      </c>
      <c r="M185" s="31" t="s">
        <v>921</v>
      </c>
      <c r="N185" s="30" t="s">
        <v>1011</v>
      </c>
      <c r="O185" s="32">
        <v>0</v>
      </c>
      <c r="P185" s="49">
        <v>-2070311.15</v>
      </c>
      <c r="Q185" s="32">
        <v>0</v>
      </c>
      <c r="R185" s="32">
        <v>0</v>
      </c>
      <c r="S185" s="32">
        <v>0</v>
      </c>
      <c r="T185" s="32"/>
    </row>
    <row r="186" spans="1:20" ht="36.15" customHeight="1" x14ac:dyDescent="0.3">
      <c r="A186" s="28" t="s">
        <v>1012</v>
      </c>
      <c r="B186" s="29" t="s">
        <v>1013</v>
      </c>
      <c r="C186" s="125" t="s">
        <v>1014</v>
      </c>
      <c r="D186" s="126"/>
      <c r="E186" s="127" t="s">
        <v>1015</v>
      </c>
      <c r="F186" s="128"/>
      <c r="G186" s="128"/>
      <c r="H186" s="128"/>
      <c r="I186" s="128"/>
      <c r="J186" s="128"/>
      <c r="K186" s="128"/>
      <c r="L186" s="31" t="s">
        <v>920</v>
      </c>
      <c r="M186" s="31" t="s">
        <v>1016</v>
      </c>
      <c r="N186" s="30" t="s">
        <v>1017</v>
      </c>
      <c r="O186" s="32">
        <v>3000</v>
      </c>
      <c r="P186" s="49">
        <v>4034675.43</v>
      </c>
      <c r="Q186" s="32">
        <v>3000</v>
      </c>
      <c r="R186" s="32">
        <v>3000</v>
      </c>
      <c r="S186" s="32">
        <v>3000</v>
      </c>
      <c r="T186" s="32"/>
    </row>
    <row r="187" spans="1:20" ht="120.15" customHeight="1" x14ac:dyDescent="0.3">
      <c r="A187" s="28" t="s">
        <v>1018</v>
      </c>
      <c r="B187" s="29" t="s">
        <v>1019</v>
      </c>
      <c r="C187" s="125" t="s">
        <v>1020</v>
      </c>
      <c r="D187" s="126"/>
      <c r="E187" s="127" t="s">
        <v>1021</v>
      </c>
      <c r="F187" s="128"/>
      <c r="G187" s="128"/>
      <c r="H187" s="128"/>
      <c r="I187" s="128"/>
      <c r="J187" s="128"/>
      <c r="K187" s="128"/>
      <c r="L187" s="31" t="s">
        <v>1022</v>
      </c>
      <c r="M187" s="31" t="s">
        <v>1016</v>
      </c>
      <c r="N187" s="30" t="s">
        <v>1023</v>
      </c>
      <c r="O187" s="32">
        <v>1000</v>
      </c>
      <c r="P187" s="49">
        <v>0</v>
      </c>
      <c r="Q187" s="32">
        <v>1000</v>
      </c>
      <c r="R187" s="32">
        <v>1000</v>
      </c>
      <c r="S187" s="32">
        <v>1000</v>
      </c>
      <c r="T187" s="32"/>
    </row>
    <row r="188" spans="1:20" ht="108.15" customHeight="1" x14ac:dyDescent="0.3">
      <c r="A188" s="28" t="s">
        <v>1024</v>
      </c>
      <c r="B188" s="29" t="s">
        <v>1025</v>
      </c>
      <c r="C188" s="125" t="s">
        <v>1026</v>
      </c>
      <c r="D188" s="126"/>
      <c r="E188" s="127" t="s">
        <v>1027</v>
      </c>
      <c r="F188" s="128"/>
      <c r="G188" s="128"/>
      <c r="H188" s="128"/>
      <c r="I188" s="128"/>
      <c r="J188" s="128"/>
      <c r="K188" s="128"/>
      <c r="L188" s="31" t="s">
        <v>1028</v>
      </c>
      <c r="M188" s="31" t="s">
        <v>1016</v>
      </c>
      <c r="N188" s="30" t="s">
        <v>1029</v>
      </c>
      <c r="O188" s="32">
        <v>0</v>
      </c>
      <c r="P188" s="49">
        <v>0</v>
      </c>
      <c r="Q188" s="32">
        <v>0</v>
      </c>
      <c r="R188" s="32">
        <v>0</v>
      </c>
      <c r="S188" s="32">
        <v>0</v>
      </c>
      <c r="T188" s="32"/>
    </row>
    <row r="189" spans="1:20" ht="228.15" customHeight="1" x14ac:dyDescent="0.3">
      <c r="A189" s="28" t="s">
        <v>1030</v>
      </c>
      <c r="B189" s="29" t="s">
        <v>1031</v>
      </c>
      <c r="C189" s="125" t="s">
        <v>1032</v>
      </c>
      <c r="D189" s="126"/>
      <c r="E189" s="127" t="s">
        <v>1033</v>
      </c>
      <c r="F189" s="128"/>
      <c r="G189" s="128"/>
      <c r="H189" s="128"/>
      <c r="I189" s="128"/>
      <c r="J189" s="128"/>
      <c r="K189" s="128"/>
      <c r="L189" s="31" t="s">
        <v>1034</v>
      </c>
      <c r="M189" s="31" t="s">
        <v>1016</v>
      </c>
      <c r="N189" s="30" t="s">
        <v>1035</v>
      </c>
      <c r="O189" s="32">
        <v>1000</v>
      </c>
      <c r="P189" s="49">
        <v>0</v>
      </c>
      <c r="Q189" s="32">
        <v>1000</v>
      </c>
      <c r="R189" s="32">
        <v>1000</v>
      </c>
      <c r="S189" s="32">
        <v>1000</v>
      </c>
      <c r="T189" s="32"/>
    </row>
    <row r="190" spans="1:20" ht="36.15" customHeight="1" x14ac:dyDescent="0.3">
      <c r="A190" s="28" t="s">
        <v>1036</v>
      </c>
      <c r="B190" s="29" t="s">
        <v>1037</v>
      </c>
      <c r="C190" s="125" t="s">
        <v>1038</v>
      </c>
      <c r="D190" s="126"/>
      <c r="E190" s="127" t="s">
        <v>1039</v>
      </c>
      <c r="F190" s="128"/>
      <c r="G190" s="128"/>
      <c r="H190" s="128"/>
      <c r="I190" s="128"/>
      <c r="J190" s="128"/>
      <c r="K190" s="128"/>
      <c r="L190" s="31" t="s">
        <v>884</v>
      </c>
      <c r="M190" s="31" t="s">
        <v>1016</v>
      </c>
      <c r="N190" s="30" t="s">
        <v>1040</v>
      </c>
      <c r="O190" s="32">
        <v>0</v>
      </c>
      <c r="P190" s="49">
        <v>-1937.4</v>
      </c>
      <c r="Q190" s="32">
        <v>0</v>
      </c>
      <c r="R190" s="32">
        <v>0</v>
      </c>
      <c r="S190" s="32">
        <v>0</v>
      </c>
      <c r="T190" s="32"/>
    </row>
    <row r="191" spans="1:20" ht="84.15" customHeight="1" x14ac:dyDescent="0.3">
      <c r="A191" s="28" t="s">
        <v>1041</v>
      </c>
      <c r="B191" s="29" t="s">
        <v>1042</v>
      </c>
      <c r="C191" s="125" t="s">
        <v>1043</v>
      </c>
      <c r="D191" s="126"/>
      <c r="E191" s="127" t="s">
        <v>1044</v>
      </c>
      <c r="F191" s="128"/>
      <c r="G191" s="128"/>
      <c r="H191" s="128"/>
      <c r="I191" s="128"/>
      <c r="J191" s="128"/>
      <c r="K191" s="128"/>
      <c r="L191" s="31" t="s">
        <v>1045</v>
      </c>
      <c r="M191" s="31" t="s">
        <v>1016</v>
      </c>
      <c r="N191" s="30" t="s">
        <v>1046</v>
      </c>
      <c r="O191" s="32">
        <v>445023000</v>
      </c>
      <c r="P191" s="49">
        <v>115619110.59</v>
      </c>
      <c r="Q191" s="32">
        <v>445023000</v>
      </c>
      <c r="R191" s="32">
        <v>494438200</v>
      </c>
      <c r="S191" s="32">
        <v>522209500</v>
      </c>
      <c r="T191" s="32"/>
    </row>
    <row r="192" spans="1:20" ht="60.15" customHeight="1" x14ac:dyDescent="0.3">
      <c r="A192" s="28" t="s">
        <v>1047</v>
      </c>
      <c r="B192" s="29" t="s">
        <v>1048</v>
      </c>
      <c r="C192" s="125" t="s">
        <v>1049</v>
      </c>
      <c r="D192" s="126"/>
      <c r="E192" s="127" t="s">
        <v>1050</v>
      </c>
      <c r="F192" s="128"/>
      <c r="G192" s="128"/>
      <c r="H192" s="128"/>
      <c r="I192" s="128"/>
      <c r="J192" s="128"/>
      <c r="K192" s="128"/>
      <c r="L192" s="31" t="s">
        <v>1051</v>
      </c>
      <c r="M192" s="31" t="s">
        <v>1016</v>
      </c>
      <c r="N192" s="30" t="s">
        <v>1052</v>
      </c>
      <c r="O192" s="32">
        <v>2081143700</v>
      </c>
      <c r="P192" s="49">
        <v>448244951.25</v>
      </c>
      <c r="Q192" s="32">
        <v>2081143700</v>
      </c>
      <c r="R192" s="32">
        <v>2270133400</v>
      </c>
      <c r="S192" s="32">
        <v>2491624600</v>
      </c>
      <c r="T192" s="32"/>
    </row>
    <row r="193" spans="1:20" ht="72.150000000000006" customHeight="1" x14ac:dyDescent="0.3">
      <c r="A193" s="28" t="s">
        <v>1053</v>
      </c>
      <c r="B193" s="29" t="s">
        <v>1054</v>
      </c>
      <c r="C193" s="125" t="s">
        <v>1055</v>
      </c>
      <c r="D193" s="126"/>
      <c r="E193" s="127" t="s">
        <v>1056</v>
      </c>
      <c r="F193" s="128"/>
      <c r="G193" s="128"/>
      <c r="H193" s="128"/>
      <c r="I193" s="128"/>
      <c r="J193" s="128"/>
      <c r="K193" s="128"/>
      <c r="L193" s="31" t="s">
        <v>1057</v>
      </c>
      <c r="M193" s="31" t="s">
        <v>1016</v>
      </c>
      <c r="N193" s="30" t="s">
        <v>1058</v>
      </c>
      <c r="O193" s="32">
        <v>219630200</v>
      </c>
      <c r="P193" s="49">
        <v>19776645.719999999</v>
      </c>
      <c r="Q193" s="32">
        <v>219630200</v>
      </c>
      <c r="R193" s="32">
        <v>405872200</v>
      </c>
      <c r="S193" s="32">
        <v>417233900</v>
      </c>
      <c r="T193" s="32"/>
    </row>
    <row r="194" spans="1:20" ht="60.15" customHeight="1" x14ac:dyDescent="0.3">
      <c r="A194" s="28" t="s">
        <v>1059</v>
      </c>
      <c r="B194" s="29" t="s">
        <v>1060</v>
      </c>
      <c r="C194" s="125" t="s">
        <v>1061</v>
      </c>
      <c r="D194" s="126"/>
      <c r="E194" s="127" t="s">
        <v>1062</v>
      </c>
      <c r="F194" s="128"/>
      <c r="G194" s="128"/>
      <c r="H194" s="128"/>
      <c r="I194" s="128"/>
      <c r="J194" s="128"/>
      <c r="K194" s="128"/>
      <c r="L194" s="31" t="s">
        <v>1063</v>
      </c>
      <c r="M194" s="31" t="s">
        <v>1016</v>
      </c>
      <c r="N194" s="30" t="s">
        <v>1064</v>
      </c>
      <c r="O194" s="32">
        <v>6634600</v>
      </c>
      <c r="P194" s="49">
        <v>4561345.9400000004</v>
      </c>
      <c r="Q194" s="32">
        <v>6634600</v>
      </c>
      <c r="R194" s="32">
        <v>6725700</v>
      </c>
      <c r="S194" s="32">
        <v>6834600</v>
      </c>
      <c r="T194" s="32"/>
    </row>
    <row r="195" spans="1:20" ht="48.15" customHeight="1" x14ac:dyDescent="0.3">
      <c r="A195" s="28" t="s">
        <v>1065</v>
      </c>
      <c r="B195" s="29" t="s">
        <v>1066</v>
      </c>
      <c r="C195" s="125" t="s">
        <v>1067</v>
      </c>
      <c r="D195" s="126"/>
      <c r="E195" s="127" t="s">
        <v>1068</v>
      </c>
      <c r="F195" s="128"/>
      <c r="G195" s="128"/>
      <c r="H195" s="128"/>
      <c r="I195" s="128"/>
      <c r="J195" s="128"/>
      <c r="K195" s="128"/>
      <c r="L195" s="31" t="s">
        <v>1069</v>
      </c>
      <c r="M195" s="31" t="s">
        <v>1016</v>
      </c>
      <c r="N195" s="30" t="s">
        <v>1070</v>
      </c>
      <c r="O195" s="32">
        <v>8386500</v>
      </c>
      <c r="P195" s="49">
        <v>0</v>
      </c>
      <c r="Q195" s="32">
        <v>8386500</v>
      </c>
      <c r="R195" s="32">
        <v>8291700</v>
      </c>
      <c r="S195" s="32">
        <v>8260300</v>
      </c>
      <c r="T195" s="32"/>
    </row>
    <row r="196" spans="1:20" ht="84.15" customHeight="1" x14ac:dyDescent="0.3">
      <c r="A196" s="28" t="s">
        <v>1071</v>
      </c>
      <c r="B196" s="29" t="s">
        <v>1072</v>
      </c>
      <c r="C196" s="125" t="s">
        <v>1073</v>
      </c>
      <c r="D196" s="126"/>
      <c r="E196" s="127" t="s">
        <v>1074</v>
      </c>
      <c r="F196" s="128"/>
      <c r="G196" s="128"/>
      <c r="H196" s="128"/>
      <c r="I196" s="128"/>
      <c r="J196" s="128"/>
      <c r="K196" s="128"/>
      <c r="L196" s="31" t="s">
        <v>1075</v>
      </c>
      <c r="M196" s="31" t="s">
        <v>1016</v>
      </c>
      <c r="N196" s="30" t="s">
        <v>1076</v>
      </c>
      <c r="O196" s="32">
        <v>3286400</v>
      </c>
      <c r="P196" s="49">
        <v>3286400</v>
      </c>
      <c r="Q196" s="32">
        <v>3286400</v>
      </c>
      <c r="R196" s="32">
        <v>2960200</v>
      </c>
      <c r="S196" s="32">
        <v>3125700</v>
      </c>
      <c r="T196" s="32"/>
    </row>
    <row r="197" spans="1:20" ht="96.15" customHeight="1" x14ac:dyDescent="0.3">
      <c r="A197" s="28" t="s">
        <v>1077</v>
      </c>
      <c r="B197" s="29" t="s">
        <v>1078</v>
      </c>
      <c r="C197" s="125" t="s">
        <v>1079</v>
      </c>
      <c r="D197" s="126"/>
      <c r="E197" s="127" t="s">
        <v>1080</v>
      </c>
      <c r="F197" s="128"/>
      <c r="G197" s="128"/>
      <c r="H197" s="128"/>
      <c r="I197" s="128"/>
      <c r="J197" s="128"/>
      <c r="K197" s="128"/>
      <c r="L197" s="31" t="s">
        <v>1081</v>
      </c>
      <c r="M197" s="31" t="s">
        <v>1016</v>
      </c>
      <c r="N197" s="30" t="s">
        <v>1082</v>
      </c>
      <c r="O197" s="32">
        <v>16118800</v>
      </c>
      <c r="P197" s="49">
        <v>16118800</v>
      </c>
      <c r="Q197" s="32">
        <v>16118800</v>
      </c>
      <c r="R197" s="32">
        <v>14932000</v>
      </c>
      <c r="S197" s="32">
        <v>16491700</v>
      </c>
      <c r="T197" s="32"/>
    </row>
    <row r="198" spans="1:20" ht="96.15" customHeight="1" x14ac:dyDescent="0.3">
      <c r="A198" s="28" t="s">
        <v>1083</v>
      </c>
      <c r="B198" s="29" t="s">
        <v>1084</v>
      </c>
      <c r="C198" s="125" t="s">
        <v>1085</v>
      </c>
      <c r="D198" s="126"/>
      <c r="E198" s="127" t="s">
        <v>1086</v>
      </c>
      <c r="F198" s="128"/>
      <c r="G198" s="128"/>
      <c r="H198" s="128"/>
      <c r="I198" s="128"/>
      <c r="J198" s="128"/>
      <c r="K198" s="128"/>
      <c r="L198" s="31" t="s">
        <v>1087</v>
      </c>
      <c r="M198" s="31" t="s">
        <v>1016</v>
      </c>
      <c r="N198" s="30" t="s">
        <v>1088</v>
      </c>
      <c r="O198" s="32">
        <v>39013300</v>
      </c>
      <c r="P198" s="49">
        <v>37724544.460000001</v>
      </c>
      <c r="Q198" s="32">
        <v>39013300</v>
      </c>
      <c r="R198" s="32">
        <v>40572800</v>
      </c>
      <c r="S198" s="32">
        <v>42196200</v>
      </c>
      <c r="T198" s="32"/>
    </row>
    <row r="199" spans="1:20" ht="132.15" customHeight="1" x14ac:dyDescent="0.3">
      <c r="A199" s="28" t="s">
        <v>1089</v>
      </c>
      <c r="B199" s="29" t="s">
        <v>1090</v>
      </c>
      <c r="C199" s="125" t="s">
        <v>1091</v>
      </c>
      <c r="D199" s="126"/>
      <c r="E199" s="127" t="s">
        <v>1092</v>
      </c>
      <c r="F199" s="128"/>
      <c r="G199" s="128"/>
      <c r="H199" s="128"/>
      <c r="I199" s="128"/>
      <c r="J199" s="128"/>
      <c r="K199" s="128"/>
      <c r="L199" s="31" t="s">
        <v>1093</v>
      </c>
      <c r="M199" s="31" t="s">
        <v>1016</v>
      </c>
      <c r="N199" s="30" t="s">
        <v>1094</v>
      </c>
      <c r="O199" s="32">
        <v>36100</v>
      </c>
      <c r="P199" s="49">
        <v>4452.72</v>
      </c>
      <c r="Q199" s="32">
        <v>36100</v>
      </c>
      <c r="R199" s="32">
        <v>37400</v>
      </c>
      <c r="S199" s="32">
        <v>38900</v>
      </c>
      <c r="T199" s="32"/>
    </row>
    <row r="200" spans="1:20" ht="48.15" customHeight="1" x14ac:dyDescent="0.3">
      <c r="A200" s="28" t="s">
        <v>1095</v>
      </c>
      <c r="B200" s="29" t="s">
        <v>1096</v>
      </c>
      <c r="C200" s="125" t="s">
        <v>1097</v>
      </c>
      <c r="D200" s="126"/>
      <c r="E200" s="127" t="s">
        <v>1098</v>
      </c>
      <c r="F200" s="128"/>
      <c r="G200" s="128"/>
      <c r="H200" s="128"/>
      <c r="I200" s="128"/>
      <c r="J200" s="128"/>
      <c r="K200" s="128"/>
      <c r="L200" s="31" t="s">
        <v>1099</v>
      </c>
      <c r="M200" s="31" t="s">
        <v>1016</v>
      </c>
      <c r="N200" s="30" t="s">
        <v>1100</v>
      </c>
      <c r="O200" s="32">
        <v>537079700</v>
      </c>
      <c r="P200" s="49">
        <v>138239217.06</v>
      </c>
      <c r="Q200" s="32">
        <v>537079700</v>
      </c>
      <c r="R200" s="32">
        <v>537008000</v>
      </c>
      <c r="S200" s="32">
        <v>537008000</v>
      </c>
      <c r="T200" s="32"/>
    </row>
    <row r="201" spans="1:20" ht="60.15" customHeight="1" x14ac:dyDescent="0.3">
      <c r="A201" s="28" t="s">
        <v>1101</v>
      </c>
      <c r="B201" s="29" t="s">
        <v>1102</v>
      </c>
      <c r="C201" s="125" t="s">
        <v>1103</v>
      </c>
      <c r="D201" s="126"/>
      <c r="E201" s="127" t="s">
        <v>1104</v>
      </c>
      <c r="F201" s="128"/>
      <c r="G201" s="128"/>
      <c r="H201" s="128"/>
      <c r="I201" s="128"/>
      <c r="J201" s="128"/>
      <c r="K201" s="128"/>
      <c r="L201" s="31" t="s">
        <v>1105</v>
      </c>
      <c r="M201" s="31" t="s">
        <v>1016</v>
      </c>
      <c r="N201" s="30" t="s">
        <v>1106</v>
      </c>
      <c r="O201" s="32">
        <v>1850800</v>
      </c>
      <c r="P201" s="49">
        <v>0</v>
      </c>
      <c r="Q201" s="32">
        <v>1850800</v>
      </c>
      <c r="R201" s="32">
        <v>0</v>
      </c>
      <c r="S201" s="32">
        <v>0</v>
      </c>
      <c r="T201" s="32"/>
    </row>
    <row r="202" spans="1:20" ht="60.15" customHeight="1" x14ac:dyDescent="0.3">
      <c r="A202" s="28" t="s">
        <v>1107</v>
      </c>
      <c r="B202" s="29" t="s">
        <v>1108</v>
      </c>
      <c r="C202" s="125" t="s">
        <v>1109</v>
      </c>
      <c r="D202" s="126"/>
      <c r="E202" s="127" t="s">
        <v>1110</v>
      </c>
      <c r="F202" s="128"/>
      <c r="G202" s="128"/>
      <c r="H202" s="128"/>
      <c r="I202" s="128"/>
      <c r="J202" s="128"/>
      <c r="K202" s="128"/>
      <c r="L202" s="31" t="s">
        <v>1111</v>
      </c>
      <c r="M202" s="31" t="s">
        <v>1016</v>
      </c>
      <c r="N202" s="30" t="s">
        <v>1112</v>
      </c>
      <c r="O202" s="32">
        <v>959089700</v>
      </c>
      <c r="P202" s="49">
        <v>194435378.80000001</v>
      </c>
      <c r="Q202" s="32">
        <v>959089700</v>
      </c>
      <c r="R202" s="32">
        <v>1053089000</v>
      </c>
      <c r="S202" s="32">
        <v>1140601800</v>
      </c>
      <c r="T202" s="32"/>
    </row>
    <row r="203" spans="1:20" ht="48.15" customHeight="1" x14ac:dyDescent="0.3">
      <c r="A203" s="28" t="s">
        <v>1113</v>
      </c>
      <c r="B203" s="29" t="s">
        <v>1114</v>
      </c>
      <c r="C203" s="125" t="s">
        <v>1115</v>
      </c>
      <c r="D203" s="126"/>
      <c r="E203" s="127" t="s">
        <v>1116</v>
      </c>
      <c r="F203" s="128"/>
      <c r="G203" s="128"/>
      <c r="H203" s="128"/>
      <c r="I203" s="128"/>
      <c r="J203" s="128"/>
      <c r="K203" s="128"/>
      <c r="L203" s="31" t="s">
        <v>1117</v>
      </c>
      <c r="M203" s="31" t="s">
        <v>1016</v>
      </c>
      <c r="N203" s="30" t="s">
        <v>1118</v>
      </c>
      <c r="O203" s="32">
        <v>0</v>
      </c>
      <c r="P203" s="49">
        <v>567725.53</v>
      </c>
      <c r="Q203" s="32">
        <v>0</v>
      </c>
      <c r="R203" s="32">
        <v>0</v>
      </c>
      <c r="S203" s="32">
        <v>0</v>
      </c>
      <c r="T203" s="32"/>
    </row>
    <row r="204" spans="1:20" ht="72.150000000000006" customHeight="1" x14ac:dyDescent="0.3">
      <c r="A204" s="28" t="s">
        <v>1119</v>
      </c>
      <c r="B204" s="29" t="s">
        <v>1120</v>
      </c>
      <c r="C204" s="125" t="s">
        <v>1121</v>
      </c>
      <c r="D204" s="126"/>
      <c r="E204" s="127" t="s">
        <v>1122</v>
      </c>
      <c r="F204" s="128"/>
      <c r="G204" s="128"/>
      <c r="H204" s="128"/>
      <c r="I204" s="128"/>
      <c r="J204" s="128"/>
      <c r="K204" s="128"/>
      <c r="L204" s="31" t="s">
        <v>860</v>
      </c>
      <c r="M204" s="31" t="s">
        <v>1016</v>
      </c>
      <c r="N204" s="30" t="s">
        <v>1123</v>
      </c>
      <c r="O204" s="32">
        <v>0</v>
      </c>
      <c r="P204" s="49">
        <v>30960.7</v>
      </c>
      <c r="Q204" s="32">
        <v>0</v>
      </c>
      <c r="R204" s="32">
        <v>0</v>
      </c>
      <c r="S204" s="32">
        <v>0</v>
      </c>
      <c r="T204" s="32"/>
    </row>
    <row r="205" spans="1:20" ht="48.15" customHeight="1" x14ac:dyDescent="0.3">
      <c r="A205" s="28" t="s">
        <v>1124</v>
      </c>
      <c r="B205" s="29" t="s">
        <v>1125</v>
      </c>
      <c r="C205" s="125" t="s">
        <v>1126</v>
      </c>
      <c r="D205" s="126"/>
      <c r="E205" s="127" t="s">
        <v>1127</v>
      </c>
      <c r="F205" s="128"/>
      <c r="G205" s="128"/>
      <c r="H205" s="128"/>
      <c r="I205" s="128"/>
      <c r="J205" s="128"/>
      <c r="K205" s="128"/>
      <c r="L205" s="31" t="s">
        <v>1128</v>
      </c>
      <c r="M205" s="31" t="s">
        <v>1016</v>
      </c>
      <c r="N205" s="30" t="s">
        <v>1129</v>
      </c>
      <c r="O205" s="32">
        <v>0</v>
      </c>
      <c r="P205" s="49">
        <v>-5817.75</v>
      </c>
      <c r="Q205" s="32">
        <v>0</v>
      </c>
      <c r="R205" s="32">
        <v>0</v>
      </c>
      <c r="S205" s="32">
        <v>0</v>
      </c>
      <c r="T205" s="32"/>
    </row>
    <row r="206" spans="1:20" ht="84.15" customHeight="1" x14ac:dyDescent="0.3">
      <c r="A206" s="28" t="s">
        <v>1130</v>
      </c>
      <c r="B206" s="29" t="s">
        <v>1131</v>
      </c>
      <c r="C206" s="125" t="s">
        <v>1132</v>
      </c>
      <c r="D206" s="126"/>
      <c r="E206" s="127" t="s">
        <v>1133</v>
      </c>
      <c r="F206" s="128"/>
      <c r="G206" s="128"/>
      <c r="H206" s="128"/>
      <c r="I206" s="128"/>
      <c r="J206" s="128"/>
      <c r="K206" s="128"/>
      <c r="L206" s="31" t="s">
        <v>1134</v>
      </c>
      <c r="M206" s="31" t="s">
        <v>1016</v>
      </c>
      <c r="N206" s="30" t="s">
        <v>1135</v>
      </c>
      <c r="O206" s="32">
        <v>0</v>
      </c>
      <c r="P206" s="49">
        <v>-11690.89</v>
      </c>
      <c r="Q206" s="32">
        <v>0</v>
      </c>
      <c r="R206" s="32">
        <v>0</v>
      </c>
      <c r="S206" s="32">
        <v>0</v>
      </c>
      <c r="T206" s="32"/>
    </row>
    <row r="207" spans="1:20" ht="60.15" customHeight="1" x14ac:dyDescent="0.3">
      <c r="A207" s="28" t="s">
        <v>1136</v>
      </c>
      <c r="B207" s="29" t="s">
        <v>1137</v>
      </c>
      <c r="C207" s="125" t="s">
        <v>1138</v>
      </c>
      <c r="D207" s="126"/>
      <c r="E207" s="127" t="s">
        <v>1139</v>
      </c>
      <c r="F207" s="128"/>
      <c r="G207" s="128"/>
      <c r="H207" s="128"/>
      <c r="I207" s="128"/>
      <c r="J207" s="128"/>
      <c r="K207" s="128"/>
      <c r="L207" s="31" t="s">
        <v>1140</v>
      </c>
      <c r="M207" s="31" t="s">
        <v>1016</v>
      </c>
      <c r="N207" s="30" t="s">
        <v>1141</v>
      </c>
      <c r="O207" s="32">
        <v>0</v>
      </c>
      <c r="P207" s="49">
        <v>-28996.74</v>
      </c>
      <c r="Q207" s="32">
        <v>0</v>
      </c>
      <c r="R207" s="32">
        <v>0</v>
      </c>
      <c r="S207" s="32">
        <v>0</v>
      </c>
      <c r="T207" s="32"/>
    </row>
    <row r="208" spans="1:20" ht="72.150000000000006" customHeight="1" x14ac:dyDescent="0.3">
      <c r="A208" s="28" t="s">
        <v>1142</v>
      </c>
      <c r="B208" s="29" t="s">
        <v>1143</v>
      </c>
      <c r="C208" s="125" t="s">
        <v>1144</v>
      </c>
      <c r="D208" s="126"/>
      <c r="E208" s="127" t="s">
        <v>1145</v>
      </c>
      <c r="F208" s="128"/>
      <c r="G208" s="128"/>
      <c r="H208" s="128"/>
      <c r="I208" s="128"/>
      <c r="J208" s="128"/>
      <c r="K208" s="128"/>
      <c r="L208" s="31" t="s">
        <v>1146</v>
      </c>
      <c r="M208" s="31" t="s">
        <v>1016</v>
      </c>
      <c r="N208" s="30" t="s">
        <v>1147</v>
      </c>
      <c r="O208" s="32">
        <v>0</v>
      </c>
      <c r="P208" s="49">
        <v>-1258.07</v>
      </c>
      <c r="Q208" s="32">
        <v>0</v>
      </c>
      <c r="R208" s="32">
        <v>0</v>
      </c>
      <c r="S208" s="32">
        <v>0</v>
      </c>
      <c r="T208" s="32"/>
    </row>
    <row r="209" spans="1:20" ht="96.15" customHeight="1" x14ac:dyDescent="0.3">
      <c r="A209" s="28" t="s">
        <v>1148</v>
      </c>
      <c r="B209" s="29" t="s">
        <v>1149</v>
      </c>
      <c r="C209" s="125" t="s">
        <v>1150</v>
      </c>
      <c r="D209" s="126"/>
      <c r="E209" s="127" t="s">
        <v>1151</v>
      </c>
      <c r="F209" s="128"/>
      <c r="G209" s="128"/>
      <c r="H209" s="128"/>
      <c r="I209" s="128"/>
      <c r="J209" s="128"/>
      <c r="K209" s="128"/>
      <c r="L209" s="31" t="s">
        <v>1152</v>
      </c>
      <c r="M209" s="31" t="s">
        <v>1016</v>
      </c>
      <c r="N209" s="30" t="s">
        <v>1153</v>
      </c>
      <c r="O209" s="32">
        <v>0</v>
      </c>
      <c r="P209" s="49">
        <v>-29785.49</v>
      </c>
      <c r="Q209" s="32">
        <v>0</v>
      </c>
      <c r="R209" s="32">
        <v>0</v>
      </c>
      <c r="S209" s="32">
        <v>0</v>
      </c>
      <c r="T209" s="32"/>
    </row>
    <row r="210" spans="1:20" ht="60.15" customHeight="1" x14ac:dyDescent="0.3">
      <c r="A210" s="28" t="s">
        <v>1154</v>
      </c>
      <c r="B210" s="29" t="s">
        <v>1155</v>
      </c>
      <c r="C210" s="125" t="s">
        <v>1156</v>
      </c>
      <c r="D210" s="126"/>
      <c r="E210" s="127" t="s">
        <v>1157</v>
      </c>
      <c r="F210" s="128"/>
      <c r="G210" s="128"/>
      <c r="H210" s="128"/>
      <c r="I210" s="128"/>
      <c r="J210" s="128"/>
      <c r="K210" s="128"/>
      <c r="L210" s="31" t="s">
        <v>1158</v>
      </c>
      <c r="M210" s="31" t="s">
        <v>1016</v>
      </c>
      <c r="N210" s="30" t="s">
        <v>1159</v>
      </c>
      <c r="O210" s="32">
        <v>0</v>
      </c>
      <c r="P210" s="49">
        <v>-1243609.6200000001</v>
      </c>
      <c r="Q210" s="32">
        <v>0</v>
      </c>
      <c r="R210" s="32">
        <v>0</v>
      </c>
      <c r="S210" s="32">
        <v>0</v>
      </c>
      <c r="T210" s="32"/>
    </row>
    <row r="211" spans="1:20" ht="168.15" customHeight="1" x14ac:dyDescent="0.3">
      <c r="A211" s="28" t="s">
        <v>1160</v>
      </c>
      <c r="B211" s="29" t="s">
        <v>1161</v>
      </c>
      <c r="C211" s="125" t="s">
        <v>1162</v>
      </c>
      <c r="D211" s="126"/>
      <c r="E211" s="127" t="s">
        <v>1163</v>
      </c>
      <c r="F211" s="128"/>
      <c r="G211" s="128"/>
      <c r="H211" s="128"/>
      <c r="I211" s="128"/>
      <c r="J211" s="128"/>
      <c r="K211" s="128"/>
      <c r="L211" s="31" t="s">
        <v>1164</v>
      </c>
      <c r="M211" s="31" t="s">
        <v>1016</v>
      </c>
      <c r="N211" s="30" t="s">
        <v>1165</v>
      </c>
      <c r="O211" s="32">
        <v>0</v>
      </c>
      <c r="P211" s="49">
        <v>-115177.1</v>
      </c>
      <c r="Q211" s="32">
        <v>0</v>
      </c>
      <c r="R211" s="32">
        <v>0</v>
      </c>
      <c r="S211" s="32">
        <v>0</v>
      </c>
      <c r="T211" s="32"/>
    </row>
    <row r="212" spans="1:20" ht="84.15" customHeight="1" x14ac:dyDescent="0.3">
      <c r="A212" s="28" t="s">
        <v>1166</v>
      </c>
      <c r="B212" s="29" t="s">
        <v>1167</v>
      </c>
      <c r="C212" s="125" t="s">
        <v>1168</v>
      </c>
      <c r="D212" s="126"/>
      <c r="E212" s="127" t="s">
        <v>1169</v>
      </c>
      <c r="F212" s="128"/>
      <c r="G212" s="128"/>
      <c r="H212" s="128"/>
      <c r="I212" s="128"/>
      <c r="J212" s="128"/>
      <c r="K212" s="128"/>
      <c r="L212" s="31" t="s">
        <v>1170</v>
      </c>
      <c r="M212" s="31" t="s">
        <v>1016</v>
      </c>
      <c r="N212" s="30" t="s">
        <v>1171</v>
      </c>
      <c r="O212" s="32">
        <v>0</v>
      </c>
      <c r="P212" s="49">
        <v>-6726.61</v>
      </c>
      <c r="Q212" s="32">
        <v>0</v>
      </c>
      <c r="R212" s="32">
        <v>0</v>
      </c>
      <c r="S212" s="32">
        <v>0</v>
      </c>
      <c r="T212" s="32"/>
    </row>
    <row r="213" spans="1:20" ht="60.15" customHeight="1" x14ac:dyDescent="0.3">
      <c r="A213" s="28" t="s">
        <v>1172</v>
      </c>
      <c r="B213" s="29" t="s">
        <v>1173</v>
      </c>
      <c r="C213" s="125" t="s">
        <v>1174</v>
      </c>
      <c r="D213" s="126"/>
      <c r="E213" s="127" t="s">
        <v>1175</v>
      </c>
      <c r="F213" s="128"/>
      <c r="G213" s="128"/>
      <c r="H213" s="128"/>
      <c r="I213" s="128"/>
      <c r="J213" s="128"/>
      <c r="K213" s="128"/>
      <c r="L213" s="31" t="s">
        <v>908</v>
      </c>
      <c r="M213" s="31" t="s">
        <v>1016</v>
      </c>
      <c r="N213" s="30" t="s">
        <v>1176</v>
      </c>
      <c r="O213" s="32">
        <v>0</v>
      </c>
      <c r="P213" s="49">
        <v>-1707.51</v>
      </c>
      <c r="Q213" s="32">
        <v>0</v>
      </c>
      <c r="R213" s="32">
        <v>0</v>
      </c>
      <c r="S213" s="32">
        <v>0</v>
      </c>
      <c r="T213" s="32"/>
    </row>
    <row r="214" spans="1:20" ht="96.15" customHeight="1" x14ac:dyDescent="0.3">
      <c r="A214" s="28" t="s">
        <v>1177</v>
      </c>
      <c r="B214" s="29" t="s">
        <v>1178</v>
      </c>
      <c r="C214" s="125" t="s">
        <v>1179</v>
      </c>
      <c r="D214" s="126"/>
      <c r="E214" s="127" t="s">
        <v>1180</v>
      </c>
      <c r="F214" s="128"/>
      <c r="G214" s="128"/>
      <c r="H214" s="128"/>
      <c r="I214" s="128"/>
      <c r="J214" s="128"/>
      <c r="K214" s="128"/>
      <c r="L214" s="31" t="s">
        <v>1181</v>
      </c>
      <c r="M214" s="31" t="s">
        <v>1182</v>
      </c>
      <c r="N214" s="30" t="s">
        <v>1183</v>
      </c>
      <c r="O214" s="32">
        <v>56800</v>
      </c>
      <c r="P214" s="49">
        <v>97500</v>
      </c>
      <c r="Q214" s="32">
        <v>56800</v>
      </c>
      <c r="R214" s="32">
        <v>59000</v>
      </c>
      <c r="S214" s="32">
        <v>61400</v>
      </c>
      <c r="T214" s="32"/>
    </row>
    <row r="215" spans="1:20" ht="72.150000000000006" customHeight="1" x14ac:dyDescent="0.3">
      <c r="A215" s="28" t="s">
        <v>1184</v>
      </c>
      <c r="B215" s="29" t="s">
        <v>1185</v>
      </c>
      <c r="C215" s="125" t="s">
        <v>1186</v>
      </c>
      <c r="D215" s="126"/>
      <c r="E215" s="127" t="s">
        <v>1187</v>
      </c>
      <c r="F215" s="128"/>
      <c r="G215" s="128"/>
      <c r="H215" s="128"/>
      <c r="I215" s="128"/>
      <c r="J215" s="128"/>
      <c r="K215" s="128"/>
      <c r="L215" s="31" t="s">
        <v>1188</v>
      </c>
      <c r="M215" s="31" t="s">
        <v>1182</v>
      </c>
      <c r="N215" s="30" t="s">
        <v>1189</v>
      </c>
      <c r="O215" s="32">
        <v>21632000</v>
      </c>
      <c r="P215" s="49">
        <v>898958.4</v>
      </c>
      <c r="Q215" s="32">
        <v>21632000</v>
      </c>
      <c r="R215" s="32">
        <v>22497300</v>
      </c>
      <c r="S215" s="32">
        <v>23397200</v>
      </c>
      <c r="T215" s="32"/>
    </row>
    <row r="216" spans="1:20" ht="156.15" customHeight="1" x14ac:dyDescent="0.3">
      <c r="A216" s="28" t="s">
        <v>1190</v>
      </c>
      <c r="B216" s="29" t="s">
        <v>1191</v>
      </c>
      <c r="C216" s="125" t="s">
        <v>1192</v>
      </c>
      <c r="D216" s="126"/>
      <c r="E216" s="127" t="s">
        <v>1193</v>
      </c>
      <c r="F216" s="128"/>
      <c r="G216" s="128"/>
      <c r="H216" s="128"/>
      <c r="I216" s="128"/>
      <c r="J216" s="128"/>
      <c r="K216" s="128"/>
      <c r="L216" s="31" t="s">
        <v>1194</v>
      </c>
      <c r="M216" s="31" t="s">
        <v>1182</v>
      </c>
      <c r="N216" s="30" t="s">
        <v>1195</v>
      </c>
      <c r="O216" s="32">
        <v>351500</v>
      </c>
      <c r="P216" s="49">
        <v>335000</v>
      </c>
      <c r="Q216" s="32">
        <v>351500</v>
      </c>
      <c r="R216" s="32">
        <v>365600</v>
      </c>
      <c r="S216" s="32">
        <v>380200</v>
      </c>
      <c r="T216" s="32"/>
    </row>
    <row r="217" spans="1:20" ht="36.15" customHeight="1" x14ac:dyDescent="0.3">
      <c r="A217" s="28" t="s">
        <v>1196</v>
      </c>
      <c r="B217" s="29" t="s">
        <v>1197</v>
      </c>
      <c r="C217" s="125" t="s">
        <v>1198</v>
      </c>
      <c r="D217" s="126"/>
      <c r="E217" s="127" t="s">
        <v>1199</v>
      </c>
      <c r="F217" s="128"/>
      <c r="G217" s="128"/>
      <c r="H217" s="128"/>
      <c r="I217" s="128"/>
      <c r="J217" s="128"/>
      <c r="K217" s="128"/>
      <c r="L217" s="31" t="s">
        <v>1200</v>
      </c>
      <c r="M217" s="31" t="s">
        <v>1182</v>
      </c>
      <c r="N217" s="30" t="s">
        <v>1201</v>
      </c>
      <c r="O217" s="32">
        <v>37900</v>
      </c>
      <c r="P217" s="49">
        <v>0</v>
      </c>
      <c r="Q217" s="32">
        <v>37900</v>
      </c>
      <c r="R217" s="32">
        <v>54200</v>
      </c>
      <c r="S217" s="32">
        <v>59600</v>
      </c>
      <c r="T217" s="32"/>
    </row>
    <row r="218" spans="1:20" ht="120.15" customHeight="1" x14ac:dyDescent="0.3">
      <c r="A218" s="28" t="s">
        <v>1202</v>
      </c>
      <c r="B218" s="29" t="s">
        <v>1203</v>
      </c>
      <c r="C218" s="125" t="s">
        <v>1204</v>
      </c>
      <c r="D218" s="126"/>
      <c r="E218" s="127" t="s">
        <v>1205</v>
      </c>
      <c r="F218" s="128"/>
      <c r="G218" s="128"/>
      <c r="H218" s="128"/>
      <c r="I218" s="128"/>
      <c r="J218" s="128"/>
      <c r="K218" s="128"/>
      <c r="L218" s="31" t="s">
        <v>1206</v>
      </c>
      <c r="M218" s="31" t="s">
        <v>1182</v>
      </c>
      <c r="N218" s="30" t="s">
        <v>1207</v>
      </c>
      <c r="O218" s="32">
        <v>77200</v>
      </c>
      <c r="P218" s="49">
        <v>0</v>
      </c>
      <c r="Q218" s="32">
        <v>77200</v>
      </c>
      <c r="R218" s="32">
        <v>80300</v>
      </c>
      <c r="S218" s="32">
        <v>83500</v>
      </c>
      <c r="T218" s="32"/>
    </row>
    <row r="219" spans="1:20" ht="132.15" customHeight="1" x14ac:dyDescent="0.3">
      <c r="A219" s="28" t="s">
        <v>1208</v>
      </c>
      <c r="B219" s="29" t="s">
        <v>1209</v>
      </c>
      <c r="C219" s="125" t="s">
        <v>1210</v>
      </c>
      <c r="D219" s="126"/>
      <c r="E219" s="127" t="s">
        <v>1211</v>
      </c>
      <c r="F219" s="128"/>
      <c r="G219" s="128"/>
      <c r="H219" s="128"/>
      <c r="I219" s="128"/>
      <c r="J219" s="128"/>
      <c r="K219" s="128"/>
      <c r="L219" s="31" t="s">
        <v>1212</v>
      </c>
      <c r="M219" s="31" t="s">
        <v>1182</v>
      </c>
      <c r="N219" s="30" t="s">
        <v>1213</v>
      </c>
      <c r="O219" s="32">
        <v>477000</v>
      </c>
      <c r="P219" s="49">
        <v>150000</v>
      </c>
      <c r="Q219" s="32">
        <v>477000</v>
      </c>
      <c r="R219" s="32">
        <v>496100</v>
      </c>
      <c r="S219" s="32">
        <v>515900</v>
      </c>
      <c r="T219" s="32"/>
    </row>
    <row r="220" spans="1:20" ht="144.15" customHeight="1" x14ac:dyDescent="0.3">
      <c r="A220" s="28" t="s">
        <v>1214</v>
      </c>
      <c r="B220" s="29" t="s">
        <v>1215</v>
      </c>
      <c r="C220" s="125" t="s">
        <v>1216</v>
      </c>
      <c r="D220" s="126"/>
      <c r="E220" s="127" t="s">
        <v>1217</v>
      </c>
      <c r="F220" s="128"/>
      <c r="G220" s="128"/>
      <c r="H220" s="128"/>
      <c r="I220" s="128"/>
      <c r="J220" s="128"/>
      <c r="K220" s="128"/>
      <c r="L220" s="31" t="s">
        <v>1218</v>
      </c>
      <c r="M220" s="31" t="s">
        <v>1182</v>
      </c>
      <c r="N220" s="30" t="s">
        <v>1219</v>
      </c>
      <c r="O220" s="32">
        <v>600000</v>
      </c>
      <c r="P220" s="49">
        <v>33444.480000000003</v>
      </c>
      <c r="Q220" s="32">
        <v>600000</v>
      </c>
      <c r="R220" s="32">
        <v>600000</v>
      </c>
      <c r="S220" s="32">
        <v>600000</v>
      </c>
      <c r="T220" s="32"/>
    </row>
    <row r="221" spans="1:20" ht="120.15" customHeight="1" x14ac:dyDescent="0.3">
      <c r="A221" s="28" t="s">
        <v>1220</v>
      </c>
      <c r="B221" s="29" t="s">
        <v>1221</v>
      </c>
      <c r="C221" s="125" t="s">
        <v>1222</v>
      </c>
      <c r="D221" s="126"/>
      <c r="E221" s="127" t="s">
        <v>1223</v>
      </c>
      <c r="F221" s="128"/>
      <c r="G221" s="128"/>
      <c r="H221" s="128"/>
      <c r="I221" s="128"/>
      <c r="J221" s="128"/>
      <c r="K221" s="128"/>
      <c r="L221" s="31" t="s">
        <v>813</v>
      </c>
      <c r="M221" s="31" t="s">
        <v>1182</v>
      </c>
      <c r="N221" s="30" t="s">
        <v>1224</v>
      </c>
      <c r="O221" s="32">
        <v>0</v>
      </c>
      <c r="P221" s="49">
        <v>169766.76</v>
      </c>
      <c r="Q221" s="32">
        <v>0</v>
      </c>
      <c r="R221" s="32">
        <v>0</v>
      </c>
      <c r="S221" s="32">
        <v>0</v>
      </c>
      <c r="T221" s="32"/>
    </row>
    <row r="222" spans="1:20" ht="96.15" customHeight="1" x14ac:dyDescent="0.3">
      <c r="A222" s="28" t="s">
        <v>1225</v>
      </c>
      <c r="B222" s="29" t="s">
        <v>1226</v>
      </c>
      <c r="C222" s="125" t="s">
        <v>1227</v>
      </c>
      <c r="D222" s="126"/>
      <c r="E222" s="127" t="s">
        <v>1228</v>
      </c>
      <c r="F222" s="128"/>
      <c r="G222" s="128"/>
      <c r="H222" s="128"/>
      <c r="I222" s="128"/>
      <c r="J222" s="128"/>
      <c r="K222" s="128"/>
      <c r="L222" s="31" t="s">
        <v>1229</v>
      </c>
      <c r="M222" s="31" t="s">
        <v>1182</v>
      </c>
      <c r="N222" s="30" t="s">
        <v>1230</v>
      </c>
      <c r="O222" s="32">
        <v>3000</v>
      </c>
      <c r="P222" s="49">
        <v>0</v>
      </c>
      <c r="Q222" s="32">
        <v>3000</v>
      </c>
      <c r="R222" s="32">
        <v>3100</v>
      </c>
      <c r="S222" s="32">
        <v>3200</v>
      </c>
      <c r="T222" s="32"/>
    </row>
    <row r="223" spans="1:20" ht="84.15" customHeight="1" x14ac:dyDescent="0.3">
      <c r="A223" s="28" t="s">
        <v>1231</v>
      </c>
      <c r="B223" s="29" t="s">
        <v>1232</v>
      </c>
      <c r="C223" s="125" t="s">
        <v>1233</v>
      </c>
      <c r="D223" s="126"/>
      <c r="E223" s="127" t="s">
        <v>1234</v>
      </c>
      <c r="F223" s="128"/>
      <c r="G223" s="128"/>
      <c r="H223" s="128"/>
      <c r="I223" s="128"/>
      <c r="J223" s="128"/>
      <c r="K223" s="128"/>
      <c r="L223" s="31" t="s">
        <v>1235</v>
      </c>
      <c r="M223" s="31" t="s">
        <v>1182</v>
      </c>
      <c r="N223" s="30" t="s">
        <v>1236</v>
      </c>
      <c r="O223" s="32">
        <v>0</v>
      </c>
      <c r="P223" s="49">
        <v>10969.88</v>
      </c>
      <c r="Q223" s="32">
        <v>0</v>
      </c>
      <c r="R223" s="32">
        <v>0</v>
      </c>
      <c r="S223" s="32">
        <v>0</v>
      </c>
      <c r="T223" s="32"/>
    </row>
    <row r="224" spans="1:20" ht="60.15" customHeight="1" x14ac:dyDescent="0.3">
      <c r="A224" s="28" t="s">
        <v>1237</v>
      </c>
      <c r="B224" s="29" t="s">
        <v>1238</v>
      </c>
      <c r="C224" s="125" t="s">
        <v>1239</v>
      </c>
      <c r="D224" s="126"/>
      <c r="E224" s="127" t="s">
        <v>1240</v>
      </c>
      <c r="F224" s="128"/>
      <c r="G224" s="128"/>
      <c r="H224" s="128"/>
      <c r="I224" s="128"/>
      <c r="J224" s="128"/>
      <c r="K224" s="128"/>
      <c r="L224" s="31" t="s">
        <v>1241</v>
      </c>
      <c r="M224" s="31" t="s">
        <v>1182</v>
      </c>
      <c r="N224" s="30" t="s">
        <v>1242</v>
      </c>
      <c r="O224" s="32">
        <v>6401900</v>
      </c>
      <c r="P224" s="49">
        <v>0</v>
      </c>
      <c r="Q224" s="32">
        <v>6401900</v>
      </c>
      <c r="R224" s="32">
        <v>9484500</v>
      </c>
      <c r="S224" s="32">
        <v>0</v>
      </c>
      <c r="T224" s="32"/>
    </row>
    <row r="225" spans="1:20" ht="48.15" customHeight="1" x14ac:dyDescent="0.3">
      <c r="A225" s="28" t="s">
        <v>1243</v>
      </c>
      <c r="B225" s="29" t="s">
        <v>1244</v>
      </c>
      <c r="C225" s="125" t="s">
        <v>1245</v>
      </c>
      <c r="D225" s="126"/>
      <c r="E225" s="127" t="s">
        <v>1246</v>
      </c>
      <c r="F225" s="128"/>
      <c r="G225" s="128"/>
      <c r="H225" s="128"/>
      <c r="I225" s="128"/>
      <c r="J225" s="128"/>
      <c r="K225" s="128"/>
      <c r="L225" s="31" t="s">
        <v>1247</v>
      </c>
      <c r="M225" s="31" t="s">
        <v>1182</v>
      </c>
      <c r="N225" s="30" t="s">
        <v>1248</v>
      </c>
      <c r="O225" s="32">
        <v>3770600</v>
      </c>
      <c r="P225" s="49">
        <v>0</v>
      </c>
      <c r="Q225" s="32">
        <v>3770600</v>
      </c>
      <c r="R225" s="32">
        <v>4038500</v>
      </c>
      <c r="S225" s="32">
        <v>4027800</v>
      </c>
      <c r="T225" s="32"/>
    </row>
    <row r="226" spans="1:20" ht="120.15" customHeight="1" x14ac:dyDescent="0.3">
      <c r="A226" s="28" t="s">
        <v>1249</v>
      </c>
      <c r="B226" s="29" t="s">
        <v>1250</v>
      </c>
      <c r="C226" s="125" t="s">
        <v>1251</v>
      </c>
      <c r="D226" s="126"/>
      <c r="E226" s="127" t="s">
        <v>1252</v>
      </c>
      <c r="F226" s="128"/>
      <c r="G226" s="128"/>
      <c r="H226" s="128"/>
      <c r="I226" s="128"/>
      <c r="J226" s="128"/>
      <c r="K226" s="128"/>
      <c r="L226" s="31" t="s">
        <v>1253</v>
      </c>
      <c r="M226" s="31" t="s">
        <v>1254</v>
      </c>
      <c r="N226" s="30" t="s">
        <v>1255</v>
      </c>
      <c r="O226" s="32">
        <v>950600</v>
      </c>
      <c r="P226" s="49">
        <v>182400</v>
      </c>
      <c r="Q226" s="32">
        <v>950600</v>
      </c>
      <c r="R226" s="32">
        <v>0</v>
      </c>
      <c r="S226" s="32">
        <v>0</v>
      </c>
      <c r="T226" s="32"/>
    </row>
    <row r="227" spans="1:20" ht="96.15" customHeight="1" x14ac:dyDescent="0.3">
      <c r="A227" s="28" t="s">
        <v>1256</v>
      </c>
      <c r="B227" s="29" t="s">
        <v>1257</v>
      </c>
      <c r="C227" s="125" t="s">
        <v>1258</v>
      </c>
      <c r="D227" s="126"/>
      <c r="E227" s="127" t="s">
        <v>1259</v>
      </c>
      <c r="F227" s="128"/>
      <c r="G227" s="128"/>
      <c r="H227" s="128"/>
      <c r="I227" s="128"/>
      <c r="J227" s="128"/>
      <c r="K227" s="128"/>
      <c r="L227" s="31" t="s">
        <v>1260</v>
      </c>
      <c r="M227" s="31" t="s">
        <v>1254</v>
      </c>
      <c r="N227" s="30" t="s">
        <v>1261</v>
      </c>
      <c r="O227" s="32">
        <v>0</v>
      </c>
      <c r="P227" s="49">
        <v>3280</v>
      </c>
      <c r="Q227" s="32">
        <v>0</v>
      </c>
      <c r="R227" s="32">
        <v>0</v>
      </c>
      <c r="S227" s="32">
        <v>0</v>
      </c>
      <c r="T227" s="32"/>
    </row>
    <row r="228" spans="1:20" ht="36.15" customHeight="1" x14ac:dyDescent="0.3">
      <c r="A228" s="28" t="s">
        <v>1262</v>
      </c>
      <c r="B228" s="29" t="s">
        <v>1263</v>
      </c>
      <c r="C228" s="125" t="s">
        <v>1264</v>
      </c>
      <c r="D228" s="126"/>
      <c r="E228" s="127" t="s">
        <v>1265</v>
      </c>
      <c r="F228" s="128"/>
      <c r="G228" s="128"/>
      <c r="H228" s="128"/>
      <c r="I228" s="128"/>
      <c r="J228" s="128"/>
      <c r="K228" s="128"/>
      <c r="L228" s="31" t="s">
        <v>920</v>
      </c>
      <c r="M228" s="31" t="s">
        <v>1254</v>
      </c>
      <c r="N228" s="30" t="s">
        <v>1266</v>
      </c>
      <c r="O228" s="32">
        <v>0</v>
      </c>
      <c r="P228" s="49">
        <v>1503161.28</v>
      </c>
      <c r="Q228" s="32">
        <v>0</v>
      </c>
      <c r="R228" s="32">
        <v>0</v>
      </c>
      <c r="S228" s="32">
        <v>0</v>
      </c>
      <c r="T228" s="32"/>
    </row>
    <row r="229" spans="1:20" ht="48.15" customHeight="1" x14ac:dyDescent="0.3">
      <c r="A229" s="28" t="s">
        <v>1267</v>
      </c>
      <c r="B229" s="29" t="s">
        <v>1268</v>
      </c>
      <c r="C229" s="125" t="s">
        <v>1269</v>
      </c>
      <c r="D229" s="126"/>
      <c r="E229" s="127" t="s">
        <v>1270</v>
      </c>
      <c r="F229" s="128"/>
      <c r="G229" s="128"/>
      <c r="H229" s="128"/>
      <c r="I229" s="128"/>
      <c r="J229" s="128"/>
      <c r="K229" s="128"/>
      <c r="L229" s="31" t="s">
        <v>1271</v>
      </c>
      <c r="M229" s="31" t="s">
        <v>1254</v>
      </c>
      <c r="N229" s="30" t="s">
        <v>1272</v>
      </c>
      <c r="O229" s="32">
        <v>208000</v>
      </c>
      <c r="P229" s="49">
        <v>12000</v>
      </c>
      <c r="Q229" s="32">
        <v>208000</v>
      </c>
      <c r="R229" s="32">
        <v>216300</v>
      </c>
      <c r="S229" s="32">
        <v>224900</v>
      </c>
      <c r="T229" s="32"/>
    </row>
    <row r="230" spans="1:20" ht="96.15" customHeight="1" x14ac:dyDescent="0.3">
      <c r="A230" s="28" t="s">
        <v>1273</v>
      </c>
      <c r="B230" s="29" t="s">
        <v>1274</v>
      </c>
      <c r="C230" s="125" t="s">
        <v>1275</v>
      </c>
      <c r="D230" s="126"/>
      <c r="E230" s="127" t="s">
        <v>1276</v>
      </c>
      <c r="F230" s="128"/>
      <c r="G230" s="128"/>
      <c r="H230" s="128"/>
      <c r="I230" s="128"/>
      <c r="J230" s="128"/>
      <c r="K230" s="128"/>
      <c r="L230" s="31" t="s">
        <v>1277</v>
      </c>
      <c r="M230" s="31" t="s">
        <v>1254</v>
      </c>
      <c r="N230" s="30" t="s">
        <v>1278</v>
      </c>
      <c r="O230" s="32">
        <v>7258800</v>
      </c>
      <c r="P230" s="49">
        <v>1828646.62</v>
      </c>
      <c r="Q230" s="32">
        <v>7258800</v>
      </c>
      <c r="R230" s="32">
        <v>7549200</v>
      </c>
      <c r="S230" s="32">
        <v>7851100</v>
      </c>
      <c r="T230" s="32"/>
    </row>
    <row r="231" spans="1:20" ht="84.15" customHeight="1" x14ac:dyDescent="0.3">
      <c r="A231" s="28" t="s">
        <v>1279</v>
      </c>
      <c r="B231" s="29" t="s">
        <v>1280</v>
      </c>
      <c r="C231" s="125" t="s">
        <v>1281</v>
      </c>
      <c r="D231" s="126"/>
      <c r="E231" s="127" t="s">
        <v>1282</v>
      </c>
      <c r="F231" s="128"/>
      <c r="G231" s="128"/>
      <c r="H231" s="128"/>
      <c r="I231" s="128"/>
      <c r="J231" s="128"/>
      <c r="K231" s="128"/>
      <c r="L231" s="31" t="s">
        <v>1283</v>
      </c>
      <c r="M231" s="31" t="s">
        <v>1254</v>
      </c>
      <c r="N231" s="30" t="s">
        <v>1284</v>
      </c>
      <c r="O231" s="32">
        <v>1385623800</v>
      </c>
      <c r="P231" s="49">
        <v>0</v>
      </c>
      <c r="Q231" s="32">
        <v>1385623800</v>
      </c>
      <c r="R231" s="32">
        <v>2826285400</v>
      </c>
      <c r="S231" s="32">
        <v>4134528200</v>
      </c>
      <c r="T231" s="32"/>
    </row>
    <row r="232" spans="1:20" ht="84.15" customHeight="1" x14ac:dyDescent="0.3">
      <c r="A232" s="28" t="s">
        <v>1285</v>
      </c>
      <c r="B232" s="29" t="s">
        <v>1286</v>
      </c>
      <c r="C232" s="125" t="s">
        <v>1287</v>
      </c>
      <c r="D232" s="126"/>
      <c r="E232" s="127" t="s">
        <v>1288</v>
      </c>
      <c r="F232" s="128"/>
      <c r="G232" s="128"/>
      <c r="H232" s="128"/>
      <c r="I232" s="128"/>
      <c r="J232" s="128"/>
      <c r="K232" s="128"/>
      <c r="L232" s="31" t="s">
        <v>1289</v>
      </c>
      <c r="M232" s="31" t="s">
        <v>1254</v>
      </c>
      <c r="N232" s="30" t="s">
        <v>1290</v>
      </c>
      <c r="O232" s="32">
        <v>773324300</v>
      </c>
      <c r="P232" s="49">
        <v>0</v>
      </c>
      <c r="Q232" s="32">
        <v>773324300</v>
      </c>
      <c r="R232" s="32">
        <v>773324300</v>
      </c>
      <c r="S232" s="32">
        <v>0</v>
      </c>
      <c r="T232" s="32"/>
    </row>
    <row r="233" spans="1:20" ht="36.15" customHeight="1" x14ac:dyDescent="0.3">
      <c r="A233" s="28" t="s">
        <v>1291</v>
      </c>
      <c r="B233" s="29" t="s">
        <v>1292</v>
      </c>
      <c r="C233" s="125" t="s">
        <v>1293</v>
      </c>
      <c r="D233" s="126"/>
      <c r="E233" s="127" t="s">
        <v>1294</v>
      </c>
      <c r="F233" s="128"/>
      <c r="G233" s="128"/>
      <c r="H233" s="128"/>
      <c r="I233" s="128"/>
      <c r="J233" s="128"/>
      <c r="K233" s="128"/>
      <c r="L233" s="31" t="s">
        <v>920</v>
      </c>
      <c r="M233" s="31" t="s">
        <v>1295</v>
      </c>
      <c r="N233" s="30" t="s">
        <v>1296</v>
      </c>
      <c r="O233" s="32">
        <v>0</v>
      </c>
      <c r="P233" s="49">
        <v>1561448.78</v>
      </c>
      <c r="Q233" s="32">
        <v>0</v>
      </c>
      <c r="R233" s="32">
        <v>0</v>
      </c>
      <c r="S233" s="32">
        <v>0</v>
      </c>
      <c r="T233" s="32"/>
    </row>
    <row r="234" spans="1:20" ht="120.15" customHeight="1" x14ac:dyDescent="0.3">
      <c r="A234" s="28" t="s">
        <v>1297</v>
      </c>
      <c r="B234" s="29" t="s">
        <v>1298</v>
      </c>
      <c r="C234" s="125" t="s">
        <v>1299</v>
      </c>
      <c r="D234" s="126"/>
      <c r="E234" s="127" t="s">
        <v>1300</v>
      </c>
      <c r="F234" s="128"/>
      <c r="G234" s="128"/>
      <c r="H234" s="128"/>
      <c r="I234" s="128"/>
      <c r="J234" s="128"/>
      <c r="K234" s="128"/>
      <c r="L234" s="31" t="s">
        <v>813</v>
      </c>
      <c r="M234" s="31" t="s">
        <v>1295</v>
      </c>
      <c r="N234" s="30" t="s">
        <v>1301</v>
      </c>
      <c r="O234" s="32">
        <v>412000</v>
      </c>
      <c r="P234" s="49">
        <v>0</v>
      </c>
      <c r="Q234" s="32">
        <v>412000</v>
      </c>
      <c r="R234" s="32">
        <v>428500</v>
      </c>
      <c r="S234" s="32">
        <v>445600</v>
      </c>
      <c r="T234" s="32"/>
    </row>
    <row r="235" spans="1:20" ht="36.15" customHeight="1" x14ac:dyDescent="0.3">
      <c r="A235" s="28" t="s">
        <v>1302</v>
      </c>
      <c r="B235" s="29" t="s">
        <v>1303</v>
      </c>
      <c r="C235" s="125" t="s">
        <v>1304</v>
      </c>
      <c r="D235" s="126"/>
      <c r="E235" s="127" t="s">
        <v>1305</v>
      </c>
      <c r="F235" s="128"/>
      <c r="G235" s="128"/>
      <c r="H235" s="128"/>
      <c r="I235" s="128"/>
      <c r="J235" s="128"/>
      <c r="K235" s="128"/>
      <c r="L235" s="31" t="s">
        <v>884</v>
      </c>
      <c r="M235" s="31" t="s">
        <v>1295</v>
      </c>
      <c r="N235" s="30" t="s">
        <v>1306</v>
      </c>
      <c r="O235" s="32">
        <v>0</v>
      </c>
      <c r="P235" s="49">
        <v>-32110.87</v>
      </c>
      <c r="Q235" s="32">
        <v>0</v>
      </c>
      <c r="R235" s="32">
        <v>0</v>
      </c>
      <c r="S235" s="32">
        <v>0</v>
      </c>
      <c r="T235" s="32"/>
    </row>
    <row r="236" spans="1:20" ht="84.15" customHeight="1" x14ac:dyDescent="0.3">
      <c r="A236" s="28" t="s">
        <v>1307</v>
      </c>
      <c r="B236" s="29" t="s">
        <v>1308</v>
      </c>
      <c r="C236" s="125" t="s">
        <v>1309</v>
      </c>
      <c r="D236" s="126"/>
      <c r="E236" s="127" t="s">
        <v>1310</v>
      </c>
      <c r="F236" s="128"/>
      <c r="G236" s="128"/>
      <c r="H236" s="128"/>
      <c r="I236" s="128"/>
      <c r="J236" s="128"/>
      <c r="K236" s="128"/>
      <c r="L236" s="31" t="s">
        <v>1311</v>
      </c>
      <c r="M236" s="31" t="s">
        <v>1295</v>
      </c>
      <c r="N236" s="30" t="s">
        <v>1312</v>
      </c>
      <c r="O236" s="32">
        <v>51963800</v>
      </c>
      <c r="P236" s="49">
        <v>0</v>
      </c>
      <c r="Q236" s="32">
        <v>51963800</v>
      </c>
      <c r="R236" s="32">
        <v>36442200</v>
      </c>
      <c r="S236" s="32">
        <v>40125200</v>
      </c>
      <c r="T236" s="32"/>
    </row>
    <row r="237" spans="1:20" ht="156.15" customHeight="1" x14ac:dyDescent="0.3">
      <c r="A237" s="28" t="s">
        <v>1313</v>
      </c>
      <c r="B237" s="29" t="s">
        <v>1314</v>
      </c>
      <c r="C237" s="125" t="s">
        <v>1315</v>
      </c>
      <c r="D237" s="126"/>
      <c r="E237" s="127" t="s">
        <v>1316</v>
      </c>
      <c r="F237" s="128"/>
      <c r="G237" s="128"/>
      <c r="H237" s="128"/>
      <c r="I237" s="128"/>
      <c r="J237" s="128"/>
      <c r="K237" s="128"/>
      <c r="L237" s="31" t="s">
        <v>1317</v>
      </c>
      <c r="M237" s="31" t="s">
        <v>1295</v>
      </c>
      <c r="N237" s="30" t="s">
        <v>1318</v>
      </c>
      <c r="O237" s="32">
        <v>27390000</v>
      </c>
      <c r="P237" s="49">
        <v>0</v>
      </c>
      <c r="Q237" s="32">
        <v>27390000</v>
      </c>
      <c r="R237" s="32">
        <v>43575000</v>
      </c>
      <c r="S237" s="32">
        <v>43575000</v>
      </c>
      <c r="T237" s="32"/>
    </row>
    <row r="238" spans="1:20" ht="72.150000000000006" customHeight="1" x14ac:dyDescent="0.3">
      <c r="A238" s="28" t="s">
        <v>1319</v>
      </c>
      <c r="B238" s="29" t="s">
        <v>1320</v>
      </c>
      <c r="C238" s="125" t="s">
        <v>1321</v>
      </c>
      <c r="D238" s="126"/>
      <c r="E238" s="127" t="s">
        <v>1322</v>
      </c>
      <c r="F238" s="128"/>
      <c r="G238" s="128"/>
      <c r="H238" s="128"/>
      <c r="I238" s="128"/>
      <c r="J238" s="128"/>
      <c r="K238" s="128"/>
      <c r="L238" s="31" t="s">
        <v>1323</v>
      </c>
      <c r="M238" s="31" t="s">
        <v>1295</v>
      </c>
      <c r="N238" s="30" t="s">
        <v>1324</v>
      </c>
      <c r="O238" s="32">
        <v>0</v>
      </c>
      <c r="P238" s="49">
        <v>0</v>
      </c>
      <c r="Q238" s="32">
        <v>0</v>
      </c>
      <c r="R238" s="32">
        <v>0</v>
      </c>
      <c r="S238" s="32">
        <v>53714900</v>
      </c>
      <c r="T238" s="32"/>
    </row>
    <row r="239" spans="1:20" ht="60.15" customHeight="1" x14ac:dyDescent="0.3">
      <c r="A239" s="28" t="s">
        <v>1325</v>
      </c>
      <c r="B239" s="29" t="s">
        <v>1326</v>
      </c>
      <c r="C239" s="125" t="s">
        <v>1327</v>
      </c>
      <c r="D239" s="126"/>
      <c r="E239" s="127" t="s">
        <v>1328</v>
      </c>
      <c r="F239" s="128"/>
      <c r="G239" s="128"/>
      <c r="H239" s="128"/>
      <c r="I239" s="128"/>
      <c r="J239" s="128"/>
      <c r="K239" s="128"/>
      <c r="L239" s="31" t="s">
        <v>1329</v>
      </c>
      <c r="M239" s="31" t="s">
        <v>1295</v>
      </c>
      <c r="N239" s="30" t="s">
        <v>1330</v>
      </c>
      <c r="O239" s="32">
        <v>0</v>
      </c>
      <c r="P239" s="49">
        <v>0</v>
      </c>
      <c r="Q239" s="32">
        <v>0</v>
      </c>
      <c r="R239" s="32">
        <v>0</v>
      </c>
      <c r="S239" s="32">
        <v>124547500</v>
      </c>
      <c r="T239" s="32"/>
    </row>
    <row r="240" spans="1:20" ht="36.15" customHeight="1" x14ac:dyDescent="0.3">
      <c r="A240" s="28" t="s">
        <v>1331</v>
      </c>
      <c r="B240" s="29" t="s">
        <v>1332</v>
      </c>
      <c r="C240" s="125" t="s">
        <v>1333</v>
      </c>
      <c r="D240" s="126"/>
      <c r="E240" s="127" t="s">
        <v>1334</v>
      </c>
      <c r="F240" s="128"/>
      <c r="G240" s="128"/>
      <c r="H240" s="128"/>
      <c r="I240" s="128"/>
      <c r="J240" s="128"/>
      <c r="K240" s="128"/>
      <c r="L240" s="31" t="s">
        <v>1335</v>
      </c>
      <c r="M240" s="31" t="s">
        <v>1295</v>
      </c>
      <c r="N240" s="30" t="s">
        <v>1336</v>
      </c>
      <c r="O240" s="32">
        <v>31364700</v>
      </c>
      <c r="P240" s="49">
        <v>0</v>
      </c>
      <c r="Q240" s="32">
        <v>31364700</v>
      </c>
      <c r="R240" s="32">
        <v>31364700</v>
      </c>
      <c r="S240" s="32">
        <v>31364700</v>
      </c>
      <c r="T240" s="32"/>
    </row>
    <row r="241" spans="1:20" ht="60.15" customHeight="1" x14ac:dyDescent="0.3">
      <c r="A241" s="28" t="s">
        <v>1337</v>
      </c>
      <c r="B241" s="29" t="s">
        <v>1338</v>
      </c>
      <c r="C241" s="125" t="s">
        <v>1339</v>
      </c>
      <c r="D241" s="126"/>
      <c r="E241" s="127" t="s">
        <v>1340</v>
      </c>
      <c r="F241" s="128"/>
      <c r="G241" s="128"/>
      <c r="H241" s="128"/>
      <c r="I241" s="128"/>
      <c r="J241" s="128"/>
      <c r="K241" s="128"/>
      <c r="L241" s="31" t="s">
        <v>1341</v>
      </c>
      <c r="M241" s="31" t="s">
        <v>1295</v>
      </c>
      <c r="N241" s="30" t="s">
        <v>1342</v>
      </c>
      <c r="O241" s="32">
        <v>10832400</v>
      </c>
      <c r="P241" s="49">
        <v>0</v>
      </c>
      <c r="Q241" s="32">
        <v>10832400</v>
      </c>
      <c r="R241" s="32">
        <v>10832400</v>
      </c>
      <c r="S241" s="32">
        <v>10832400</v>
      </c>
      <c r="T241" s="32"/>
    </row>
    <row r="242" spans="1:20" ht="84.15" customHeight="1" x14ac:dyDescent="0.3">
      <c r="A242" s="28" t="s">
        <v>1343</v>
      </c>
      <c r="B242" s="29" t="s">
        <v>1344</v>
      </c>
      <c r="C242" s="125" t="s">
        <v>1345</v>
      </c>
      <c r="D242" s="126"/>
      <c r="E242" s="127" t="s">
        <v>1346</v>
      </c>
      <c r="F242" s="128"/>
      <c r="G242" s="128"/>
      <c r="H242" s="128"/>
      <c r="I242" s="128"/>
      <c r="J242" s="128"/>
      <c r="K242" s="128"/>
      <c r="L242" s="31" t="s">
        <v>1347</v>
      </c>
      <c r="M242" s="31" t="s">
        <v>1295</v>
      </c>
      <c r="N242" s="30" t="s">
        <v>1348</v>
      </c>
      <c r="O242" s="32">
        <v>656970800</v>
      </c>
      <c r="P242" s="49">
        <v>0</v>
      </c>
      <c r="Q242" s="32">
        <v>656970800</v>
      </c>
      <c r="R242" s="32">
        <v>656970800</v>
      </c>
      <c r="S242" s="32">
        <v>656970800</v>
      </c>
      <c r="T242" s="32"/>
    </row>
    <row r="243" spans="1:20" ht="48.15" customHeight="1" x14ac:dyDescent="0.3">
      <c r="A243" s="28" t="s">
        <v>1349</v>
      </c>
      <c r="B243" s="29" t="s">
        <v>1350</v>
      </c>
      <c r="C243" s="125" t="s">
        <v>1351</v>
      </c>
      <c r="D243" s="126"/>
      <c r="E243" s="127" t="s">
        <v>1352</v>
      </c>
      <c r="F243" s="128"/>
      <c r="G243" s="128"/>
      <c r="H243" s="128"/>
      <c r="I243" s="128"/>
      <c r="J243" s="128"/>
      <c r="K243" s="128"/>
      <c r="L243" s="31" t="s">
        <v>1353</v>
      </c>
      <c r="M243" s="31" t="s">
        <v>1295</v>
      </c>
      <c r="N243" s="30" t="s">
        <v>1354</v>
      </c>
      <c r="O243" s="32">
        <v>23894400</v>
      </c>
      <c r="P243" s="49">
        <v>0</v>
      </c>
      <c r="Q243" s="32">
        <v>23894400</v>
      </c>
      <c r="R243" s="32">
        <v>20855200</v>
      </c>
      <c r="S243" s="32">
        <v>25209000</v>
      </c>
      <c r="T243" s="32"/>
    </row>
    <row r="244" spans="1:20" ht="84.15" customHeight="1" x14ac:dyDescent="0.3">
      <c r="A244" s="28" t="s">
        <v>1355</v>
      </c>
      <c r="B244" s="29" t="s">
        <v>1356</v>
      </c>
      <c r="C244" s="125" t="s">
        <v>1357</v>
      </c>
      <c r="D244" s="126"/>
      <c r="E244" s="127" t="s">
        <v>1358</v>
      </c>
      <c r="F244" s="128"/>
      <c r="G244" s="128"/>
      <c r="H244" s="128"/>
      <c r="I244" s="128"/>
      <c r="J244" s="128"/>
      <c r="K244" s="128"/>
      <c r="L244" s="31" t="s">
        <v>1359</v>
      </c>
      <c r="M244" s="31" t="s">
        <v>1295</v>
      </c>
      <c r="N244" s="30" t="s">
        <v>1360</v>
      </c>
      <c r="O244" s="32">
        <v>98650400</v>
      </c>
      <c r="P244" s="49">
        <v>0</v>
      </c>
      <c r="Q244" s="32">
        <v>98650400</v>
      </c>
      <c r="R244" s="32">
        <v>98650400</v>
      </c>
      <c r="S244" s="32">
        <v>98650400</v>
      </c>
      <c r="T244" s="32"/>
    </row>
    <row r="245" spans="1:20" ht="132.15" customHeight="1" x14ac:dyDescent="0.3">
      <c r="A245" s="28" t="s">
        <v>1361</v>
      </c>
      <c r="B245" s="29" t="s">
        <v>1362</v>
      </c>
      <c r="C245" s="125" t="s">
        <v>1363</v>
      </c>
      <c r="D245" s="126"/>
      <c r="E245" s="127" t="s">
        <v>1364</v>
      </c>
      <c r="F245" s="128"/>
      <c r="G245" s="128"/>
      <c r="H245" s="128"/>
      <c r="I245" s="128"/>
      <c r="J245" s="128"/>
      <c r="K245" s="128"/>
      <c r="L245" s="31" t="s">
        <v>1365</v>
      </c>
      <c r="M245" s="31" t="s">
        <v>1295</v>
      </c>
      <c r="N245" s="30" t="s">
        <v>1366</v>
      </c>
      <c r="O245" s="32">
        <v>203302600</v>
      </c>
      <c r="P245" s="49">
        <v>169842684.12</v>
      </c>
      <c r="Q245" s="32">
        <v>203302600</v>
      </c>
      <c r="R245" s="32">
        <v>210408800</v>
      </c>
      <c r="S245" s="32">
        <v>217799300</v>
      </c>
      <c r="T245" s="32"/>
    </row>
    <row r="246" spans="1:20" ht="60.15" customHeight="1" x14ac:dyDescent="0.3">
      <c r="A246" s="28" t="s">
        <v>1367</v>
      </c>
      <c r="B246" s="29" t="s">
        <v>1368</v>
      </c>
      <c r="C246" s="125" t="s">
        <v>1369</v>
      </c>
      <c r="D246" s="126"/>
      <c r="E246" s="127" t="s">
        <v>1370</v>
      </c>
      <c r="F246" s="128"/>
      <c r="G246" s="128"/>
      <c r="H246" s="128"/>
      <c r="I246" s="128"/>
      <c r="J246" s="128"/>
      <c r="K246" s="128"/>
      <c r="L246" s="31" t="s">
        <v>1371</v>
      </c>
      <c r="M246" s="31" t="s">
        <v>1295</v>
      </c>
      <c r="N246" s="30" t="s">
        <v>1372</v>
      </c>
      <c r="O246" s="32">
        <v>71498400</v>
      </c>
      <c r="P246" s="49">
        <v>50611744.850000001</v>
      </c>
      <c r="Q246" s="32">
        <v>71498400</v>
      </c>
      <c r="R246" s="32">
        <v>71498400</v>
      </c>
      <c r="S246" s="32">
        <v>71498400</v>
      </c>
      <c r="T246" s="32"/>
    </row>
    <row r="247" spans="1:20" ht="84.15" customHeight="1" x14ac:dyDescent="0.3">
      <c r="A247" s="28" t="s">
        <v>1373</v>
      </c>
      <c r="B247" s="29" t="s">
        <v>1374</v>
      </c>
      <c r="C247" s="125" t="s">
        <v>1375</v>
      </c>
      <c r="D247" s="126"/>
      <c r="E247" s="127" t="s">
        <v>1376</v>
      </c>
      <c r="F247" s="128"/>
      <c r="G247" s="128"/>
      <c r="H247" s="128"/>
      <c r="I247" s="128"/>
      <c r="J247" s="128"/>
      <c r="K247" s="128"/>
      <c r="L247" s="31" t="s">
        <v>1377</v>
      </c>
      <c r="M247" s="31" t="s">
        <v>1295</v>
      </c>
      <c r="N247" s="30" t="s">
        <v>1378</v>
      </c>
      <c r="O247" s="32">
        <v>170297400</v>
      </c>
      <c r="P247" s="49">
        <v>0</v>
      </c>
      <c r="Q247" s="32">
        <v>170297400</v>
      </c>
      <c r="R247" s="32">
        <v>44284300</v>
      </c>
      <c r="S247" s="32">
        <v>0</v>
      </c>
      <c r="T247" s="32"/>
    </row>
    <row r="248" spans="1:20" ht="72.150000000000006" customHeight="1" x14ac:dyDescent="0.3">
      <c r="A248" s="28" t="s">
        <v>1379</v>
      </c>
      <c r="B248" s="29" t="s">
        <v>1380</v>
      </c>
      <c r="C248" s="125" t="s">
        <v>1381</v>
      </c>
      <c r="D248" s="126"/>
      <c r="E248" s="127" t="s">
        <v>1382</v>
      </c>
      <c r="F248" s="128"/>
      <c r="G248" s="128"/>
      <c r="H248" s="128"/>
      <c r="I248" s="128"/>
      <c r="J248" s="128"/>
      <c r="K248" s="128"/>
      <c r="L248" s="31" t="s">
        <v>1383</v>
      </c>
      <c r="M248" s="31" t="s">
        <v>1295</v>
      </c>
      <c r="N248" s="30" t="s">
        <v>1384</v>
      </c>
      <c r="O248" s="32">
        <v>123442200</v>
      </c>
      <c r="P248" s="49">
        <v>0</v>
      </c>
      <c r="Q248" s="32">
        <v>123442200</v>
      </c>
      <c r="R248" s="32">
        <v>67042300</v>
      </c>
      <c r="S248" s="32">
        <v>0</v>
      </c>
      <c r="T248" s="32"/>
    </row>
    <row r="249" spans="1:20" ht="264.14999999999998" customHeight="1" x14ac:dyDescent="0.3">
      <c r="A249" s="28" t="s">
        <v>1385</v>
      </c>
      <c r="B249" s="29" t="s">
        <v>1386</v>
      </c>
      <c r="C249" s="125" t="s">
        <v>1387</v>
      </c>
      <c r="D249" s="126"/>
      <c r="E249" s="127" t="s">
        <v>1388</v>
      </c>
      <c r="F249" s="128"/>
      <c r="G249" s="128"/>
      <c r="H249" s="128"/>
      <c r="I249" s="128"/>
      <c r="J249" s="128"/>
      <c r="K249" s="128"/>
      <c r="L249" s="31" t="s">
        <v>1389</v>
      </c>
      <c r="M249" s="31" t="s">
        <v>1295</v>
      </c>
      <c r="N249" s="30" t="s">
        <v>1390</v>
      </c>
      <c r="O249" s="32">
        <v>2836500</v>
      </c>
      <c r="P249" s="49">
        <v>709125</v>
      </c>
      <c r="Q249" s="32">
        <v>2836500</v>
      </c>
      <c r="R249" s="32">
        <v>2836500</v>
      </c>
      <c r="S249" s="32">
        <v>0</v>
      </c>
      <c r="T249" s="32"/>
    </row>
    <row r="250" spans="1:20" ht="72.150000000000006" customHeight="1" x14ac:dyDescent="0.3">
      <c r="A250" s="28" t="s">
        <v>1391</v>
      </c>
      <c r="B250" s="29" t="s">
        <v>1392</v>
      </c>
      <c r="C250" s="125" t="s">
        <v>1393</v>
      </c>
      <c r="D250" s="126"/>
      <c r="E250" s="127" t="s">
        <v>1394</v>
      </c>
      <c r="F250" s="128"/>
      <c r="G250" s="128"/>
      <c r="H250" s="128"/>
      <c r="I250" s="128"/>
      <c r="J250" s="128"/>
      <c r="K250" s="128"/>
      <c r="L250" s="31" t="s">
        <v>1395</v>
      </c>
      <c r="M250" s="31" t="s">
        <v>1295</v>
      </c>
      <c r="N250" s="30" t="s">
        <v>1396</v>
      </c>
      <c r="O250" s="32">
        <v>7212900</v>
      </c>
      <c r="P250" s="49">
        <v>0</v>
      </c>
      <c r="Q250" s="32">
        <v>7212900</v>
      </c>
      <c r="R250" s="32">
        <v>0</v>
      </c>
      <c r="S250" s="32">
        <v>0</v>
      </c>
      <c r="T250" s="32"/>
    </row>
    <row r="251" spans="1:20" ht="192.15" customHeight="1" x14ac:dyDescent="0.3">
      <c r="A251" s="28" t="s">
        <v>1397</v>
      </c>
      <c r="B251" s="29" t="s">
        <v>1398</v>
      </c>
      <c r="C251" s="125" t="s">
        <v>1399</v>
      </c>
      <c r="D251" s="126"/>
      <c r="E251" s="127" t="s">
        <v>1400</v>
      </c>
      <c r="F251" s="128"/>
      <c r="G251" s="128"/>
      <c r="H251" s="128"/>
      <c r="I251" s="128"/>
      <c r="J251" s="128"/>
      <c r="K251" s="128"/>
      <c r="L251" s="31" t="s">
        <v>1401</v>
      </c>
      <c r="M251" s="31" t="s">
        <v>1295</v>
      </c>
      <c r="N251" s="30" t="s">
        <v>1402</v>
      </c>
      <c r="O251" s="32">
        <v>0</v>
      </c>
      <c r="P251" s="49">
        <v>0</v>
      </c>
      <c r="Q251" s="32">
        <v>0</v>
      </c>
      <c r="R251" s="32">
        <v>0</v>
      </c>
      <c r="S251" s="32">
        <v>0</v>
      </c>
      <c r="T251" s="32"/>
    </row>
    <row r="252" spans="1:20" ht="96.15" customHeight="1" x14ac:dyDescent="0.3">
      <c r="A252" s="28" t="s">
        <v>1403</v>
      </c>
      <c r="B252" s="29" t="s">
        <v>1404</v>
      </c>
      <c r="C252" s="125" t="s">
        <v>1405</v>
      </c>
      <c r="D252" s="126"/>
      <c r="E252" s="127" t="s">
        <v>1406</v>
      </c>
      <c r="F252" s="128"/>
      <c r="G252" s="128"/>
      <c r="H252" s="128"/>
      <c r="I252" s="128"/>
      <c r="J252" s="128"/>
      <c r="K252" s="128"/>
      <c r="L252" s="31" t="s">
        <v>1407</v>
      </c>
      <c r="M252" s="31" t="s">
        <v>1295</v>
      </c>
      <c r="N252" s="30" t="s">
        <v>1408</v>
      </c>
      <c r="O252" s="32">
        <v>391500</v>
      </c>
      <c r="P252" s="49">
        <v>0</v>
      </c>
      <c r="Q252" s="32">
        <v>391500</v>
      </c>
      <c r="R252" s="32">
        <v>391500</v>
      </c>
      <c r="S252" s="32">
        <v>435000</v>
      </c>
      <c r="T252" s="32"/>
    </row>
    <row r="253" spans="1:20" ht="60.15" customHeight="1" x14ac:dyDescent="0.3">
      <c r="A253" s="28" t="s">
        <v>1409</v>
      </c>
      <c r="B253" s="29" t="s">
        <v>1410</v>
      </c>
      <c r="C253" s="125" t="s">
        <v>1411</v>
      </c>
      <c r="D253" s="126"/>
      <c r="E253" s="127" t="s">
        <v>1412</v>
      </c>
      <c r="F253" s="128"/>
      <c r="G253" s="128"/>
      <c r="H253" s="128"/>
      <c r="I253" s="128"/>
      <c r="J253" s="128"/>
      <c r="K253" s="128"/>
      <c r="L253" s="31" t="s">
        <v>1413</v>
      </c>
      <c r="M253" s="31" t="s">
        <v>1295</v>
      </c>
      <c r="N253" s="30" t="s">
        <v>1414</v>
      </c>
      <c r="O253" s="32">
        <v>81717000</v>
      </c>
      <c r="P253" s="49">
        <v>38544000</v>
      </c>
      <c r="Q253" s="32">
        <v>81717000</v>
      </c>
      <c r="R253" s="32">
        <v>0</v>
      </c>
      <c r="S253" s="32">
        <v>0</v>
      </c>
      <c r="T253" s="32"/>
    </row>
    <row r="254" spans="1:20" ht="48.15" customHeight="1" x14ac:dyDescent="0.3">
      <c r="A254" s="28" t="s">
        <v>1415</v>
      </c>
      <c r="B254" s="29" t="s">
        <v>1416</v>
      </c>
      <c r="C254" s="125" t="s">
        <v>1417</v>
      </c>
      <c r="D254" s="126"/>
      <c r="E254" s="127" t="s">
        <v>1418</v>
      </c>
      <c r="F254" s="128"/>
      <c r="G254" s="128"/>
      <c r="H254" s="128"/>
      <c r="I254" s="128"/>
      <c r="J254" s="128"/>
      <c r="K254" s="128"/>
      <c r="L254" s="31" t="s">
        <v>854</v>
      </c>
      <c r="M254" s="31" t="s">
        <v>1295</v>
      </c>
      <c r="N254" s="30" t="s">
        <v>1419</v>
      </c>
      <c r="O254" s="32">
        <v>0</v>
      </c>
      <c r="P254" s="49">
        <v>115211616.73</v>
      </c>
      <c r="Q254" s="32">
        <v>0</v>
      </c>
      <c r="R254" s="32">
        <v>0</v>
      </c>
      <c r="S254" s="32">
        <v>0</v>
      </c>
      <c r="T254" s="32"/>
    </row>
    <row r="255" spans="1:20" ht="48.15" customHeight="1" x14ac:dyDescent="0.3">
      <c r="A255" s="28" t="s">
        <v>1420</v>
      </c>
      <c r="B255" s="29" t="s">
        <v>1421</v>
      </c>
      <c r="C255" s="125" t="s">
        <v>1422</v>
      </c>
      <c r="D255" s="126"/>
      <c r="E255" s="127" t="s">
        <v>1423</v>
      </c>
      <c r="F255" s="128"/>
      <c r="G255" s="128"/>
      <c r="H255" s="128"/>
      <c r="I255" s="128"/>
      <c r="J255" s="128"/>
      <c r="K255" s="128"/>
      <c r="L255" s="31" t="s">
        <v>1424</v>
      </c>
      <c r="M255" s="31" t="s">
        <v>1295</v>
      </c>
      <c r="N255" s="30" t="s">
        <v>1425</v>
      </c>
      <c r="O255" s="32">
        <v>0</v>
      </c>
      <c r="P255" s="49">
        <v>1245496.8400000001</v>
      </c>
      <c r="Q255" s="32">
        <v>0</v>
      </c>
      <c r="R255" s="32">
        <v>0</v>
      </c>
      <c r="S255" s="32">
        <v>0</v>
      </c>
      <c r="T255" s="32"/>
    </row>
    <row r="256" spans="1:20" ht="264.14999999999998" customHeight="1" x14ac:dyDescent="0.3">
      <c r="A256" s="28" t="s">
        <v>1426</v>
      </c>
      <c r="B256" s="29" t="s">
        <v>1427</v>
      </c>
      <c r="C256" s="125" t="s">
        <v>1428</v>
      </c>
      <c r="D256" s="126"/>
      <c r="E256" s="127" t="s">
        <v>1429</v>
      </c>
      <c r="F256" s="128"/>
      <c r="G256" s="128"/>
      <c r="H256" s="128"/>
      <c r="I256" s="128"/>
      <c r="J256" s="128"/>
      <c r="K256" s="128"/>
      <c r="L256" s="31" t="s">
        <v>1430</v>
      </c>
      <c r="M256" s="31" t="s">
        <v>1295</v>
      </c>
      <c r="N256" s="30" t="s">
        <v>1431</v>
      </c>
      <c r="O256" s="32">
        <v>0</v>
      </c>
      <c r="P256" s="49">
        <v>12609488.390000001</v>
      </c>
      <c r="Q256" s="32">
        <v>0</v>
      </c>
      <c r="R256" s="32">
        <v>0</v>
      </c>
      <c r="S256" s="32">
        <v>0</v>
      </c>
      <c r="T256" s="32"/>
    </row>
    <row r="257" spans="1:20" ht="96.15" customHeight="1" x14ac:dyDescent="0.3">
      <c r="A257" s="28" t="s">
        <v>1432</v>
      </c>
      <c r="B257" s="29" t="s">
        <v>1433</v>
      </c>
      <c r="C257" s="125" t="s">
        <v>1434</v>
      </c>
      <c r="D257" s="126"/>
      <c r="E257" s="127" t="s">
        <v>1435</v>
      </c>
      <c r="F257" s="128"/>
      <c r="G257" s="128"/>
      <c r="H257" s="128"/>
      <c r="I257" s="128"/>
      <c r="J257" s="128"/>
      <c r="K257" s="128"/>
      <c r="L257" s="31" t="s">
        <v>1436</v>
      </c>
      <c r="M257" s="31" t="s">
        <v>1295</v>
      </c>
      <c r="N257" s="30" t="s">
        <v>1437</v>
      </c>
      <c r="O257" s="32">
        <v>0</v>
      </c>
      <c r="P257" s="49">
        <v>-4603.76</v>
      </c>
      <c r="Q257" s="32">
        <v>0</v>
      </c>
      <c r="R257" s="32">
        <v>0</v>
      </c>
      <c r="S257" s="32">
        <v>0</v>
      </c>
      <c r="T257" s="32"/>
    </row>
    <row r="258" spans="1:20" ht="48.15" customHeight="1" x14ac:dyDescent="0.3">
      <c r="A258" s="28" t="s">
        <v>1438</v>
      </c>
      <c r="B258" s="29" t="s">
        <v>1439</v>
      </c>
      <c r="C258" s="125" t="s">
        <v>1440</v>
      </c>
      <c r="D258" s="126"/>
      <c r="E258" s="127" t="s">
        <v>1441</v>
      </c>
      <c r="F258" s="128"/>
      <c r="G258" s="128"/>
      <c r="H258" s="128"/>
      <c r="I258" s="128"/>
      <c r="J258" s="128"/>
      <c r="K258" s="128"/>
      <c r="L258" s="31" t="s">
        <v>1442</v>
      </c>
      <c r="M258" s="31" t="s">
        <v>1295</v>
      </c>
      <c r="N258" s="30" t="s">
        <v>1443</v>
      </c>
      <c r="O258" s="32">
        <v>0</v>
      </c>
      <c r="P258" s="49">
        <v>-2193499</v>
      </c>
      <c r="Q258" s="32">
        <v>0</v>
      </c>
      <c r="R258" s="32">
        <v>0</v>
      </c>
      <c r="S258" s="32">
        <v>0</v>
      </c>
      <c r="T258" s="32"/>
    </row>
    <row r="259" spans="1:20" ht="72.150000000000006" customHeight="1" x14ac:dyDescent="0.3">
      <c r="A259" s="28" t="s">
        <v>1444</v>
      </c>
      <c r="B259" s="29" t="s">
        <v>1445</v>
      </c>
      <c r="C259" s="125" t="s">
        <v>1446</v>
      </c>
      <c r="D259" s="126"/>
      <c r="E259" s="127" t="s">
        <v>1447</v>
      </c>
      <c r="F259" s="128"/>
      <c r="G259" s="128"/>
      <c r="H259" s="128"/>
      <c r="I259" s="128"/>
      <c r="J259" s="128"/>
      <c r="K259" s="128"/>
      <c r="L259" s="31" t="s">
        <v>1448</v>
      </c>
      <c r="M259" s="31" t="s">
        <v>1295</v>
      </c>
      <c r="N259" s="30" t="s">
        <v>1449</v>
      </c>
      <c r="O259" s="32">
        <v>0</v>
      </c>
      <c r="P259" s="49">
        <v>-5533.19</v>
      </c>
      <c r="Q259" s="32">
        <v>0</v>
      </c>
      <c r="R259" s="32">
        <v>0</v>
      </c>
      <c r="S259" s="32">
        <v>0</v>
      </c>
      <c r="T259" s="32"/>
    </row>
    <row r="260" spans="1:20" ht="96.15" customHeight="1" x14ac:dyDescent="0.3">
      <c r="A260" s="28" t="s">
        <v>1450</v>
      </c>
      <c r="B260" s="29" t="s">
        <v>1451</v>
      </c>
      <c r="C260" s="125" t="s">
        <v>1452</v>
      </c>
      <c r="D260" s="126"/>
      <c r="E260" s="127" t="s">
        <v>1453</v>
      </c>
      <c r="F260" s="128"/>
      <c r="G260" s="128"/>
      <c r="H260" s="128"/>
      <c r="I260" s="128"/>
      <c r="J260" s="128"/>
      <c r="K260" s="128"/>
      <c r="L260" s="31" t="s">
        <v>1454</v>
      </c>
      <c r="M260" s="31" t="s">
        <v>1295</v>
      </c>
      <c r="N260" s="30" t="s">
        <v>1455</v>
      </c>
      <c r="O260" s="32">
        <v>0</v>
      </c>
      <c r="P260" s="49">
        <v>-4603094.05</v>
      </c>
      <c r="Q260" s="32">
        <v>0</v>
      </c>
      <c r="R260" s="32">
        <v>0</v>
      </c>
      <c r="S260" s="32">
        <v>0</v>
      </c>
      <c r="T260" s="32"/>
    </row>
    <row r="261" spans="1:20" ht="120.15" customHeight="1" x14ac:dyDescent="0.3">
      <c r="A261" s="28" t="s">
        <v>1456</v>
      </c>
      <c r="B261" s="29" t="s">
        <v>1457</v>
      </c>
      <c r="C261" s="125" t="s">
        <v>1458</v>
      </c>
      <c r="D261" s="126"/>
      <c r="E261" s="127" t="s">
        <v>1459</v>
      </c>
      <c r="F261" s="128"/>
      <c r="G261" s="128"/>
      <c r="H261" s="128"/>
      <c r="I261" s="128"/>
      <c r="J261" s="128"/>
      <c r="K261" s="128"/>
      <c r="L261" s="31" t="s">
        <v>1460</v>
      </c>
      <c r="M261" s="31" t="s">
        <v>1295</v>
      </c>
      <c r="N261" s="30" t="s">
        <v>1461</v>
      </c>
      <c r="O261" s="32">
        <v>0</v>
      </c>
      <c r="P261" s="49">
        <v>-656328.94999999995</v>
      </c>
      <c r="Q261" s="32">
        <v>0</v>
      </c>
      <c r="R261" s="32">
        <v>0</v>
      </c>
      <c r="S261" s="32">
        <v>0</v>
      </c>
      <c r="T261" s="32"/>
    </row>
    <row r="262" spans="1:20" ht="96.15" customHeight="1" x14ac:dyDescent="0.3">
      <c r="A262" s="28" t="s">
        <v>1462</v>
      </c>
      <c r="B262" s="29" t="s">
        <v>1463</v>
      </c>
      <c r="C262" s="125" t="s">
        <v>1464</v>
      </c>
      <c r="D262" s="126"/>
      <c r="E262" s="127" t="s">
        <v>1465</v>
      </c>
      <c r="F262" s="128"/>
      <c r="G262" s="128"/>
      <c r="H262" s="128"/>
      <c r="I262" s="128"/>
      <c r="J262" s="128"/>
      <c r="K262" s="128"/>
      <c r="L262" s="31" t="s">
        <v>1466</v>
      </c>
      <c r="M262" s="31" t="s">
        <v>1295</v>
      </c>
      <c r="N262" s="30" t="s">
        <v>1467</v>
      </c>
      <c r="O262" s="32">
        <v>0</v>
      </c>
      <c r="P262" s="49">
        <v>-55143209.340000004</v>
      </c>
      <c r="Q262" s="32">
        <v>0</v>
      </c>
      <c r="R262" s="32">
        <v>0</v>
      </c>
      <c r="S262" s="32">
        <v>0</v>
      </c>
      <c r="T262" s="32"/>
    </row>
    <row r="263" spans="1:20" ht="84.15" customHeight="1" x14ac:dyDescent="0.3">
      <c r="A263" s="28" t="s">
        <v>1468</v>
      </c>
      <c r="B263" s="29" t="s">
        <v>1469</v>
      </c>
      <c r="C263" s="125" t="s">
        <v>1470</v>
      </c>
      <c r="D263" s="126"/>
      <c r="E263" s="127" t="s">
        <v>1471</v>
      </c>
      <c r="F263" s="128"/>
      <c r="G263" s="128"/>
      <c r="H263" s="128"/>
      <c r="I263" s="128"/>
      <c r="J263" s="128"/>
      <c r="K263" s="128"/>
      <c r="L263" s="31" t="s">
        <v>1472</v>
      </c>
      <c r="M263" s="31" t="s">
        <v>1295</v>
      </c>
      <c r="N263" s="30" t="s">
        <v>1473</v>
      </c>
      <c r="O263" s="32">
        <v>0</v>
      </c>
      <c r="P263" s="49">
        <v>-58363.41</v>
      </c>
      <c r="Q263" s="32">
        <v>0</v>
      </c>
      <c r="R263" s="32">
        <v>0</v>
      </c>
      <c r="S263" s="32">
        <v>0</v>
      </c>
      <c r="T263" s="32"/>
    </row>
    <row r="264" spans="1:20" ht="240.15" customHeight="1" x14ac:dyDescent="0.3">
      <c r="A264" s="28" t="s">
        <v>1474</v>
      </c>
      <c r="B264" s="29" t="s">
        <v>1475</v>
      </c>
      <c r="C264" s="125" t="s">
        <v>1476</v>
      </c>
      <c r="D264" s="126"/>
      <c r="E264" s="127" t="s">
        <v>1477</v>
      </c>
      <c r="F264" s="128"/>
      <c r="G264" s="128"/>
      <c r="H264" s="128"/>
      <c r="I264" s="128"/>
      <c r="J264" s="128"/>
      <c r="K264" s="128"/>
      <c r="L264" s="31" t="s">
        <v>1478</v>
      </c>
      <c r="M264" s="31" t="s">
        <v>1295</v>
      </c>
      <c r="N264" s="30" t="s">
        <v>1479</v>
      </c>
      <c r="O264" s="32">
        <v>0</v>
      </c>
      <c r="P264" s="49">
        <v>-12609488.390000001</v>
      </c>
      <c r="Q264" s="32">
        <v>0</v>
      </c>
      <c r="R264" s="32">
        <v>0</v>
      </c>
      <c r="S264" s="32">
        <v>0</v>
      </c>
      <c r="T264" s="32"/>
    </row>
    <row r="265" spans="1:20" ht="228.15" customHeight="1" x14ac:dyDescent="0.3">
      <c r="A265" s="28" t="s">
        <v>1480</v>
      </c>
      <c r="B265" s="29" t="s">
        <v>1481</v>
      </c>
      <c r="C265" s="125" t="s">
        <v>1482</v>
      </c>
      <c r="D265" s="126"/>
      <c r="E265" s="127" t="s">
        <v>1483</v>
      </c>
      <c r="F265" s="128"/>
      <c r="G265" s="128"/>
      <c r="H265" s="128"/>
      <c r="I265" s="128"/>
      <c r="J265" s="128"/>
      <c r="K265" s="128"/>
      <c r="L265" s="31" t="s">
        <v>1484</v>
      </c>
      <c r="M265" s="31" t="s">
        <v>1295</v>
      </c>
      <c r="N265" s="30" t="s">
        <v>1485</v>
      </c>
      <c r="O265" s="32">
        <v>0</v>
      </c>
      <c r="P265" s="49">
        <v>-23635949.859999999</v>
      </c>
      <c r="Q265" s="32">
        <v>0</v>
      </c>
      <c r="R265" s="32">
        <v>0</v>
      </c>
      <c r="S265" s="32">
        <v>0</v>
      </c>
      <c r="T265" s="32"/>
    </row>
    <row r="266" spans="1:20" ht="228.15" customHeight="1" x14ac:dyDescent="0.3">
      <c r="A266" s="28" t="s">
        <v>1486</v>
      </c>
      <c r="B266" s="29" t="s">
        <v>1487</v>
      </c>
      <c r="C266" s="125" t="s">
        <v>1488</v>
      </c>
      <c r="D266" s="126"/>
      <c r="E266" s="127" t="s">
        <v>1489</v>
      </c>
      <c r="F266" s="128"/>
      <c r="G266" s="128"/>
      <c r="H266" s="128"/>
      <c r="I266" s="128"/>
      <c r="J266" s="128"/>
      <c r="K266" s="128"/>
      <c r="L266" s="31" t="s">
        <v>1490</v>
      </c>
      <c r="M266" s="31" t="s">
        <v>1295</v>
      </c>
      <c r="N266" s="30" t="s">
        <v>1491</v>
      </c>
      <c r="O266" s="32">
        <v>0</v>
      </c>
      <c r="P266" s="49">
        <v>-63.35</v>
      </c>
      <c r="Q266" s="32">
        <v>0</v>
      </c>
      <c r="R266" s="32">
        <v>0</v>
      </c>
      <c r="S266" s="32">
        <v>0</v>
      </c>
      <c r="T266" s="32"/>
    </row>
    <row r="267" spans="1:20" ht="60.15" customHeight="1" x14ac:dyDescent="0.3">
      <c r="A267" s="28" t="s">
        <v>1492</v>
      </c>
      <c r="B267" s="29" t="s">
        <v>1493</v>
      </c>
      <c r="C267" s="125" t="s">
        <v>1494</v>
      </c>
      <c r="D267" s="126"/>
      <c r="E267" s="127" t="s">
        <v>1495</v>
      </c>
      <c r="F267" s="128"/>
      <c r="G267" s="128"/>
      <c r="H267" s="128"/>
      <c r="I267" s="128"/>
      <c r="J267" s="128"/>
      <c r="K267" s="128"/>
      <c r="L267" s="31" t="s">
        <v>908</v>
      </c>
      <c r="M267" s="31" t="s">
        <v>1295</v>
      </c>
      <c r="N267" s="30" t="s">
        <v>1496</v>
      </c>
      <c r="O267" s="32">
        <v>0</v>
      </c>
      <c r="P267" s="49">
        <v>-488281.89</v>
      </c>
      <c r="Q267" s="32">
        <v>0</v>
      </c>
      <c r="R267" s="32">
        <v>0</v>
      </c>
      <c r="S267" s="32">
        <v>0</v>
      </c>
      <c r="T267" s="32"/>
    </row>
    <row r="268" spans="1:20" ht="60.15" customHeight="1" x14ac:dyDescent="0.3">
      <c r="A268" s="28" t="s">
        <v>1497</v>
      </c>
      <c r="B268" s="29" t="s">
        <v>1498</v>
      </c>
      <c r="C268" s="125" t="s">
        <v>1499</v>
      </c>
      <c r="D268" s="126"/>
      <c r="E268" s="127" t="s">
        <v>1500</v>
      </c>
      <c r="F268" s="128"/>
      <c r="G268" s="128"/>
      <c r="H268" s="128"/>
      <c r="I268" s="128"/>
      <c r="J268" s="128"/>
      <c r="K268" s="128"/>
      <c r="L268" s="31" t="s">
        <v>1501</v>
      </c>
      <c r="M268" s="31" t="s">
        <v>1502</v>
      </c>
      <c r="N268" s="30" t="s">
        <v>1503</v>
      </c>
      <c r="O268" s="32">
        <v>2500</v>
      </c>
      <c r="P268" s="49">
        <v>5000</v>
      </c>
      <c r="Q268" s="32">
        <v>2500</v>
      </c>
      <c r="R268" s="32">
        <v>2500</v>
      </c>
      <c r="S268" s="32">
        <v>2500</v>
      </c>
      <c r="T268" s="32"/>
    </row>
    <row r="269" spans="1:20" ht="48.15" customHeight="1" x14ac:dyDescent="0.3">
      <c r="A269" s="28" t="s">
        <v>1504</v>
      </c>
      <c r="B269" s="29" t="s">
        <v>1505</v>
      </c>
      <c r="C269" s="125" t="s">
        <v>1506</v>
      </c>
      <c r="D269" s="126"/>
      <c r="E269" s="127" t="s">
        <v>1507</v>
      </c>
      <c r="F269" s="128"/>
      <c r="G269" s="128"/>
      <c r="H269" s="128"/>
      <c r="I269" s="128"/>
      <c r="J269" s="128"/>
      <c r="K269" s="128"/>
      <c r="L269" s="31" t="s">
        <v>1508</v>
      </c>
      <c r="M269" s="31" t="s">
        <v>1502</v>
      </c>
      <c r="N269" s="30" t="s">
        <v>1509</v>
      </c>
      <c r="O269" s="32">
        <v>3846700</v>
      </c>
      <c r="P269" s="49">
        <v>388011</v>
      </c>
      <c r="Q269" s="32">
        <v>3846700</v>
      </c>
      <c r="R269" s="32">
        <v>4000600</v>
      </c>
      <c r="S269" s="32">
        <v>4160600</v>
      </c>
      <c r="T269" s="32"/>
    </row>
    <row r="270" spans="1:20" ht="36.15" customHeight="1" x14ac:dyDescent="0.3">
      <c r="A270" s="28" t="s">
        <v>1510</v>
      </c>
      <c r="B270" s="29" t="s">
        <v>1511</v>
      </c>
      <c r="C270" s="125" t="s">
        <v>1512</v>
      </c>
      <c r="D270" s="126"/>
      <c r="E270" s="127" t="s">
        <v>1513</v>
      </c>
      <c r="F270" s="128"/>
      <c r="G270" s="128"/>
      <c r="H270" s="128"/>
      <c r="I270" s="128"/>
      <c r="J270" s="128"/>
      <c r="K270" s="128"/>
      <c r="L270" s="31" t="s">
        <v>920</v>
      </c>
      <c r="M270" s="31" t="s">
        <v>1502</v>
      </c>
      <c r="N270" s="30" t="s">
        <v>1514</v>
      </c>
      <c r="O270" s="32">
        <v>0</v>
      </c>
      <c r="P270" s="49">
        <v>59848.92</v>
      </c>
      <c r="Q270" s="32">
        <v>0</v>
      </c>
      <c r="R270" s="32">
        <v>0</v>
      </c>
      <c r="S270" s="32">
        <v>0</v>
      </c>
      <c r="T270" s="32"/>
    </row>
    <row r="271" spans="1:20" ht="36.15" customHeight="1" x14ac:dyDescent="0.3">
      <c r="A271" s="28" t="s">
        <v>1515</v>
      </c>
      <c r="B271" s="29" t="s">
        <v>1516</v>
      </c>
      <c r="C271" s="125" t="s">
        <v>1517</v>
      </c>
      <c r="D271" s="126"/>
      <c r="E271" s="127" t="s">
        <v>1518</v>
      </c>
      <c r="F271" s="128"/>
      <c r="G271" s="128"/>
      <c r="H271" s="128"/>
      <c r="I271" s="128"/>
      <c r="J271" s="128"/>
      <c r="K271" s="128"/>
      <c r="L271" s="31" t="s">
        <v>884</v>
      </c>
      <c r="M271" s="31" t="s">
        <v>1502</v>
      </c>
      <c r="N271" s="30" t="s">
        <v>1519</v>
      </c>
      <c r="O271" s="32">
        <v>0</v>
      </c>
      <c r="P271" s="49">
        <v>-3190</v>
      </c>
      <c r="Q271" s="32">
        <v>0</v>
      </c>
      <c r="R271" s="32">
        <v>0</v>
      </c>
      <c r="S271" s="32">
        <v>0</v>
      </c>
      <c r="T271" s="32"/>
    </row>
    <row r="272" spans="1:20" ht="72.150000000000006" customHeight="1" x14ac:dyDescent="0.3">
      <c r="A272" s="28" t="s">
        <v>1520</v>
      </c>
      <c r="B272" s="29" t="s">
        <v>1521</v>
      </c>
      <c r="C272" s="125" t="s">
        <v>1522</v>
      </c>
      <c r="D272" s="126"/>
      <c r="E272" s="127" t="s">
        <v>1523</v>
      </c>
      <c r="F272" s="128"/>
      <c r="G272" s="128"/>
      <c r="H272" s="128"/>
      <c r="I272" s="128"/>
      <c r="J272" s="128"/>
      <c r="K272" s="128"/>
      <c r="L272" s="31" t="s">
        <v>1524</v>
      </c>
      <c r="M272" s="31" t="s">
        <v>1502</v>
      </c>
      <c r="N272" s="30" t="s">
        <v>1525</v>
      </c>
      <c r="O272" s="32">
        <v>16282500</v>
      </c>
      <c r="P272" s="49">
        <v>249000</v>
      </c>
      <c r="Q272" s="32">
        <v>16282500</v>
      </c>
      <c r="R272" s="32">
        <v>16282500</v>
      </c>
      <c r="S272" s="32">
        <v>16282500</v>
      </c>
      <c r="T272" s="32"/>
    </row>
    <row r="273" spans="1:20" ht="36.15" customHeight="1" x14ac:dyDescent="0.3">
      <c r="A273" s="28" t="s">
        <v>1526</v>
      </c>
      <c r="B273" s="29" t="s">
        <v>1527</v>
      </c>
      <c r="C273" s="125" t="s">
        <v>1528</v>
      </c>
      <c r="D273" s="126"/>
      <c r="E273" s="127" t="s">
        <v>1529</v>
      </c>
      <c r="F273" s="128"/>
      <c r="G273" s="128"/>
      <c r="H273" s="128"/>
      <c r="I273" s="128"/>
      <c r="J273" s="128"/>
      <c r="K273" s="128"/>
      <c r="L273" s="31" t="s">
        <v>1530</v>
      </c>
      <c r="M273" s="31" t="s">
        <v>1502</v>
      </c>
      <c r="N273" s="30" t="s">
        <v>1531</v>
      </c>
      <c r="O273" s="32">
        <v>28844200</v>
      </c>
      <c r="P273" s="49">
        <v>0</v>
      </c>
      <c r="Q273" s="32">
        <v>28844200</v>
      </c>
      <c r="R273" s="32">
        <v>38183600</v>
      </c>
      <c r="S273" s="32">
        <v>79031600</v>
      </c>
      <c r="T273" s="32"/>
    </row>
    <row r="274" spans="1:20" ht="48.15" customHeight="1" x14ac:dyDescent="0.3">
      <c r="A274" s="28" t="s">
        <v>1532</v>
      </c>
      <c r="B274" s="29" t="s">
        <v>1533</v>
      </c>
      <c r="C274" s="125" t="s">
        <v>1534</v>
      </c>
      <c r="D274" s="126"/>
      <c r="E274" s="127" t="s">
        <v>1535</v>
      </c>
      <c r="F274" s="128"/>
      <c r="G274" s="128"/>
      <c r="H274" s="128"/>
      <c r="I274" s="128"/>
      <c r="J274" s="128"/>
      <c r="K274" s="128"/>
      <c r="L274" s="31" t="s">
        <v>1536</v>
      </c>
      <c r="M274" s="31" t="s">
        <v>1502</v>
      </c>
      <c r="N274" s="30" t="s">
        <v>1537</v>
      </c>
      <c r="O274" s="32">
        <v>2789200</v>
      </c>
      <c r="P274" s="49">
        <v>2789200</v>
      </c>
      <c r="Q274" s="32">
        <v>2789200</v>
      </c>
      <c r="R274" s="32">
        <v>2813900</v>
      </c>
      <c r="S274" s="32">
        <v>3171700</v>
      </c>
      <c r="T274" s="32"/>
    </row>
    <row r="275" spans="1:20" ht="36.15" customHeight="1" x14ac:dyDescent="0.3">
      <c r="A275" s="28" t="s">
        <v>1538</v>
      </c>
      <c r="B275" s="29" t="s">
        <v>1539</v>
      </c>
      <c r="C275" s="125" t="s">
        <v>1540</v>
      </c>
      <c r="D275" s="126"/>
      <c r="E275" s="127" t="s">
        <v>1541</v>
      </c>
      <c r="F275" s="128"/>
      <c r="G275" s="128"/>
      <c r="H275" s="128"/>
      <c r="I275" s="128"/>
      <c r="J275" s="128"/>
      <c r="K275" s="128"/>
      <c r="L275" s="31" t="s">
        <v>1542</v>
      </c>
      <c r="M275" s="31" t="s">
        <v>1502</v>
      </c>
      <c r="N275" s="30" t="s">
        <v>1543</v>
      </c>
      <c r="O275" s="32">
        <v>49987700</v>
      </c>
      <c r="P275" s="49">
        <v>0</v>
      </c>
      <c r="Q275" s="32">
        <v>49987700</v>
      </c>
      <c r="R275" s="32">
        <v>71951000</v>
      </c>
      <c r="S275" s="32">
        <v>5849200</v>
      </c>
      <c r="T275" s="32"/>
    </row>
    <row r="276" spans="1:20" ht="36.15" customHeight="1" x14ac:dyDescent="0.3">
      <c r="A276" s="28" t="s">
        <v>1544</v>
      </c>
      <c r="B276" s="29" t="s">
        <v>1545</v>
      </c>
      <c r="C276" s="125" t="s">
        <v>1546</v>
      </c>
      <c r="D276" s="126"/>
      <c r="E276" s="127" t="s">
        <v>1547</v>
      </c>
      <c r="F276" s="128"/>
      <c r="G276" s="128"/>
      <c r="H276" s="128"/>
      <c r="I276" s="128"/>
      <c r="J276" s="128"/>
      <c r="K276" s="128"/>
      <c r="L276" s="31" t="s">
        <v>1548</v>
      </c>
      <c r="M276" s="31" t="s">
        <v>1502</v>
      </c>
      <c r="N276" s="30" t="s">
        <v>1549</v>
      </c>
      <c r="O276" s="32">
        <v>9698700</v>
      </c>
      <c r="P276" s="49">
        <v>0</v>
      </c>
      <c r="Q276" s="32">
        <v>9698700</v>
      </c>
      <c r="R276" s="32">
        <v>4615600</v>
      </c>
      <c r="S276" s="32">
        <v>39668700</v>
      </c>
      <c r="T276" s="32"/>
    </row>
    <row r="277" spans="1:20" ht="48.15" customHeight="1" x14ac:dyDescent="0.3">
      <c r="A277" s="28" t="s">
        <v>1550</v>
      </c>
      <c r="B277" s="29" t="s">
        <v>1551</v>
      </c>
      <c r="C277" s="125" t="s">
        <v>1552</v>
      </c>
      <c r="D277" s="126"/>
      <c r="E277" s="127" t="s">
        <v>1553</v>
      </c>
      <c r="F277" s="128"/>
      <c r="G277" s="128"/>
      <c r="H277" s="128"/>
      <c r="I277" s="128"/>
      <c r="J277" s="128"/>
      <c r="K277" s="128"/>
      <c r="L277" s="31" t="s">
        <v>1554</v>
      </c>
      <c r="M277" s="31" t="s">
        <v>1502</v>
      </c>
      <c r="N277" s="30" t="s">
        <v>1555</v>
      </c>
      <c r="O277" s="32">
        <v>2507300</v>
      </c>
      <c r="P277" s="49">
        <v>1512938.57</v>
      </c>
      <c r="Q277" s="32">
        <v>2507300</v>
      </c>
      <c r="R277" s="32">
        <v>0</v>
      </c>
      <c r="S277" s="32">
        <v>0</v>
      </c>
      <c r="T277" s="32"/>
    </row>
    <row r="278" spans="1:20" ht="192.15" customHeight="1" x14ac:dyDescent="0.3">
      <c r="A278" s="28" t="s">
        <v>1556</v>
      </c>
      <c r="B278" s="29" t="s">
        <v>1557</v>
      </c>
      <c r="C278" s="125" t="s">
        <v>1558</v>
      </c>
      <c r="D278" s="126"/>
      <c r="E278" s="127" t="s">
        <v>1559</v>
      </c>
      <c r="F278" s="128"/>
      <c r="G278" s="128"/>
      <c r="H278" s="128"/>
      <c r="I278" s="128"/>
      <c r="J278" s="128"/>
      <c r="K278" s="128"/>
      <c r="L278" s="31" t="s">
        <v>1401</v>
      </c>
      <c r="M278" s="31" t="s">
        <v>1502</v>
      </c>
      <c r="N278" s="30" t="s">
        <v>1560</v>
      </c>
      <c r="O278" s="32">
        <v>0</v>
      </c>
      <c r="P278" s="49">
        <v>0</v>
      </c>
      <c r="Q278" s="32">
        <v>0</v>
      </c>
      <c r="R278" s="32">
        <v>0</v>
      </c>
      <c r="S278" s="32">
        <v>0</v>
      </c>
      <c r="T278" s="32"/>
    </row>
    <row r="279" spans="1:20" ht="48.15" customHeight="1" x14ac:dyDescent="0.3">
      <c r="A279" s="28" t="s">
        <v>1561</v>
      </c>
      <c r="B279" s="29" t="s">
        <v>1562</v>
      </c>
      <c r="C279" s="125" t="s">
        <v>1563</v>
      </c>
      <c r="D279" s="126"/>
      <c r="E279" s="127" t="s">
        <v>1564</v>
      </c>
      <c r="F279" s="128"/>
      <c r="G279" s="128"/>
      <c r="H279" s="128"/>
      <c r="I279" s="128"/>
      <c r="J279" s="128"/>
      <c r="K279" s="128"/>
      <c r="L279" s="31" t="s">
        <v>1565</v>
      </c>
      <c r="M279" s="31" t="s">
        <v>1502</v>
      </c>
      <c r="N279" s="30" t="s">
        <v>1566</v>
      </c>
      <c r="O279" s="32">
        <v>4500000</v>
      </c>
      <c r="P279" s="49">
        <v>0</v>
      </c>
      <c r="Q279" s="32">
        <v>4500000</v>
      </c>
      <c r="R279" s="32">
        <v>0</v>
      </c>
      <c r="S279" s="32">
        <v>0</v>
      </c>
      <c r="T279" s="32"/>
    </row>
    <row r="280" spans="1:20" ht="48.15" customHeight="1" x14ac:dyDescent="0.3">
      <c r="A280" s="28" t="s">
        <v>1567</v>
      </c>
      <c r="B280" s="29" t="s">
        <v>1568</v>
      </c>
      <c r="C280" s="125" t="s">
        <v>1569</v>
      </c>
      <c r="D280" s="126"/>
      <c r="E280" s="127" t="s">
        <v>1570</v>
      </c>
      <c r="F280" s="128"/>
      <c r="G280" s="128"/>
      <c r="H280" s="128"/>
      <c r="I280" s="128"/>
      <c r="J280" s="128"/>
      <c r="K280" s="128"/>
      <c r="L280" s="31" t="s">
        <v>1571</v>
      </c>
      <c r="M280" s="31" t="s">
        <v>1502</v>
      </c>
      <c r="N280" s="30" t="s">
        <v>1572</v>
      </c>
      <c r="O280" s="32">
        <v>25000000</v>
      </c>
      <c r="P280" s="49">
        <v>3915460.52</v>
      </c>
      <c r="Q280" s="32">
        <v>25000000</v>
      </c>
      <c r="R280" s="32">
        <v>0</v>
      </c>
      <c r="S280" s="32">
        <v>0</v>
      </c>
      <c r="T280" s="32"/>
    </row>
    <row r="281" spans="1:20" ht="48.15" customHeight="1" x14ac:dyDescent="0.3">
      <c r="A281" s="28" t="s">
        <v>1573</v>
      </c>
      <c r="B281" s="29" t="s">
        <v>1574</v>
      </c>
      <c r="C281" s="125" t="s">
        <v>1575</v>
      </c>
      <c r="D281" s="126"/>
      <c r="E281" s="127" t="s">
        <v>1576</v>
      </c>
      <c r="F281" s="128"/>
      <c r="G281" s="128"/>
      <c r="H281" s="128"/>
      <c r="I281" s="128"/>
      <c r="J281" s="128"/>
      <c r="K281" s="128"/>
      <c r="L281" s="31" t="s">
        <v>854</v>
      </c>
      <c r="M281" s="31" t="s">
        <v>1502</v>
      </c>
      <c r="N281" s="30" t="s">
        <v>1577</v>
      </c>
      <c r="O281" s="32">
        <v>0</v>
      </c>
      <c r="P281" s="49">
        <v>43479</v>
      </c>
      <c r="Q281" s="32">
        <v>0</v>
      </c>
      <c r="R281" s="32">
        <v>0</v>
      </c>
      <c r="S281" s="32">
        <v>0</v>
      </c>
      <c r="T281" s="32"/>
    </row>
    <row r="282" spans="1:20" ht="48.15" customHeight="1" x14ac:dyDescent="0.3">
      <c r="A282" s="28" t="s">
        <v>1578</v>
      </c>
      <c r="B282" s="29" t="s">
        <v>1579</v>
      </c>
      <c r="C282" s="125" t="s">
        <v>1580</v>
      </c>
      <c r="D282" s="126"/>
      <c r="E282" s="127" t="s">
        <v>1581</v>
      </c>
      <c r="F282" s="128"/>
      <c r="G282" s="128"/>
      <c r="H282" s="128"/>
      <c r="I282" s="128"/>
      <c r="J282" s="128"/>
      <c r="K282" s="128"/>
      <c r="L282" s="31" t="s">
        <v>1424</v>
      </c>
      <c r="M282" s="31" t="s">
        <v>1502</v>
      </c>
      <c r="N282" s="30" t="s">
        <v>1582</v>
      </c>
      <c r="O282" s="32">
        <v>0</v>
      </c>
      <c r="P282" s="49">
        <v>85.32</v>
      </c>
      <c r="Q282" s="32">
        <v>0</v>
      </c>
      <c r="R282" s="32">
        <v>0</v>
      </c>
      <c r="S282" s="32">
        <v>0</v>
      </c>
      <c r="T282" s="32"/>
    </row>
    <row r="283" spans="1:20" ht="96.15" customHeight="1" x14ac:dyDescent="0.3">
      <c r="A283" s="28" t="s">
        <v>1583</v>
      </c>
      <c r="B283" s="29" t="s">
        <v>1584</v>
      </c>
      <c r="C283" s="125" t="s">
        <v>1585</v>
      </c>
      <c r="D283" s="126"/>
      <c r="E283" s="127" t="s">
        <v>1586</v>
      </c>
      <c r="F283" s="128"/>
      <c r="G283" s="128"/>
      <c r="H283" s="128"/>
      <c r="I283" s="128"/>
      <c r="J283" s="128"/>
      <c r="K283" s="128"/>
      <c r="L283" s="31" t="s">
        <v>1587</v>
      </c>
      <c r="M283" s="31" t="s">
        <v>1502</v>
      </c>
      <c r="N283" s="30" t="s">
        <v>1588</v>
      </c>
      <c r="O283" s="32">
        <v>0</v>
      </c>
      <c r="P283" s="49">
        <v>0.99</v>
      </c>
      <c r="Q283" s="32">
        <v>0</v>
      </c>
      <c r="R283" s="32">
        <v>0</v>
      </c>
      <c r="S283" s="32">
        <v>0</v>
      </c>
      <c r="T283" s="32"/>
    </row>
    <row r="284" spans="1:20" ht="84.15" customHeight="1" x14ac:dyDescent="0.3">
      <c r="A284" s="28" t="s">
        <v>1589</v>
      </c>
      <c r="B284" s="29" t="s">
        <v>1590</v>
      </c>
      <c r="C284" s="125" t="s">
        <v>1591</v>
      </c>
      <c r="D284" s="126"/>
      <c r="E284" s="127" t="s">
        <v>1592</v>
      </c>
      <c r="F284" s="128"/>
      <c r="G284" s="128"/>
      <c r="H284" s="128"/>
      <c r="I284" s="128"/>
      <c r="J284" s="128"/>
      <c r="K284" s="128"/>
      <c r="L284" s="31" t="s">
        <v>1593</v>
      </c>
      <c r="M284" s="31" t="s">
        <v>1502</v>
      </c>
      <c r="N284" s="30" t="s">
        <v>1594</v>
      </c>
      <c r="O284" s="32">
        <v>0</v>
      </c>
      <c r="P284" s="49">
        <v>-0.86</v>
      </c>
      <c r="Q284" s="32">
        <v>0</v>
      </c>
      <c r="R284" s="32">
        <v>0</v>
      </c>
      <c r="S284" s="32">
        <v>0</v>
      </c>
      <c r="T284" s="32"/>
    </row>
    <row r="285" spans="1:20" ht="96.15" customHeight="1" x14ac:dyDescent="0.3">
      <c r="A285" s="28" t="s">
        <v>1595</v>
      </c>
      <c r="B285" s="29" t="s">
        <v>1596</v>
      </c>
      <c r="C285" s="125" t="s">
        <v>1597</v>
      </c>
      <c r="D285" s="126"/>
      <c r="E285" s="127" t="s">
        <v>1598</v>
      </c>
      <c r="F285" s="128"/>
      <c r="G285" s="128"/>
      <c r="H285" s="128"/>
      <c r="I285" s="128"/>
      <c r="J285" s="128"/>
      <c r="K285" s="128"/>
      <c r="L285" s="31" t="s">
        <v>1181</v>
      </c>
      <c r="M285" s="31" t="s">
        <v>1599</v>
      </c>
      <c r="N285" s="30" t="s">
        <v>1600</v>
      </c>
      <c r="O285" s="32">
        <v>240000</v>
      </c>
      <c r="P285" s="49">
        <v>49000</v>
      </c>
      <c r="Q285" s="32">
        <v>240000</v>
      </c>
      <c r="R285" s="32">
        <v>249600</v>
      </c>
      <c r="S285" s="32">
        <v>259600</v>
      </c>
      <c r="T285" s="32"/>
    </row>
    <row r="286" spans="1:20" ht="96.15" customHeight="1" x14ac:dyDescent="0.3">
      <c r="A286" s="28" t="s">
        <v>1601</v>
      </c>
      <c r="B286" s="29" t="s">
        <v>1602</v>
      </c>
      <c r="C286" s="125" t="s">
        <v>1603</v>
      </c>
      <c r="D286" s="126"/>
      <c r="E286" s="127" t="s">
        <v>1604</v>
      </c>
      <c r="F286" s="128"/>
      <c r="G286" s="128"/>
      <c r="H286" s="128"/>
      <c r="I286" s="128"/>
      <c r="J286" s="128"/>
      <c r="K286" s="128"/>
      <c r="L286" s="31" t="s">
        <v>1605</v>
      </c>
      <c r="M286" s="31" t="s">
        <v>1599</v>
      </c>
      <c r="N286" s="30" t="s">
        <v>1606</v>
      </c>
      <c r="O286" s="32">
        <v>1855000</v>
      </c>
      <c r="P286" s="49">
        <v>35000</v>
      </c>
      <c r="Q286" s="32">
        <v>1855000</v>
      </c>
      <c r="R286" s="32">
        <v>245000</v>
      </c>
      <c r="S286" s="32">
        <v>1120000</v>
      </c>
      <c r="T286" s="32"/>
    </row>
    <row r="287" spans="1:20" ht="108.15" customHeight="1" x14ac:dyDescent="0.3">
      <c r="A287" s="28" t="s">
        <v>1607</v>
      </c>
      <c r="B287" s="29" t="s">
        <v>1608</v>
      </c>
      <c r="C287" s="125" t="s">
        <v>1609</v>
      </c>
      <c r="D287" s="126"/>
      <c r="E287" s="127" t="s">
        <v>1610</v>
      </c>
      <c r="F287" s="128"/>
      <c r="G287" s="128"/>
      <c r="H287" s="128"/>
      <c r="I287" s="128"/>
      <c r="J287" s="128"/>
      <c r="K287" s="128"/>
      <c r="L287" s="31" t="s">
        <v>1611</v>
      </c>
      <c r="M287" s="31" t="s">
        <v>1599</v>
      </c>
      <c r="N287" s="30" t="s">
        <v>1612</v>
      </c>
      <c r="O287" s="32">
        <v>525000</v>
      </c>
      <c r="P287" s="49">
        <v>72500</v>
      </c>
      <c r="Q287" s="32">
        <v>525000</v>
      </c>
      <c r="R287" s="32">
        <v>546000</v>
      </c>
      <c r="S287" s="32">
        <v>567800</v>
      </c>
      <c r="T287" s="32"/>
    </row>
    <row r="288" spans="1:20" ht="36.15" customHeight="1" x14ac:dyDescent="0.3">
      <c r="A288" s="28" t="s">
        <v>1613</v>
      </c>
      <c r="B288" s="29" t="s">
        <v>1614</v>
      </c>
      <c r="C288" s="125" t="s">
        <v>1615</v>
      </c>
      <c r="D288" s="126"/>
      <c r="E288" s="127" t="s">
        <v>1616</v>
      </c>
      <c r="F288" s="128"/>
      <c r="G288" s="128"/>
      <c r="H288" s="128"/>
      <c r="I288" s="128"/>
      <c r="J288" s="128"/>
      <c r="K288" s="128"/>
      <c r="L288" s="31" t="s">
        <v>920</v>
      </c>
      <c r="M288" s="31" t="s">
        <v>1599</v>
      </c>
      <c r="N288" s="30" t="s">
        <v>1617</v>
      </c>
      <c r="O288" s="32">
        <v>0</v>
      </c>
      <c r="P288" s="49">
        <v>108302.79</v>
      </c>
      <c r="Q288" s="32">
        <v>0</v>
      </c>
      <c r="R288" s="32">
        <v>0</v>
      </c>
      <c r="S288" s="32">
        <v>0</v>
      </c>
      <c r="T288" s="32"/>
    </row>
    <row r="289" spans="1:20" ht="168.15" customHeight="1" x14ac:dyDescent="0.3">
      <c r="A289" s="28" t="s">
        <v>1618</v>
      </c>
      <c r="B289" s="29" t="s">
        <v>1619</v>
      </c>
      <c r="C289" s="125" t="s">
        <v>1620</v>
      </c>
      <c r="D289" s="126"/>
      <c r="E289" s="127" t="s">
        <v>1621</v>
      </c>
      <c r="F289" s="128"/>
      <c r="G289" s="128"/>
      <c r="H289" s="128"/>
      <c r="I289" s="128"/>
      <c r="J289" s="128"/>
      <c r="K289" s="128"/>
      <c r="L289" s="31" t="s">
        <v>1622</v>
      </c>
      <c r="M289" s="31" t="s">
        <v>1599</v>
      </c>
      <c r="N289" s="30" t="s">
        <v>1623</v>
      </c>
      <c r="O289" s="32">
        <v>76800</v>
      </c>
      <c r="P289" s="49">
        <v>22156.23</v>
      </c>
      <c r="Q289" s="32">
        <v>76800</v>
      </c>
      <c r="R289" s="32">
        <v>79300</v>
      </c>
      <c r="S289" s="32">
        <v>81800</v>
      </c>
      <c r="T289" s="32"/>
    </row>
    <row r="290" spans="1:20" ht="156.15" customHeight="1" x14ac:dyDescent="0.3">
      <c r="A290" s="28" t="s">
        <v>1624</v>
      </c>
      <c r="B290" s="29" t="s">
        <v>1625</v>
      </c>
      <c r="C290" s="125" t="s">
        <v>1626</v>
      </c>
      <c r="D290" s="126"/>
      <c r="E290" s="127" t="s">
        <v>1627</v>
      </c>
      <c r="F290" s="128"/>
      <c r="G290" s="128"/>
      <c r="H290" s="128"/>
      <c r="I290" s="128"/>
      <c r="J290" s="128"/>
      <c r="K290" s="128"/>
      <c r="L290" s="31" t="s">
        <v>1628</v>
      </c>
      <c r="M290" s="31" t="s">
        <v>1599</v>
      </c>
      <c r="N290" s="30" t="s">
        <v>1629</v>
      </c>
      <c r="O290" s="32">
        <v>0</v>
      </c>
      <c r="P290" s="49">
        <v>2.2799999999999998</v>
      </c>
      <c r="Q290" s="32">
        <v>0</v>
      </c>
      <c r="R290" s="32">
        <v>0</v>
      </c>
      <c r="S290" s="32">
        <v>0</v>
      </c>
      <c r="T290" s="32"/>
    </row>
    <row r="291" spans="1:20" ht="120.15" customHeight="1" x14ac:dyDescent="0.3">
      <c r="A291" s="28" t="s">
        <v>1630</v>
      </c>
      <c r="B291" s="29" t="s">
        <v>1631</v>
      </c>
      <c r="C291" s="125" t="s">
        <v>1632</v>
      </c>
      <c r="D291" s="126"/>
      <c r="E291" s="127" t="s">
        <v>1633</v>
      </c>
      <c r="F291" s="128"/>
      <c r="G291" s="128"/>
      <c r="H291" s="128"/>
      <c r="I291" s="128"/>
      <c r="J291" s="128"/>
      <c r="K291" s="128"/>
      <c r="L291" s="31" t="s">
        <v>1634</v>
      </c>
      <c r="M291" s="31" t="s">
        <v>1599</v>
      </c>
      <c r="N291" s="30" t="s">
        <v>1635</v>
      </c>
      <c r="O291" s="32">
        <v>200</v>
      </c>
      <c r="P291" s="49">
        <v>0</v>
      </c>
      <c r="Q291" s="32">
        <v>200</v>
      </c>
      <c r="R291" s="32">
        <v>300</v>
      </c>
      <c r="S291" s="32">
        <v>300</v>
      </c>
      <c r="T291" s="32"/>
    </row>
    <row r="292" spans="1:20" ht="180.15" customHeight="1" x14ac:dyDescent="0.3">
      <c r="A292" s="28" t="s">
        <v>1636</v>
      </c>
      <c r="B292" s="29" t="s">
        <v>1637</v>
      </c>
      <c r="C292" s="125" t="s">
        <v>1638</v>
      </c>
      <c r="D292" s="126"/>
      <c r="E292" s="127" t="s">
        <v>1639</v>
      </c>
      <c r="F292" s="128"/>
      <c r="G292" s="128"/>
      <c r="H292" s="128"/>
      <c r="I292" s="128"/>
      <c r="J292" s="128"/>
      <c r="K292" s="128"/>
      <c r="L292" s="31" t="s">
        <v>1640</v>
      </c>
      <c r="M292" s="31" t="s">
        <v>1599</v>
      </c>
      <c r="N292" s="30" t="s">
        <v>1641</v>
      </c>
      <c r="O292" s="32">
        <v>1600</v>
      </c>
      <c r="P292" s="49">
        <v>0</v>
      </c>
      <c r="Q292" s="32">
        <v>1600</v>
      </c>
      <c r="R292" s="32">
        <v>1700</v>
      </c>
      <c r="S292" s="32">
        <v>1700</v>
      </c>
      <c r="T292" s="32"/>
    </row>
    <row r="293" spans="1:20" ht="240.15" customHeight="1" x14ac:dyDescent="0.3">
      <c r="A293" s="28" t="s">
        <v>1642</v>
      </c>
      <c r="B293" s="29" t="s">
        <v>1643</v>
      </c>
      <c r="C293" s="125" t="s">
        <v>1644</v>
      </c>
      <c r="D293" s="126"/>
      <c r="E293" s="127" t="s">
        <v>1645</v>
      </c>
      <c r="F293" s="128"/>
      <c r="G293" s="128"/>
      <c r="H293" s="128"/>
      <c r="I293" s="128"/>
      <c r="J293" s="128"/>
      <c r="K293" s="128"/>
      <c r="L293" s="31" t="s">
        <v>1646</v>
      </c>
      <c r="M293" s="31" t="s">
        <v>1599</v>
      </c>
      <c r="N293" s="30" t="s">
        <v>1647</v>
      </c>
      <c r="O293" s="32">
        <v>2000</v>
      </c>
      <c r="P293" s="49">
        <v>0</v>
      </c>
      <c r="Q293" s="32">
        <v>2000</v>
      </c>
      <c r="R293" s="32">
        <v>2100</v>
      </c>
      <c r="S293" s="32">
        <v>2200</v>
      </c>
      <c r="T293" s="32"/>
    </row>
    <row r="294" spans="1:20" ht="192.15" customHeight="1" x14ac:dyDescent="0.3">
      <c r="A294" s="28" t="s">
        <v>1648</v>
      </c>
      <c r="B294" s="29" t="s">
        <v>1649</v>
      </c>
      <c r="C294" s="125" t="s">
        <v>1650</v>
      </c>
      <c r="D294" s="126"/>
      <c r="E294" s="127" t="s">
        <v>1651</v>
      </c>
      <c r="F294" s="128"/>
      <c r="G294" s="128"/>
      <c r="H294" s="128"/>
      <c r="I294" s="128"/>
      <c r="J294" s="128"/>
      <c r="K294" s="128"/>
      <c r="L294" s="31" t="s">
        <v>1652</v>
      </c>
      <c r="M294" s="31" t="s">
        <v>1599</v>
      </c>
      <c r="N294" s="30" t="s">
        <v>1653</v>
      </c>
      <c r="O294" s="32">
        <v>19200</v>
      </c>
      <c r="P294" s="49">
        <v>5657.89</v>
      </c>
      <c r="Q294" s="32">
        <v>19200</v>
      </c>
      <c r="R294" s="32">
        <v>19800</v>
      </c>
      <c r="S294" s="32">
        <v>20500</v>
      </c>
      <c r="T294" s="32"/>
    </row>
    <row r="295" spans="1:20" ht="168.15" customHeight="1" x14ac:dyDescent="0.3">
      <c r="A295" s="28" t="s">
        <v>1654</v>
      </c>
      <c r="B295" s="29" t="s">
        <v>1655</v>
      </c>
      <c r="C295" s="125" t="s">
        <v>1656</v>
      </c>
      <c r="D295" s="126"/>
      <c r="E295" s="127" t="s">
        <v>1657</v>
      </c>
      <c r="F295" s="128"/>
      <c r="G295" s="128"/>
      <c r="H295" s="128"/>
      <c r="I295" s="128"/>
      <c r="J295" s="128"/>
      <c r="K295" s="128"/>
      <c r="L295" s="31" t="s">
        <v>1658</v>
      </c>
      <c r="M295" s="31" t="s">
        <v>1599</v>
      </c>
      <c r="N295" s="30" t="s">
        <v>1659</v>
      </c>
      <c r="O295" s="32">
        <v>9200</v>
      </c>
      <c r="P295" s="49">
        <v>500</v>
      </c>
      <c r="Q295" s="32">
        <v>9200</v>
      </c>
      <c r="R295" s="32">
        <v>9600</v>
      </c>
      <c r="S295" s="32">
        <v>10000</v>
      </c>
      <c r="T295" s="32"/>
    </row>
    <row r="296" spans="1:20" ht="144.15" customHeight="1" x14ac:dyDescent="0.3">
      <c r="A296" s="28" t="s">
        <v>1660</v>
      </c>
      <c r="B296" s="29" t="s">
        <v>1661</v>
      </c>
      <c r="C296" s="125" t="s">
        <v>1662</v>
      </c>
      <c r="D296" s="126"/>
      <c r="E296" s="127" t="s">
        <v>1663</v>
      </c>
      <c r="F296" s="128"/>
      <c r="G296" s="128"/>
      <c r="H296" s="128"/>
      <c r="I296" s="128"/>
      <c r="J296" s="128"/>
      <c r="K296" s="128"/>
      <c r="L296" s="31" t="s">
        <v>1664</v>
      </c>
      <c r="M296" s="31" t="s">
        <v>1599</v>
      </c>
      <c r="N296" s="30" t="s">
        <v>1665</v>
      </c>
      <c r="O296" s="32">
        <v>53600</v>
      </c>
      <c r="P296" s="49">
        <v>17702.09</v>
      </c>
      <c r="Q296" s="32">
        <v>53600</v>
      </c>
      <c r="R296" s="32">
        <v>55100</v>
      </c>
      <c r="S296" s="32">
        <v>56600</v>
      </c>
      <c r="T296" s="32"/>
    </row>
    <row r="297" spans="1:20" ht="144.15" customHeight="1" x14ac:dyDescent="0.3">
      <c r="A297" s="28" t="s">
        <v>1666</v>
      </c>
      <c r="B297" s="29" t="s">
        <v>1667</v>
      </c>
      <c r="C297" s="125" t="s">
        <v>1668</v>
      </c>
      <c r="D297" s="126"/>
      <c r="E297" s="127" t="s">
        <v>1669</v>
      </c>
      <c r="F297" s="128"/>
      <c r="G297" s="128"/>
      <c r="H297" s="128"/>
      <c r="I297" s="128"/>
      <c r="J297" s="128"/>
      <c r="K297" s="128"/>
      <c r="L297" s="31" t="s">
        <v>1670</v>
      </c>
      <c r="M297" s="31" t="s">
        <v>1599</v>
      </c>
      <c r="N297" s="30" t="s">
        <v>1671</v>
      </c>
      <c r="O297" s="32">
        <v>86800</v>
      </c>
      <c r="P297" s="49">
        <v>30214.720000000001</v>
      </c>
      <c r="Q297" s="32">
        <v>86800</v>
      </c>
      <c r="R297" s="32">
        <v>88600</v>
      </c>
      <c r="S297" s="32">
        <v>90700</v>
      </c>
      <c r="T297" s="32"/>
    </row>
    <row r="298" spans="1:20" ht="132.15" customHeight="1" x14ac:dyDescent="0.3">
      <c r="A298" s="28" t="s">
        <v>1672</v>
      </c>
      <c r="B298" s="29" t="s">
        <v>1673</v>
      </c>
      <c r="C298" s="125" t="s">
        <v>1674</v>
      </c>
      <c r="D298" s="126"/>
      <c r="E298" s="127" t="s">
        <v>1675</v>
      </c>
      <c r="F298" s="128"/>
      <c r="G298" s="128"/>
      <c r="H298" s="128"/>
      <c r="I298" s="128"/>
      <c r="J298" s="128"/>
      <c r="K298" s="128"/>
      <c r="L298" s="31" t="s">
        <v>1676</v>
      </c>
      <c r="M298" s="31" t="s">
        <v>1599</v>
      </c>
      <c r="N298" s="30" t="s">
        <v>1677</v>
      </c>
      <c r="O298" s="32">
        <v>2300</v>
      </c>
      <c r="P298" s="49">
        <v>149.69</v>
      </c>
      <c r="Q298" s="32">
        <v>2300</v>
      </c>
      <c r="R298" s="32">
        <v>2300</v>
      </c>
      <c r="S298" s="32">
        <v>2400</v>
      </c>
      <c r="T298" s="32"/>
    </row>
    <row r="299" spans="1:20" ht="120.15" customHeight="1" x14ac:dyDescent="0.3">
      <c r="A299" s="28" t="s">
        <v>1678</v>
      </c>
      <c r="B299" s="29" t="s">
        <v>1679</v>
      </c>
      <c r="C299" s="125" t="s">
        <v>1680</v>
      </c>
      <c r="D299" s="126"/>
      <c r="E299" s="127" t="s">
        <v>1681</v>
      </c>
      <c r="F299" s="128"/>
      <c r="G299" s="128"/>
      <c r="H299" s="128"/>
      <c r="I299" s="128"/>
      <c r="J299" s="128"/>
      <c r="K299" s="128"/>
      <c r="L299" s="31" t="s">
        <v>1682</v>
      </c>
      <c r="M299" s="31" t="s">
        <v>1599</v>
      </c>
      <c r="N299" s="30" t="s">
        <v>1683</v>
      </c>
      <c r="O299" s="32">
        <v>30700</v>
      </c>
      <c r="P299" s="49">
        <v>13166.8</v>
      </c>
      <c r="Q299" s="32">
        <v>30700</v>
      </c>
      <c r="R299" s="32">
        <v>31600</v>
      </c>
      <c r="S299" s="32">
        <v>32500</v>
      </c>
      <c r="T299" s="32"/>
    </row>
    <row r="300" spans="1:20" ht="120.15" customHeight="1" x14ac:dyDescent="0.3">
      <c r="A300" s="28" t="s">
        <v>1684</v>
      </c>
      <c r="B300" s="29" t="s">
        <v>1685</v>
      </c>
      <c r="C300" s="125" t="s">
        <v>1686</v>
      </c>
      <c r="D300" s="126"/>
      <c r="E300" s="127" t="s">
        <v>1687</v>
      </c>
      <c r="F300" s="128"/>
      <c r="G300" s="128"/>
      <c r="H300" s="128"/>
      <c r="I300" s="128"/>
      <c r="J300" s="128"/>
      <c r="K300" s="128"/>
      <c r="L300" s="31" t="s">
        <v>1688</v>
      </c>
      <c r="M300" s="31" t="s">
        <v>1599</v>
      </c>
      <c r="N300" s="30" t="s">
        <v>1689</v>
      </c>
      <c r="O300" s="32">
        <v>3100</v>
      </c>
      <c r="P300" s="49">
        <v>0</v>
      </c>
      <c r="Q300" s="32">
        <v>3100</v>
      </c>
      <c r="R300" s="32">
        <v>3200</v>
      </c>
      <c r="S300" s="32">
        <v>3300</v>
      </c>
      <c r="T300" s="32"/>
    </row>
    <row r="301" spans="1:20" ht="132.15" customHeight="1" x14ac:dyDescent="0.3">
      <c r="A301" s="28" t="s">
        <v>1690</v>
      </c>
      <c r="B301" s="29" t="s">
        <v>1691</v>
      </c>
      <c r="C301" s="125" t="s">
        <v>1692</v>
      </c>
      <c r="D301" s="126"/>
      <c r="E301" s="127" t="s">
        <v>1693</v>
      </c>
      <c r="F301" s="128"/>
      <c r="G301" s="128"/>
      <c r="H301" s="128"/>
      <c r="I301" s="128"/>
      <c r="J301" s="128"/>
      <c r="K301" s="128"/>
      <c r="L301" s="31" t="s">
        <v>1694</v>
      </c>
      <c r="M301" s="31" t="s">
        <v>1599</v>
      </c>
      <c r="N301" s="30" t="s">
        <v>1695</v>
      </c>
      <c r="O301" s="32">
        <v>0</v>
      </c>
      <c r="P301" s="49">
        <v>50</v>
      </c>
      <c r="Q301" s="32">
        <v>0</v>
      </c>
      <c r="R301" s="32">
        <v>0</v>
      </c>
      <c r="S301" s="32">
        <v>0</v>
      </c>
      <c r="T301" s="32"/>
    </row>
    <row r="302" spans="1:20" ht="108.15" customHeight="1" x14ac:dyDescent="0.3">
      <c r="A302" s="28" t="s">
        <v>1696</v>
      </c>
      <c r="B302" s="29" t="s">
        <v>1697</v>
      </c>
      <c r="C302" s="125" t="s">
        <v>1698</v>
      </c>
      <c r="D302" s="126"/>
      <c r="E302" s="127" t="s">
        <v>1699</v>
      </c>
      <c r="F302" s="128"/>
      <c r="G302" s="128"/>
      <c r="H302" s="128"/>
      <c r="I302" s="128"/>
      <c r="J302" s="128"/>
      <c r="K302" s="128"/>
      <c r="L302" s="31" t="s">
        <v>1700</v>
      </c>
      <c r="M302" s="31" t="s">
        <v>1599</v>
      </c>
      <c r="N302" s="30" t="s">
        <v>1701</v>
      </c>
      <c r="O302" s="32">
        <v>600</v>
      </c>
      <c r="P302" s="49">
        <v>0</v>
      </c>
      <c r="Q302" s="32">
        <v>600</v>
      </c>
      <c r="R302" s="32">
        <v>600</v>
      </c>
      <c r="S302" s="32">
        <v>700</v>
      </c>
      <c r="T302" s="32"/>
    </row>
    <row r="303" spans="1:20" ht="144.15" customHeight="1" x14ac:dyDescent="0.3">
      <c r="A303" s="28" t="s">
        <v>1702</v>
      </c>
      <c r="B303" s="29" t="s">
        <v>1703</v>
      </c>
      <c r="C303" s="125" t="s">
        <v>1704</v>
      </c>
      <c r="D303" s="126"/>
      <c r="E303" s="127" t="s">
        <v>1705</v>
      </c>
      <c r="F303" s="128"/>
      <c r="G303" s="128"/>
      <c r="H303" s="128"/>
      <c r="I303" s="128"/>
      <c r="J303" s="128"/>
      <c r="K303" s="128"/>
      <c r="L303" s="31" t="s">
        <v>747</v>
      </c>
      <c r="M303" s="31" t="s">
        <v>1599</v>
      </c>
      <c r="N303" s="30" t="s">
        <v>1706</v>
      </c>
      <c r="O303" s="32">
        <v>413800</v>
      </c>
      <c r="P303" s="49">
        <v>215903</v>
      </c>
      <c r="Q303" s="32">
        <v>413800</v>
      </c>
      <c r="R303" s="32">
        <v>427000</v>
      </c>
      <c r="S303" s="32">
        <v>440800</v>
      </c>
      <c r="T303" s="32"/>
    </row>
    <row r="304" spans="1:20" ht="168.15" customHeight="1" x14ac:dyDescent="0.3">
      <c r="A304" s="28" t="s">
        <v>1707</v>
      </c>
      <c r="B304" s="29" t="s">
        <v>1708</v>
      </c>
      <c r="C304" s="125" t="s">
        <v>1709</v>
      </c>
      <c r="D304" s="126"/>
      <c r="E304" s="127" t="s">
        <v>1710</v>
      </c>
      <c r="F304" s="128"/>
      <c r="G304" s="128"/>
      <c r="H304" s="128"/>
      <c r="I304" s="128"/>
      <c r="J304" s="128"/>
      <c r="K304" s="128"/>
      <c r="L304" s="31" t="s">
        <v>1711</v>
      </c>
      <c r="M304" s="31" t="s">
        <v>1599</v>
      </c>
      <c r="N304" s="30" t="s">
        <v>1712</v>
      </c>
      <c r="O304" s="32">
        <v>300</v>
      </c>
      <c r="P304" s="49">
        <v>0</v>
      </c>
      <c r="Q304" s="32">
        <v>300</v>
      </c>
      <c r="R304" s="32">
        <v>300</v>
      </c>
      <c r="S304" s="32">
        <v>300</v>
      </c>
      <c r="T304" s="32"/>
    </row>
    <row r="305" spans="1:20" ht="144.15" customHeight="1" x14ac:dyDescent="0.3">
      <c r="A305" s="28" t="s">
        <v>1713</v>
      </c>
      <c r="B305" s="29" t="s">
        <v>1714</v>
      </c>
      <c r="C305" s="125" t="s">
        <v>1715</v>
      </c>
      <c r="D305" s="126"/>
      <c r="E305" s="127" t="s">
        <v>1716</v>
      </c>
      <c r="F305" s="128"/>
      <c r="G305" s="128"/>
      <c r="H305" s="128"/>
      <c r="I305" s="128"/>
      <c r="J305" s="128"/>
      <c r="K305" s="128"/>
      <c r="L305" s="31" t="s">
        <v>1717</v>
      </c>
      <c r="M305" s="31" t="s">
        <v>1599</v>
      </c>
      <c r="N305" s="30" t="s">
        <v>1718</v>
      </c>
      <c r="O305" s="32">
        <v>1000</v>
      </c>
      <c r="P305" s="49">
        <v>0</v>
      </c>
      <c r="Q305" s="32">
        <v>1000</v>
      </c>
      <c r="R305" s="32">
        <v>1000</v>
      </c>
      <c r="S305" s="32">
        <v>1100</v>
      </c>
      <c r="T305" s="32"/>
    </row>
    <row r="306" spans="1:20" ht="108.15" customHeight="1" x14ac:dyDescent="0.3">
      <c r="A306" s="28" t="s">
        <v>1719</v>
      </c>
      <c r="B306" s="29" t="s">
        <v>1720</v>
      </c>
      <c r="C306" s="125" t="s">
        <v>1721</v>
      </c>
      <c r="D306" s="126"/>
      <c r="E306" s="127" t="s">
        <v>1722</v>
      </c>
      <c r="F306" s="128"/>
      <c r="G306" s="128"/>
      <c r="H306" s="128"/>
      <c r="I306" s="128"/>
      <c r="J306" s="128"/>
      <c r="K306" s="128"/>
      <c r="L306" s="31" t="s">
        <v>1723</v>
      </c>
      <c r="M306" s="31" t="s">
        <v>1599</v>
      </c>
      <c r="N306" s="30" t="s">
        <v>1724</v>
      </c>
      <c r="O306" s="32">
        <v>15800</v>
      </c>
      <c r="P306" s="49">
        <v>2050</v>
      </c>
      <c r="Q306" s="32">
        <v>15800</v>
      </c>
      <c r="R306" s="32">
        <v>16100</v>
      </c>
      <c r="S306" s="32">
        <v>16400</v>
      </c>
      <c r="T306" s="32"/>
    </row>
    <row r="307" spans="1:20" ht="156.15" customHeight="1" x14ac:dyDescent="0.3">
      <c r="A307" s="28" t="s">
        <v>1725</v>
      </c>
      <c r="B307" s="29" t="s">
        <v>1726</v>
      </c>
      <c r="C307" s="125" t="s">
        <v>1727</v>
      </c>
      <c r="D307" s="126"/>
      <c r="E307" s="127" t="s">
        <v>1728</v>
      </c>
      <c r="F307" s="128"/>
      <c r="G307" s="128"/>
      <c r="H307" s="128"/>
      <c r="I307" s="128"/>
      <c r="J307" s="128"/>
      <c r="K307" s="128"/>
      <c r="L307" s="31" t="s">
        <v>1729</v>
      </c>
      <c r="M307" s="31" t="s">
        <v>1599</v>
      </c>
      <c r="N307" s="30" t="s">
        <v>1730</v>
      </c>
      <c r="O307" s="32">
        <v>5200</v>
      </c>
      <c r="P307" s="49">
        <v>0</v>
      </c>
      <c r="Q307" s="32">
        <v>5200</v>
      </c>
      <c r="R307" s="32">
        <v>5400</v>
      </c>
      <c r="S307" s="32">
        <v>5600</v>
      </c>
      <c r="T307" s="32"/>
    </row>
    <row r="308" spans="1:20" ht="144.15" customHeight="1" x14ac:dyDescent="0.3">
      <c r="A308" s="28" t="s">
        <v>1731</v>
      </c>
      <c r="B308" s="29" t="s">
        <v>1732</v>
      </c>
      <c r="C308" s="125" t="s">
        <v>1733</v>
      </c>
      <c r="D308" s="126"/>
      <c r="E308" s="127" t="s">
        <v>1734</v>
      </c>
      <c r="F308" s="128"/>
      <c r="G308" s="128"/>
      <c r="H308" s="128"/>
      <c r="I308" s="128"/>
      <c r="J308" s="128"/>
      <c r="K308" s="128"/>
      <c r="L308" s="31" t="s">
        <v>1735</v>
      </c>
      <c r="M308" s="31" t="s">
        <v>1599</v>
      </c>
      <c r="N308" s="30" t="s">
        <v>1736</v>
      </c>
      <c r="O308" s="32">
        <v>24300</v>
      </c>
      <c r="P308" s="49">
        <v>3627.26</v>
      </c>
      <c r="Q308" s="32">
        <v>24300</v>
      </c>
      <c r="R308" s="32">
        <v>25400</v>
      </c>
      <c r="S308" s="32">
        <v>26400</v>
      </c>
      <c r="T308" s="32"/>
    </row>
    <row r="309" spans="1:20" ht="132.15" customHeight="1" x14ac:dyDescent="0.3">
      <c r="A309" s="28" t="s">
        <v>1737</v>
      </c>
      <c r="B309" s="29" t="s">
        <v>1738</v>
      </c>
      <c r="C309" s="125" t="s">
        <v>1739</v>
      </c>
      <c r="D309" s="126"/>
      <c r="E309" s="127" t="s">
        <v>1740</v>
      </c>
      <c r="F309" s="128"/>
      <c r="G309" s="128"/>
      <c r="H309" s="128"/>
      <c r="I309" s="128"/>
      <c r="J309" s="128"/>
      <c r="K309" s="128"/>
      <c r="L309" s="31" t="s">
        <v>1741</v>
      </c>
      <c r="M309" s="31" t="s">
        <v>1599</v>
      </c>
      <c r="N309" s="30" t="s">
        <v>1742</v>
      </c>
      <c r="O309" s="32">
        <v>137200</v>
      </c>
      <c r="P309" s="49">
        <v>23253.8</v>
      </c>
      <c r="Q309" s="32">
        <v>137200</v>
      </c>
      <c r="R309" s="32">
        <v>140600</v>
      </c>
      <c r="S309" s="32">
        <v>144100</v>
      </c>
      <c r="T309" s="32"/>
    </row>
    <row r="310" spans="1:20" ht="120.15" customHeight="1" x14ac:dyDescent="0.3">
      <c r="A310" s="28" t="s">
        <v>1743</v>
      </c>
      <c r="B310" s="29" t="s">
        <v>1744</v>
      </c>
      <c r="C310" s="125" t="s">
        <v>1745</v>
      </c>
      <c r="D310" s="126"/>
      <c r="E310" s="127" t="s">
        <v>1746</v>
      </c>
      <c r="F310" s="128"/>
      <c r="G310" s="128"/>
      <c r="H310" s="128"/>
      <c r="I310" s="128"/>
      <c r="J310" s="128"/>
      <c r="K310" s="128"/>
      <c r="L310" s="31" t="s">
        <v>813</v>
      </c>
      <c r="M310" s="31" t="s">
        <v>1599</v>
      </c>
      <c r="N310" s="30" t="s">
        <v>1747</v>
      </c>
      <c r="O310" s="32">
        <v>0</v>
      </c>
      <c r="P310" s="49">
        <v>34349.620000000003</v>
      </c>
      <c r="Q310" s="32">
        <v>0</v>
      </c>
      <c r="R310" s="32">
        <v>0</v>
      </c>
      <c r="S310" s="32">
        <v>0</v>
      </c>
      <c r="T310" s="32"/>
    </row>
    <row r="311" spans="1:20" ht="120.15" customHeight="1" x14ac:dyDescent="0.3">
      <c r="A311" s="28" t="s">
        <v>1748</v>
      </c>
      <c r="B311" s="29" t="s">
        <v>1749</v>
      </c>
      <c r="C311" s="125" t="s">
        <v>1750</v>
      </c>
      <c r="D311" s="126"/>
      <c r="E311" s="127" t="s">
        <v>1751</v>
      </c>
      <c r="F311" s="128"/>
      <c r="G311" s="128"/>
      <c r="H311" s="128"/>
      <c r="I311" s="128"/>
      <c r="J311" s="128"/>
      <c r="K311" s="128"/>
      <c r="L311" s="31" t="s">
        <v>830</v>
      </c>
      <c r="M311" s="31" t="s">
        <v>1599</v>
      </c>
      <c r="N311" s="30" t="s">
        <v>1752</v>
      </c>
      <c r="O311" s="32">
        <v>0</v>
      </c>
      <c r="P311" s="49">
        <v>14926.11</v>
      </c>
      <c r="Q311" s="32">
        <v>0</v>
      </c>
      <c r="R311" s="32">
        <v>0</v>
      </c>
      <c r="S311" s="32">
        <v>0</v>
      </c>
      <c r="T311" s="32"/>
    </row>
    <row r="312" spans="1:20" ht="84.15" customHeight="1" x14ac:dyDescent="0.3">
      <c r="A312" s="28" t="s">
        <v>1753</v>
      </c>
      <c r="B312" s="29" t="s">
        <v>1754</v>
      </c>
      <c r="C312" s="125" t="s">
        <v>1755</v>
      </c>
      <c r="D312" s="126"/>
      <c r="E312" s="127" t="s">
        <v>1756</v>
      </c>
      <c r="F312" s="128"/>
      <c r="G312" s="128"/>
      <c r="H312" s="128"/>
      <c r="I312" s="128"/>
      <c r="J312" s="128"/>
      <c r="K312" s="128"/>
      <c r="L312" s="31" t="s">
        <v>1757</v>
      </c>
      <c r="M312" s="31" t="s">
        <v>1599</v>
      </c>
      <c r="N312" s="30" t="s">
        <v>1758</v>
      </c>
      <c r="O312" s="32">
        <v>37846700</v>
      </c>
      <c r="P312" s="49">
        <v>5482980</v>
      </c>
      <c r="Q312" s="32">
        <v>37846700</v>
      </c>
      <c r="R312" s="32">
        <v>37846700</v>
      </c>
      <c r="S312" s="32">
        <v>37846700</v>
      </c>
      <c r="T312" s="32"/>
    </row>
    <row r="313" spans="1:20" ht="72.150000000000006" customHeight="1" x14ac:dyDescent="0.3">
      <c r="A313" s="28" t="s">
        <v>1759</v>
      </c>
      <c r="B313" s="29" t="s">
        <v>1760</v>
      </c>
      <c r="C313" s="125" t="s">
        <v>1761</v>
      </c>
      <c r="D313" s="126"/>
      <c r="E313" s="127" t="s">
        <v>1762</v>
      </c>
      <c r="F313" s="128"/>
      <c r="G313" s="128"/>
      <c r="H313" s="128"/>
      <c r="I313" s="128"/>
      <c r="J313" s="128"/>
      <c r="K313" s="128"/>
      <c r="L313" s="31" t="s">
        <v>1763</v>
      </c>
      <c r="M313" s="31" t="s">
        <v>1599</v>
      </c>
      <c r="N313" s="30" t="s">
        <v>1764</v>
      </c>
      <c r="O313" s="32">
        <v>7349400</v>
      </c>
      <c r="P313" s="49">
        <v>0</v>
      </c>
      <c r="Q313" s="32">
        <v>7349400</v>
      </c>
      <c r="R313" s="32">
        <v>7210200</v>
      </c>
      <c r="S313" s="32">
        <v>8146100</v>
      </c>
      <c r="T313" s="32"/>
    </row>
    <row r="314" spans="1:20" ht="144.15" customHeight="1" x14ac:dyDescent="0.3">
      <c r="A314" s="28" t="s">
        <v>1765</v>
      </c>
      <c r="B314" s="29" t="s">
        <v>1766</v>
      </c>
      <c r="C314" s="125" t="s">
        <v>1767</v>
      </c>
      <c r="D314" s="126"/>
      <c r="E314" s="127" t="s">
        <v>1768</v>
      </c>
      <c r="F314" s="128"/>
      <c r="G314" s="128"/>
      <c r="H314" s="128"/>
      <c r="I314" s="128"/>
      <c r="J314" s="128"/>
      <c r="K314" s="128"/>
      <c r="L314" s="31" t="s">
        <v>1769</v>
      </c>
      <c r="M314" s="31" t="s">
        <v>1599</v>
      </c>
      <c r="N314" s="30" t="s">
        <v>1770</v>
      </c>
      <c r="O314" s="32">
        <v>0</v>
      </c>
      <c r="P314" s="49">
        <v>0</v>
      </c>
      <c r="Q314" s="32">
        <v>0</v>
      </c>
      <c r="R314" s="32">
        <v>62785100</v>
      </c>
      <c r="S314" s="32">
        <v>280302700</v>
      </c>
      <c r="T314" s="32"/>
    </row>
    <row r="315" spans="1:20" ht="96.15" customHeight="1" x14ac:dyDescent="0.3">
      <c r="A315" s="28" t="s">
        <v>1771</v>
      </c>
      <c r="B315" s="29" t="s">
        <v>1772</v>
      </c>
      <c r="C315" s="125" t="s">
        <v>1773</v>
      </c>
      <c r="D315" s="126"/>
      <c r="E315" s="127" t="s">
        <v>1774</v>
      </c>
      <c r="F315" s="128"/>
      <c r="G315" s="128"/>
      <c r="H315" s="128"/>
      <c r="I315" s="128"/>
      <c r="J315" s="128"/>
      <c r="K315" s="128"/>
      <c r="L315" s="31" t="s">
        <v>1775</v>
      </c>
      <c r="M315" s="31" t="s">
        <v>1599</v>
      </c>
      <c r="N315" s="30" t="s">
        <v>1776</v>
      </c>
      <c r="O315" s="32">
        <v>59345700</v>
      </c>
      <c r="P315" s="49">
        <v>53613227.509999998</v>
      </c>
      <c r="Q315" s="32">
        <v>59345700</v>
      </c>
      <c r="R315" s="32">
        <v>59336600</v>
      </c>
      <c r="S315" s="32">
        <v>40740000</v>
      </c>
      <c r="T315" s="32"/>
    </row>
    <row r="316" spans="1:20" ht="36.15" customHeight="1" x14ac:dyDescent="0.3">
      <c r="A316" s="28" t="s">
        <v>1777</v>
      </c>
      <c r="B316" s="29" t="s">
        <v>1778</v>
      </c>
      <c r="C316" s="125" t="s">
        <v>1779</v>
      </c>
      <c r="D316" s="126"/>
      <c r="E316" s="127" t="s">
        <v>1780</v>
      </c>
      <c r="F316" s="128"/>
      <c r="G316" s="128"/>
      <c r="H316" s="128"/>
      <c r="I316" s="128"/>
      <c r="J316" s="128"/>
      <c r="K316" s="128"/>
      <c r="L316" s="31" t="s">
        <v>1781</v>
      </c>
      <c r="M316" s="31" t="s">
        <v>1599</v>
      </c>
      <c r="N316" s="30" t="s">
        <v>1782</v>
      </c>
      <c r="O316" s="32">
        <v>20800900</v>
      </c>
      <c r="P316" s="49">
        <v>20800900</v>
      </c>
      <c r="Q316" s="32">
        <v>20800900</v>
      </c>
      <c r="R316" s="32">
        <v>20716400</v>
      </c>
      <c r="S316" s="32">
        <v>20475600</v>
      </c>
      <c r="T316" s="32"/>
    </row>
    <row r="317" spans="1:20" ht="60.15" customHeight="1" x14ac:dyDescent="0.3">
      <c r="A317" s="28" t="s">
        <v>1783</v>
      </c>
      <c r="B317" s="29" t="s">
        <v>1784</v>
      </c>
      <c r="C317" s="125" t="s">
        <v>1785</v>
      </c>
      <c r="D317" s="126"/>
      <c r="E317" s="127" t="s">
        <v>1786</v>
      </c>
      <c r="F317" s="128"/>
      <c r="G317" s="128"/>
      <c r="H317" s="128"/>
      <c r="I317" s="128"/>
      <c r="J317" s="128"/>
      <c r="K317" s="128"/>
      <c r="L317" s="31" t="s">
        <v>1787</v>
      </c>
      <c r="M317" s="31" t="s">
        <v>1599</v>
      </c>
      <c r="N317" s="30" t="s">
        <v>1788</v>
      </c>
      <c r="O317" s="32">
        <v>20250500</v>
      </c>
      <c r="P317" s="49">
        <v>20250500</v>
      </c>
      <c r="Q317" s="32">
        <v>20250500</v>
      </c>
      <c r="R317" s="32">
        <v>0</v>
      </c>
      <c r="S317" s="32">
        <v>0</v>
      </c>
      <c r="T317" s="32"/>
    </row>
    <row r="318" spans="1:20" ht="96.15" customHeight="1" x14ac:dyDescent="0.3">
      <c r="A318" s="28" t="s">
        <v>1789</v>
      </c>
      <c r="B318" s="29" t="s">
        <v>1790</v>
      </c>
      <c r="C318" s="125" t="s">
        <v>1791</v>
      </c>
      <c r="D318" s="126"/>
      <c r="E318" s="127" t="s">
        <v>1792</v>
      </c>
      <c r="F318" s="128"/>
      <c r="G318" s="128"/>
      <c r="H318" s="128"/>
      <c r="I318" s="128"/>
      <c r="J318" s="128"/>
      <c r="K318" s="128"/>
      <c r="L318" s="31" t="s">
        <v>1793</v>
      </c>
      <c r="M318" s="31" t="s">
        <v>1599</v>
      </c>
      <c r="N318" s="30" t="s">
        <v>1794</v>
      </c>
      <c r="O318" s="32">
        <v>15422600</v>
      </c>
      <c r="P318" s="49">
        <v>15422600</v>
      </c>
      <c r="Q318" s="32">
        <v>15422600</v>
      </c>
      <c r="R318" s="32">
        <v>0</v>
      </c>
      <c r="S318" s="32">
        <v>0</v>
      </c>
      <c r="T318" s="32"/>
    </row>
    <row r="319" spans="1:20" ht="48.15" customHeight="1" x14ac:dyDescent="0.3">
      <c r="A319" s="28" t="s">
        <v>1795</v>
      </c>
      <c r="B319" s="29" t="s">
        <v>1796</v>
      </c>
      <c r="C319" s="125" t="s">
        <v>1797</v>
      </c>
      <c r="D319" s="126"/>
      <c r="E319" s="127" t="s">
        <v>1798</v>
      </c>
      <c r="F319" s="128"/>
      <c r="G319" s="128"/>
      <c r="H319" s="128"/>
      <c r="I319" s="128"/>
      <c r="J319" s="128"/>
      <c r="K319" s="128"/>
      <c r="L319" s="31" t="s">
        <v>1799</v>
      </c>
      <c r="M319" s="31" t="s">
        <v>1599</v>
      </c>
      <c r="N319" s="30" t="s">
        <v>1800</v>
      </c>
      <c r="O319" s="32">
        <v>221216300</v>
      </c>
      <c r="P319" s="49">
        <v>221216300</v>
      </c>
      <c r="Q319" s="32">
        <v>221216300</v>
      </c>
      <c r="R319" s="32">
        <v>0</v>
      </c>
      <c r="S319" s="32">
        <v>0</v>
      </c>
      <c r="T319" s="32"/>
    </row>
    <row r="320" spans="1:20" ht="72.150000000000006" customHeight="1" x14ac:dyDescent="0.3">
      <c r="A320" s="28" t="s">
        <v>1801</v>
      </c>
      <c r="B320" s="29" t="s">
        <v>1802</v>
      </c>
      <c r="C320" s="125" t="s">
        <v>1803</v>
      </c>
      <c r="D320" s="126"/>
      <c r="E320" s="127" t="s">
        <v>1804</v>
      </c>
      <c r="F320" s="128"/>
      <c r="G320" s="128"/>
      <c r="H320" s="128"/>
      <c r="I320" s="128"/>
      <c r="J320" s="128"/>
      <c r="K320" s="128"/>
      <c r="L320" s="31" t="s">
        <v>1805</v>
      </c>
      <c r="M320" s="31" t="s">
        <v>1599</v>
      </c>
      <c r="N320" s="30" t="s">
        <v>1806</v>
      </c>
      <c r="O320" s="32">
        <v>0</v>
      </c>
      <c r="P320" s="49">
        <v>0</v>
      </c>
      <c r="Q320" s="32">
        <v>0</v>
      </c>
      <c r="R320" s="32">
        <v>0</v>
      </c>
      <c r="S320" s="32">
        <v>0</v>
      </c>
      <c r="T320" s="32"/>
    </row>
    <row r="321" spans="1:20" ht="72.150000000000006" customHeight="1" x14ac:dyDescent="0.3">
      <c r="A321" s="28" t="s">
        <v>1807</v>
      </c>
      <c r="B321" s="29" t="s">
        <v>1808</v>
      </c>
      <c r="C321" s="125" t="s">
        <v>1809</v>
      </c>
      <c r="D321" s="126"/>
      <c r="E321" s="127" t="s">
        <v>1810</v>
      </c>
      <c r="F321" s="128"/>
      <c r="G321" s="128"/>
      <c r="H321" s="128"/>
      <c r="I321" s="128"/>
      <c r="J321" s="128"/>
      <c r="K321" s="128"/>
      <c r="L321" s="31" t="s">
        <v>1811</v>
      </c>
      <c r="M321" s="31" t="s">
        <v>1599</v>
      </c>
      <c r="N321" s="30" t="s">
        <v>1812</v>
      </c>
      <c r="O321" s="32">
        <v>138361200</v>
      </c>
      <c r="P321" s="49">
        <v>0</v>
      </c>
      <c r="Q321" s="32">
        <v>138361200</v>
      </c>
      <c r="R321" s="32">
        <v>182172100</v>
      </c>
      <c r="S321" s="32">
        <v>21678300</v>
      </c>
      <c r="T321" s="32"/>
    </row>
    <row r="322" spans="1:20" ht="168.15" customHeight="1" x14ac:dyDescent="0.3">
      <c r="A322" s="28" t="s">
        <v>1813</v>
      </c>
      <c r="B322" s="29" t="s">
        <v>1814</v>
      </c>
      <c r="C322" s="125" t="s">
        <v>1815</v>
      </c>
      <c r="D322" s="126"/>
      <c r="E322" s="127" t="s">
        <v>1816</v>
      </c>
      <c r="F322" s="128"/>
      <c r="G322" s="128"/>
      <c r="H322" s="128"/>
      <c r="I322" s="128"/>
      <c r="J322" s="128"/>
      <c r="K322" s="128"/>
      <c r="L322" s="31" t="s">
        <v>1817</v>
      </c>
      <c r="M322" s="31" t="s">
        <v>1599</v>
      </c>
      <c r="N322" s="30" t="s">
        <v>1818</v>
      </c>
      <c r="O322" s="32">
        <v>598500</v>
      </c>
      <c r="P322" s="49">
        <v>0</v>
      </c>
      <c r="Q322" s="32">
        <v>598500</v>
      </c>
      <c r="R322" s="32">
        <v>598500</v>
      </c>
      <c r="S322" s="32">
        <v>0</v>
      </c>
      <c r="T322" s="32"/>
    </row>
    <row r="323" spans="1:20" ht="108.15" customHeight="1" x14ac:dyDescent="0.3">
      <c r="A323" s="28" t="s">
        <v>1819</v>
      </c>
      <c r="B323" s="29" t="s">
        <v>1820</v>
      </c>
      <c r="C323" s="125" t="s">
        <v>1821</v>
      </c>
      <c r="D323" s="126"/>
      <c r="E323" s="127" t="s">
        <v>1822</v>
      </c>
      <c r="F323" s="128"/>
      <c r="G323" s="128"/>
      <c r="H323" s="128"/>
      <c r="I323" s="128"/>
      <c r="J323" s="128"/>
      <c r="K323" s="128"/>
      <c r="L323" s="31" t="s">
        <v>1823</v>
      </c>
      <c r="M323" s="31" t="s">
        <v>1599</v>
      </c>
      <c r="N323" s="30" t="s">
        <v>1824</v>
      </c>
      <c r="O323" s="32">
        <v>3320000</v>
      </c>
      <c r="P323" s="49">
        <v>0</v>
      </c>
      <c r="Q323" s="32">
        <v>3320000</v>
      </c>
      <c r="R323" s="32">
        <v>4980000</v>
      </c>
      <c r="S323" s="32">
        <v>9130000</v>
      </c>
      <c r="T323" s="32"/>
    </row>
    <row r="324" spans="1:20" ht="84.15" customHeight="1" x14ac:dyDescent="0.3">
      <c r="A324" s="28" t="s">
        <v>1825</v>
      </c>
      <c r="B324" s="29" t="s">
        <v>1826</v>
      </c>
      <c r="C324" s="125" t="s">
        <v>1827</v>
      </c>
      <c r="D324" s="126"/>
      <c r="E324" s="127" t="s">
        <v>1828</v>
      </c>
      <c r="F324" s="128"/>
      <c r="G324" s="128"/>
      <c r="H324" s="128"/>
      <c r="I324" s="128"/>
      <c r="J324" s="128"/>
      <c r="K324" s="128"/>
      <c r="L324" s="31" t="s">
        <v>1829</v>
      </c>
      <c r="M324" s="31" t="s">
        <v>1599</v>
      </c>
      <c r="N324" s="30" t="s">
        <v>1830</v>
      </c>
      <c r="O324" s="32">
        <v>367809100</v>
      </c>
      <c r="P324" s="49">
        <v>83111653.269999996</v>
      </c>
      <c r="Q324" s="32">
        <v>367809100</v>
      </c>
      <c r="R324" s="32">
        <v>370053400</v>
      </c>
      <c r="S324" s="32">
        <v>380445900</v>
      </c>
      <c r="T324" s="32"/>
    </row>
    <row r="325" spans="1:20" ht="72.150000000000006" customHeight="1" x14ac:dyDescent="0.3">
      <c r="A325" s="28" t="s">
        <v>1831</v>
      </c>
      <c r="B325" s="29" t="s">
        <v>1832</v>
      </c>
      <c r="C325" s="125" t="s">
        <v>1833</v>
      </c>
      <c r="D325" s="126"/>
      <c r="E325" s="127" t="s">
        <v>1834</v>
      </c>
      <c r="F325" s="128"/>
      <c r="G325" s="128"/>
      <c r="H325" s="128"/>
      <c r="I325" s="128"/>
      <c r="J325" s="128"/>
      <c r="K325" s="128"/>
      <c r="L325" s="31" t="s">
        <v>1835</v>
      </c>
      <c r="M325" s="31" t="s">
        <v>1599</v>
      </c>
      <c r="N325" s="30" t="s">
        <v>1836</v>
      </c>
      <c r="O325" s="32">
        <v>60343200</v>
      </c>
      <c r="P325" s="49">
        <v>60343199.990000002</v>
      </c>
      <c r="Q325" s="32">
        <v>60343200</v>
      </c>
      <c r="R325" s="32">
        <v>61905800</v>
      </c>
      <c r="S325" s="32">
        <v>77004700</v>
      </c>
      <c r="T325" s="32"/>
    </row>
    <row r="326" spans="1:20" ht="84.15" customHeight="1" x14ac:dyDescent="0.3">
      <c r="A326" s="28" t="s">
        <v>1837</v>
      </c>
      <c r="B326" s="29" t="s">
        <v>1838</v>
      </c>
      <c r="C326" s="125" t="s">
        <v>1839</v>
      </c>
      <c r="D326" s="126"/>
      <c r="E326" s="127" t="s">
        <v>1840</v>
      </c>
      <c r="F326" s="128"/>
      <c r="G326" s="128"/>
      <c r="H326" s="128"/>
      <c r="I326" s="128"/>
      <c r="J326" s="128"/>
      <c r="K326" s="128"/>
      <c r="L326" s="31" t="s">
        <v>1841</v>
      </c>
      <c r="M326" s="31" t="s">
        <v>1599</v>
      </c>
      <c r="N326" s="30" t="s">
        <v>1842</v>
      </c>
      <c r="O326" s="32">
        <v>4765200</v>
      </c>
      <c r="P326" s="49">
        <v>4762811.42</v>
      </c>
      <c r="Q326" s="32">
        <v>4765200</v>
      </c>
      <c r="R326" s="32">
        <v>2647300</v>
      </c>
      <c r="S326" s="32">
        <v>0</v>
      </c>
      <c r="T326" s="32"/>
    </row>
    <row r="327" spans="1:20" ht="60.15" customHeight="1" x14ac:dyDescent="0.3">
      <c r="A327" s="28" t="s">
        <v>1843</v>
      </c>
      <c r="B327" s="29" t="s">
        <v>1844</v>
      </c>
      <c r="C327" s="125" t="s">
        <v>1845</v>
      </c>
      <c r="D327" s="126"/>
      <c r="E327" s="127" t="s">
        <v>1846</v>
      </c>
      <c r="F327" s="128"/>
      <c r="G327" s="128"/>
      <c r="H327" s="128"/>
      <c r="I327" s="128"/>
      <c r="J327" s="128"/>
      <c r="K327" s="128"/>
      <c r="L327" s="31" t="s">
        <v>1847</v>
      </c>
      <c r="M327" s="31" t="s">
        <v>1599</v>
      </c>
      <c r="N327" s="30" t="s">
        <v>1848</v>
      </c>
      <c r="O327" s="32">
        <v>155341200</v>
      </c>
      <c r="P327" s="49">
        <v>0</v>
      </c>
      <c r="Q327" s="32">
        <v>155341200</v>
      </c>
      <c r="R327" s="32">
        <v>243755400</v>
      </c>
      <c r="S327" s="32">
        <v>381382900</v>
      </c>
      <c r="T327" s="32"/>
    </row>
    <row r="328" spans="1:20" ht="48.15" customHeight="1" x14ac:dyDescent="0.3">
      <c r="A328" s="28" t="s">
        <v>1849</v>
      </c>
      <c r="B328" s="29" t="s">
        <v>1850</v>
      </c>
      <c r="C328" s="125" t="s">
        <v>1851</v>
      </c>
      <c r="D328" s="126"/>
      <c r="E328" s="127" t="s">
        <v>1852</v>
      </c>
      <c r="F328" s="128"/>
      <c r="G328" s="128"/>
      <c r="H328" s="128"/>
      <c r="I328" s="128"/>
      <c r="J328" s="128"/>
      <c r="K328" s="128"/>
      <c r="L328" s="31" t="s">
        <v>1853</v>
      </c>
      <c r="M328" s="31" t="s">
        <v>1599</v>
      </c>
      <c r="N328" s="30" t="s">
        <v>1854</v>
      </c>
      <c r="O328" s="32">
        <v>133126900</v>
      </c>
      <c r="P328" s="49">
        <v>0</v>
      </c>
      <c r="Q328" s="32">
        <v>133126900</v>
      </c>
      <c r="R328" s="32">
        <v>73056200</v>
      </c>
      <c r="S328" s="32">
        <v>0</v>
      </c>
      <c r="T328" s="32"/>
    </row>
    <row r="329" spans="1:20" ht="84.15" customHeight="1" x14ac:dyDescent="0.3">
      <c r="A329" s="28" t="s">
        <v>1855</v>
      </c>
      <c r="B329" s="29" t="s">
        <v>1856</v>
      </c>
      <c r="C329" s="125" t="s">
        <v>1857</v>
      </c>
      <c r="D329" s="126"/>
      <c r="E329" s="127" t="s">
        <v>1858</v>
      </c>
      <c r="F329" s="128"/>
      <c r="G329" s="128"/>
      <c r="H329" s="128"/>
      <c r="I329" s="128"/>
      <c r="J329" s="128"/>
      <c r="K329" s="128"/>
      <c r="L329" s="31" t="s">
        <v>1859</v>
      </c>
      <c r="M329" s="31" t="s">
        <v>1599</v>
      </c>
      <c r="N329" s="30" t="s">
        <v>1860</v>
      </c>
      <c r="O329" s="32">
        <v>447315100</v>
      </c>
      <c r="P329" s="49">
        <v>105820732.94</v>
      </c>
      <c r="Q329" s="32">
        <v>447315100</v>
      </c>
      <c r="R329" s="32">
        <v>447315100</v>
      </c>
      <c r="S329" s="32">
        <v>432316100</v>
      </c>
      <c r="T329" s="32"/>
    </row>
    <row r="330" spans="1:20" ht="192.15" customHeight="1" x14ac:dyDescent="0.3">
      <c r="A330" s="28" t="s">
        <v>1861</v>
      </c>
      <c r="B330" s="29" t="s">
        <v>1862</v>
      </c>
      <c r="C330" s="125" t="s">
        <v>1863</v>
      </c>
      <c r="D330" s="126"/>
      <c r="E330" s="127" t="s">
        <v>1864</v>
      </c>
      <c r="F330" s="128"/>
      <c r="G330" s="128"/>
      <c r="H330" s="128"/>
      <c r="I330" s="128"/>
      <c r="J330" s="128"/>
      <c r="K330" s="128"/>
      <c r="L330" s="31" t="s">
        <v>1401</v>
      </c>
      <c r="M330" s="31" t="s">
        <v>1599</v>
      </c>
      <c r="N330" s="30" t="s">
        <v>1865</v>
      </c>
      <c r="O330" s="32">
        <v>42757700</v>
      </c>
      <c r="P330" s="49">
        <v>10815746</v>
      </c>
      <c r="Q330" s="32">
        <v>42757700</v>
      </c>
      <c r="R330" s="32">
        <v>42887900</v>
      </c>
      <c r="S330" s="32">
        <v>42861800</v>
      </c>
      <c r="T330" s="32"/>
    </row>
    <row r="331" spans="1:20" ht="48.15" customHeight="1" x14ac:dyDescent="0.3">
      <c r="A331" s="28" t="s">
        <v>1866</v>
      </c>
      <c r="B331" s="29" t="s">
        <v>1867</v>
      </c>
      <c r="C331" s="125" t="s">
        <v>1868</v>
      </c>
      <c r="D331" s="126"/>
      <c r="E331" s="127" t="s">
        <v>1869</v>
      </c>
      <c r="F331" s="128"/>
      <c r="G331" s="128"/>
      <c r="H331" s="128"/>
      <c r="I331" s="128"/>
      <c r="J331" s="128"/>
      <c r="K331" s="128"/>
      <c r="L331" s="31" t="s">
        <v>854</v>
      </c>
      <c r="M331" s="31" t="s">
        <v>1599</v>
      </c>
      <c r="N331" s="30" t="s">
        <v>1870</v>
      </c>
      <c r="O331" s="32">
        <v>0</v>
      </c>
      <c r="P331" s="49">
        <v>1934978.1</v>
      </c>
      <c r="Q331" s="32">
        <v>0</v>
      </c>
      <c r="R331" s="32">
        <v>0</v>
      </c>
      <c r="S331" s="32">
        <v>0</v>
      </c>
      <c r="T331" s="32"/>
    </row>
    <row r="332" spans="1:20" ht="48.15" customHeight="1" x14ac:dyDescent="0.3">
      <c r="A332" s="28" t="s">
        <v>1871</v>
      </c>
      <c r="B332" s="29" t="s">
        <v>1872</v>
      </c>
      <c r="C332" s="125" t="s">
        <v>1873</v>
      </c>
      <c r="D332" s="126"/>
      <c r="E332" s="127" t="s">
        <v>1874</v>
      </c>
      <c r="F332" s="128"/>
      <c r="G332" s="128"/>
      <c r="H332" s="128"/>
      <c r="I332" s="128"/>
      <c r="J332" s="128"/>
      <c r="K332" s="128"/>
      <c r="L332" s="31" t="s">
        <v>1875</v>
      </c>
      <c r="M332" s="31" t="s">
        <v>1599</v>
      </c>
      <c r="N332" s="30" t="s">
        <v>1876</v>
      </c>
      <c r="O332" s="32">
        <v>0</v>
      </c>
      <c r="P332" s="49">
        <v>505284.7</v>
      </c>
      <c r="Q332" s="32">
        <v>0</v>
      </c>
      <c r="R332" s="32">
        <v>0</v>
      </c>
      <c r="S332" s="32">
        <v>0</v>
      </c>
      <c r="T332" s="32"/>
    </row>
    <row r="333" spans="1:20" ht="72.150000000000006" customHeight="1" x14ac:dyDescent="0.3">
      <c r="A333" s="28" t="s">
        <v>1877</v>
      </c>
      <c r="B333" s="29" t="s">
        <v>1878</v>
      </c>
      <c r="C333" s="125" t="s">
        <v>1879</v>
      </c>
      <c r="D333" s="126"/>
      <c r="E333" s="127" t="s">
        <v>1880</v>
      </c>
      <c r="F333" s="128"/>
      <c r="G333" s="128"/>
      <c r="H333" s="128"/>
      <c r="I333" s="128"/>
      <c r="J333" s="128"/>
      <c r="K333" s="128"/>
      <c r="L333" s="31" t="s">
        <v>860</v>
      </c>
      <c r="M333" s="31" t="s">
        <v>1599</v>
      </c>
      <c r="N333" s="30" t="s">
        <v>1881</v>
      </c>
      <c r="O333" s="32">
        <v>0</v>
      </c>
      <c r="P333" s="49">
        <v>45820537.93</v>
      </c>
      <c r="Q333" s="32">
        <v>0</v>
      </c>
      <c r="R333" s="32">
        <v>0</v>
      </c>
      <c r="S333" s="32">
        <v>0</v>
      </c>
      <c r="T333" s="32"/>
    </row>
    <row r="334" spans="1:20" ht="96.15" customHeight="1" x14ac:dyDescent="0.3">
      <c r="A334" s="28" t="s">
        <v>1882</v>
      </c>
      <c r="B334" s="29" t="s">
        <v>1883</v>
      </c>
      <c r="C334" s="125" t="s">
        <v>1884</v>
      </c>
      <c r="D334" s="126"/>
      <c r="E334" s="127" t="s">
        <v>1885</v>
      </c>
      <c r="F334" s="128"/>
      <c r="G334" s="128"/>
      <c r="H334" s="128"/>
      <c r="I334" s="128"/>
      <c r="J334" s="128"/>
      <c r="K334" s="128"/>
      <c r="L334" s="31" t="s">
        <v>1886</v>
      </c>
      <c r="M334" s="31" t="s">
        <v>1599</v>
      </c>
      <c r="N334" s="30" t="s">
        <v>1887</v>
      </c>
      <c r="O334" s="32">
        <v>0</v>
      </c>
      <c r="P334" s="49">
        <v>-1527462.44</v>
      </c>
      <c r="Q334" s="32">
        <v>0</v>
      </c>
      <c r="R334" s="32">
        <v>0</v>
      </c>
      <c r="S334" s="32">
        <v>0</v>
      </c>
      <c r="T334" s="32"/>
    </row>
    <row r="335" spans="1:20" ht="96.15" customHeight="1" x14ac:dyDescent="0.3">
      <c r="A335" s="28" t="s">
        <v>1888</v>
      </c>
      <c r="B335" s="29" t="s">
        <v>1889</v>
      </c>
      <c r="C335" s="125" t="s">
        <v>1890</v>
      </c>
      <c r="D335" s="126"/>
      <c r="E335" s="127" t="s">
        <v>1891</v>
      </c>
      <c r="F335" s="128"/>
      <c r="G335" s="128"/>
      <c r="H335" s="128"/>
      <c r="I335" s="128"/>
      <c r="J335" s="128"/>
      <c r="K335" s="128"/>
      <c r="L335" s="31" t="s">
        <v>1892</v>
      </c>
      <c r="M335" s="31" t="s">
        <v>1599</v>
      </c>
      <c r="N335" s="30" t="s">
        <v>1893</v>
      </c>
      <c r="O335" s="32">
        <v>0</v>
      </c>
      <c r="P335" s="49">
        <v>-31070203.699999999</v>
      </c>
      <c r="Q335" s="32">
        <v>0</v>
      </c>
      <c r="R335" s="32">
        <v>0</v>
      </c>
      <c r="S335" s="32">
        <v>0</v>
      </c>
      <c r="T335" s="32"/>
    </row>
    <row r="336" spans="1:20" ht="72.150000000000006" customHeight="1" x14ac:dyDescent="0.3">
      <c r="A336" s="28" t="s">
        <v>1894</v>
      </c>
      <c r="B336" s="29" t="s">
        <v>1895</v>
      </c>
      <c r="C336" s="125" t="s">
        <v>1896</v>
      </c>
      <c r="D336" s="126"/>
      <c r="E336" s="127" t="s">
        <v>1897</v>
      </c>
      <c r="F336" s="128"/>
      <c r="G336" s="128"/>
      <c r="H336" s="128"/>
      <c r="I336" s="128"/>
      <c r="J336" s="128"/>
      <c r="K336" s="128"/>
      <c r="L336" s="31" t="s">
        <v>1898</v>
      </c>
      <c r="M336" s="31" t="s">
        <v>1599</v>
      </c>
      <c r="N336" s="30" t="s">
        <v>1899</v>
      </c>
      <c r="O336" s="32">
        <v>0</v>
      </c>
      <c r="P336" s="49">
        <v>-1416238.62</v>
      </c>
      <c r="Q336" s="32">
        <v>0</v>
      </c>
      <c r="R336" s="32">
        <v>0</v>
      </c>
      <c r="S336" s="32">
        <v>0</v>
      </c>
      <c r="T336" s="32"/>
    </row>
    <row r="337" spans="1:20" ht="96.15" customHeight="1" x14ac:dyDescent="0.3">
      <c r="A337" s="28" t="s">
        <v>1900</v>
      </c>
      <c r="B337" s="29" t="s">
        <v>1901</v>
      </c>
      <c r="C337" s="125" t="s">
        <v>1902</v>
      </c>
      <c r="D337" s="126"/>
      <c r="E337" s="127" t="s">
        <v>1903</v>
      </c>
      <c r="F337" s="128"/>
      <c r="G337" s="128"/>
      <c r="H337" s="128"/>
      <c r="I337" s="128"/>
      <c r="J337" s="128"/>
      <c r="K337" s="128"/>
      <c r="L337" s="31" t="s">
        <v>1904</v>
      </c>
      <c r="M337" s="31" t="s">
        <v>1599</v>
      </c>
      <c r="N337" s="30" t="s">
        <v>1905</v>
      </c>
      <c r="O337" s="32">
        <v>0</v>
      </c>
      <c r="P337" s="49">
        <v>-3121983.1</v>
      </c>
      <c r="Q337" s="32">
        <v>0</v>
      </c>
      <c r="R337" s="32">
        <v>0</v>
      </c>
      <c r="S337" s="32">
        <v>0</v>
      </c>
      <c r="T337" s="32"/>
    </row>
    <row r="338" spans="1:20" ht="216.15" customHeight="1" x14ac:dyDescent="0.3">
      <c r="A338" s="28" t="s">
        <v>1906</v>
      </c>
      <c r="B338" s="29" t="s">
        <v>1907</v>
      </c>
      <c r="C338" s="125" t="s">
        <v>1908</v>
      </c>
      <c r="D338" s="126"/>
      <c r="E338" s="127" t="s">
        <v>1909</v>
      </c>
      <c r="F338" s="128"/>
      <c r="G338" s="128"/>
      <c r="H338" s="128"/>
      <c r="I338" s="128"/>
      <c r="J338" s="128"/>
      <c r="K338" s="128"/>
      <c r="L338" s="31" t="s">
        <v>1910</v>
      </c>
      <c r="M338" s="31" t="s">
        <v>1599</v>
      </c>
      <c r="N338" s="30" t="s">
        <v>1911</v>
      </c>
      <c r="O338" s="32">
        <v>0</v>
      </c>
      <c r="P338" s="49">
        <v>-597801.06999999995</v>
      </c>
      <c r="Q338" s="32">
        <v>0</v>
      </c>
      <c r="R338" s="32">
        <v>0</v>
      </c>
      <c r="S338" s="32">
        <v>0</v>
      </c>
      <c r="T338" s="32"/>
    </row>
    <row r="339" spans="1:20" ht="72.150000000000006" customHeight="1" x14ac:dyDescent="0.3">
      <c r="A339" s="28" t="s">
        <v>1912</v>
      </c>
      <c r="B339" s="29" t="s">
        <v>1913</v>
      </c>
      <c r="C339" s="125" t="s">
        <v>1914</v>
      </c>
      <c r="D339" s="126"/>
      <c r="E339" s="127" t="s">
        <v>1915</v>
      </c>
      <c r="F339" s="128"/>
      <c r="G339" s="128"/>
      <c r="H339" s="128"/>
      <c r="I339" s="128"/>
      <c r="J339" s="128"/>
      <c r="K339" s="128"/>
      <c r="L339" s="31" t="s">
        <v>1916</v>
      </c>
      <c r="M339" s="31" t="s">
        <v>1917</v>
      </c>
      <c r="N339" s="30" t="s">
        <v>1918</v>
      </c>
      <c r="O339" s="32">
        <v>0</v>
      </c>
      <c r="P339" s="49">
        <v>2500</v>
      </c>
      <c r="Q339" s="32">
        <v>0</v>
      </c>
      <c r="R339" s="32">
        <v>0</v>
      </c>
      <c r="S339" s="32">
        <v>0</v>
      </c>
      <c r="T339" s="32"/>
    </row>
    <row r="340" spans="1:20" ht="72.150000000000006" customHeight="1" x14ac:dyDescent="0.3">
      <c r="A340" s="28" t="s">
        <v>1919</v>
      </c>
      <c r="B340" s="29" t="s">
        <v>1920</v>
      </c>
      <c r="C340" s="125" t="s">
        <v>1921</v>
      </c>
      <c r="D340" s="126"/>
      <c r="E340" s="127" t="s">
        <v>1922</v>
      </c>
      <c r="F340" s="128"/>
      <c r="G340" s="128"/>
      <c r="H340" s="128"/>
      <c r="I340" s="128"/>
      <c r="J340" s="128"/>
      <c r="K340" s="128"/>
      <c r="L340" s="31" t="s">
        <v>1923</v>
      </c>
      <c r="M340" s="31" t="s">
        <v>1917</v>
      </c>
      <c r="N340" s="30" t="s">
        <v>1924</v>
      </c>
      <c r="O340" s="32">
        <v>107970900</v>
      </c>
      <c r="P340" s="49">
        <v>0</v>
      </c>
      <c r="Q340" s="32">
        <v>107970900</v>
      </c>
      <c r="R340" s="32">
        <v>0</v>
      </c>
      <c r="S340" s="32">
        <v>0</v>
      </c>
      <c r="T340" s="32"/>
    </row>
    <row r="341" spans="1:20" ht="48.15" customHeight="1" x14ac:dyDescent="0.3">
      <c r="A341" s="28" t="s">
        <v>1925</v>
      </c>
      <c r="B341" s="29" t="s">
        <v>1926</v>
      </c>
      <c r="C341" s="125" t="s">
        <v>1927</v>
      </c>
      <c r="D341" s="126"/>
      <c r="E341" s="127" t="s">
        <v>1928</v>
      </c>
      <c r="F341" s="128"/>
      <c r="G341" s="128"/>
      <c r="H341" s="128"/>
      <c r="I341" s="128"/>
      <c r="J341" s="128"/>
      <c r="K341" s="128"/>
      <c r="L341" s="31" t="s">
        <v>1929</v>
      </c>
      <c r="M341" s="31" t="s">
        <v>1917</v>
      </c>
      <c r="N341" s="30" t="s">
        <v>1930</v>
      </c>
      <c r="O341" s="32">
        <v>836647100</v>
      </c>
      <c r="P341" s="49">
        <v>24926136.27</v>
      </c>
      <c r="Q341" s="32">
        <v>836647100</v>
      </c>
      <c r="R341" s="32">
        <v>812907200</v>
      </c>
      <c r="S341" s="32">
        <v>534306200</v>
      </c>
      <c r="T341" s="32"/>
    </row>
    <row r="342" spans="1:20" ht="48.15" customHeight="1" x14ac:dyDescent="0.3">
      <c r="A342" s="28" t="s">
        <v>1931</v>
      </c>
      <c r="B342" s="29" t="s">
        <v>1932</v>
      </c>
      <c r="C342" s="125" t="s">
        <v>1933</v>
      </c>
      <c r="D342" s="126"/>
      <c r="E342" s="127" t="s">
        <v>1934</v>
      </c>
      <c r="F342" s="128"/>
      <c r="G342" s="128"/>
      <c r="H342" s="128"/>
      <c r="I342" s="128"/>
      <c r="J342" s="128"/>
      <c r="K342" s="128"/>
      <c r="L342" s="31" t="s">
        <v>1935</v>
      </c>
      <c r="M342" s="31" t="s">
        <v>1917</v>
      </c>
      <c r="N342" s="30" t="s">
        <v>1936</v>
      </c>
      <c r="O342" s="32">
        <v>274689900</v>
      </c>
      <c r="P342" s="49">
        <v>0</v>
      </c>
      <c r="Q342" s="32">
        <v>274689900</v>
      </c>
      <c r="R342" s="32">
        <v>274689900</v>
      </c>
      <c r="S342" s="32">
        <v>305211000</v>
      </c>
      <c r="T342" s="32"/>
    </row>
    <row r="343" spans="1:20" ht="72.150000000000006" customHeight="1" x14ac:dyDescent="0.3">
      <c r="A343" s="28" t="s">
        <v>1937</v>
      </c>
      <c r="B343" s="29" t="s">
        <v>1938</v>
      </c>
      <c r="C343" s="125" t="s">
        <v>1939</v>
      </c>
      <c r="D343" s="126"/>
      <c r="E343" s="127" t="s">
        <v>1940</v>
      </c>
      <c r="F343" s="128"/>
      <c r="G343" s="128"/>
      <c r="H343" s="128"/>
      <c r="I343" s="128"/>
      <c r="J343" s="128"/>
      <c r="K343" s="128"/>
      <c r="L343" s="31" t="s">
        <v>1941</v>
      </c>
      <c r="M343" s="31" t="s">
        <v>1917</v>
      </c>
      <c r="N343" s="30" t="s">
        <v>1942</v>
      </c>
      <c r="O343" s="32">
        <v>360000000</v>
      </c>
      <c r="P343" s="49">
        <v>0</v>
      </c>
      <c r="Q343" s="32">
        <v>360000000</v>
      </c>
      <c r="R343" s="32">
        <v>343525600</v>
      </c>
      <c r="S343" s="32">
        <v>1202100000</v>
      </c>
      <c r="T343" s="32"/>
    </row>
    <row r="344" spans="1:20" ht="96.15" customHeight="1" x14ac:dyDescent="0.3">
      <c r="A344" s="28" t="s">
        <v>1943</v>
      </c>
      <c r="B344" s="29" t="s">
        <v>1944</v>
      </c>
      <c r="C344" s="125" t="s">
        <v>1945</v>
      </c>
      <c r="D344" s="126"/>
      <c r="E344" s="127" t="s">
        <v>1946</v>
      </c>
      <c r="F344" s="128"/>
      <c r="G344" s="128"/>
      <c r="H344" s="128"/>
      <c r="I344" s="128"/>
      <c r="J344" s="128"/>
      <c r="K344" s="128"/>
      <c r="L344" s="31" t="s">
        <v>1947</v>
      </c>
      <c r="M344" s="31" t="s">
        <v>1917</v>
      </c>
      <c r="N344" s="30" t="s">
        <v>1948</v>
      </c>
      <c r="O344" s="32">
        <v>120000000</v>
      </c>
      <c r="P344" s="49">
        <v>0</v>
      </c>
      <c r="Q344" s="32">
        <v>120000000</v>
      </c>
      <c r="R344" s="32">
        <v>0</v>
      </c>
      <c r="S344" s="32">
        <v>0</v>
      </c>
      <c r="T344" s="32"/>
    </row>
    <row r="345" spans="1:20" ht="132.15" customHeight="1" x14ac:dyDescent="0.3">
      <c r="A345" s="28" t="s">
        <v>1949</v>
      </c>
      <c r="B345" s="29" t="s">
        <v>1950</v>
      </c>
      <c r="C345" s="125" t="s">
        <v>1951</v>
      </c>
      <c r="D345" s="126"/>
      <c r="E345" s="127" t="s">
        <v>1952</v>
      </c>
      <c r="F345" s="128"/>
      <c r="G345" s="128"/>
      <c r="H345" s="128"/>
      <c r="I345" s="128"/>
      <c r="J345" s="128"/>
      <c r="K345" s="128"/>
      <c r="L345" s="31" t="s">
        <v>1953</v>
      </c>
      <c r="M345" s="31" t="s">
        <v>1917</v>
      </c>
      <c r="N345" s="30" t="s">
        <v>1954</v>
      </c>
      <c r="O345" s="32">
        <v>335689581.05000001</v>
      </c>
      <c r="P345" s="49">
        <v>0</v>
      </c>
      <c r="Q345" s="32">
        <v>335689581.05000001</v>
      </c>
      <c r="R345" s="32">
        <v>240033676.22</v>
      </c>
      <c r="S345" s="32">
        <v>0</v>
      </c>
      <c r="T345" s="32"/>
    </row>
    <row r="346" spans="1:20" ht="156.15" customHeight="1" x14ac:dyDescent="0.3">
      <c r="A346" s="28" t="s">
        <v>1955</v>
      </c>
      <c r="B346" s="29" t="s">
        <v>1956</v>
      </c>
      <c r="C346" s="125" t="s">
        <v>1957</v>
      </c>
      <c r="D346" s="126"/>
      <c r="E346" s="127" t="s">
        <v>1958</v>
      </c>
      <c r="F346" s="128"/>
      <c r="G346" s="128"/>
      <c r="H346" s="128"/>
      <c r="I346" s="128"/>
      <c r="J346" s="128"/>
      <c r="K346" s="128"/>
      <c r="L346" s="31" t="s">
        <v>1959</v>
      </c>
      <c r="M346" s="31" t="s">
        <v>1917</v>
      </c>
      <c r="N346" s="30" t="s">
        <v>1960</v>
      </c>
      <c r="O346" s="32">
        <v>0</v>
      </c>
      <c r="P346" s="49">
        <v>24.36</v>
      </c>
      <c r="Q346" s="32">
        <v>0</v>
      </c>
      <c r="R346" s="32">
        <v>0</v>
      </c>
      <c r="S346" s="32">
        <v>0</v>
      </c>
      <c r="T346" s="32"/>
    </row>
    <row r="347" spans="1:20" ht="72.150000000000006" customHeight="1" x14ac:dyDescent="0.3">
      <c r="A347" s="28" t="s">
        <v>1961</v>
      </c>
      <c r="B347" s="29" t="s">
        <v>1962</v>
      </c>
      <c r="C347" s="125" t="s">
        <v>1963</v>
      </c>
      <c r="D347" s="126"/>
      <c r="E347" s="127" t="s">
        <v>1964</v>
      </c>
      <c r="F347" s="128"/>
      <c r="G347" s="128"/>
      <c r="H347" s="128"/>
      <c r="I347" s="128"/>
      <c r="J347" s="128"/>
      <c r="K347" s="128"/>
      <c r="L347" s="31" t="s">
        <v>860</v>
      </c>
      <c r="M347" s="31" t="s">
        <v>1917</v>
      </c>
      <c r="N347" s="30" t="s">
        <v>1965</v>
      </c>
      <c r="O347" s="32">
        <v>0</v>
      </c>
      <c r="P347" s="49">
        <v>991707.82</v>
      </c>
      <c r="Q347" s="32">
        <v>0</v>
      </c>
      <c r="R347" s="32">
        <v>0</v>
      </c>
      <c r="S347" s="32">
        <v>0</v>
      </c>
      <c r="T347" s="32"/>
    </row>
    <row r="348" spans="1:20" ht="144.15" customHeight="1" x14ac:dyDescent="0.3">
      <c r="A348" s="28" t="s">
        <v>1966</v>
      </c>
      <c r="B348" s="29" t="s">
        <v>1967</v>
      </c>
      <c r="C348" s="125" t="s">
        <v>1968</v>
      </c>
      <c r="D348" s="126"/>
      <c r="E348" s="127" t="s">
        <v>1969</v>
      </c>
      <c r="F348" s="128"/>
      <c r="G348" s="128"/>
      <c r="H348" s="128"/>
      <c r="I348" s="128"/>
      <c r="J348" s="128"/>
      <c r="K348" s="128"/>
      <c r="L348" s="31" t="s">
        <v>1970</v>
      </c>
      <c r="M348" s="31" t="s">
        <v>1917</v>
      </c>
      <c r="N348" s="30" t="s">
        <v>1971</v>
      </c>
      <c r="O348" s="32">
        <v>0</v>
      </c>
      <c r="P348" s="49">
        <v>-21.19</v>
      </c>
      <c r="Q348" s="32">
        <v>0</v>
      </c>
      <c r="R348" s="32">
        <v>0</v>
      </c>
      <c r="S348" s="32">
        <v>0</v>
      </c>
      <c r="T348" s="32"/>
    </row>
    <row r="349" spans="1:20" ht="60.15" customHeight="1" x14ac:dyDescent="0.3">
      <c r="A349" s="28" t="s">
        <v>1972</v>
      </c>
      <c r="B349" s="29" t="s">
        <v>1973</v>
      </c>
      <c r="C349" s="125" t="s">
        <v>1974</v>
      </c>
      <c r="D349" s="126"/>
      <c r="E349" s="127" t="s">
        <v>1975</v>
      </c>
      <c r="F349" s="128"/>
      <c r="G349" s="128"/>
      <c r="H349" s="128"/>
      <c r="I349" s="128"/>
      <c r="J349" s="128"/>
      <c r="K349" s="128"/>
      <c r="L349" s="31" t="s">
        <v>1976</v>
      </c>
      <c r="M349" s="31" t="s">
        <v>1917</v>
      </c>
      <c r="N349" s="30" t="s">
        <v>1977</v>
      </c>
      <c r="O349" s="32">
        <v>0</v>
      </c>
      <c r="P349" s="49">
        <v>-1.2</v>
      </c>
      <c r="Q349" s="32">
        <v>0</v>
      </c>
      <c r="R349" s="32">
        <v>0</v>
      </c>
      <c r="S349" s="32">
        <v>0</v>
      </c>
      <c r="T349" s="32"/>
    </row>
    <row r="350" spans="1:20" ht="36.15" customHeight="1" x14ac:dyDescent="0.3">
      <c r="A350" s="28" t="s">
        <v>1978</v>
      </c>
      <c r="B350" s="29" t="s">
        <v>1979</v>
      </c>
      <c r="C350" s="125" t="s">
        <v>1980</v>
      </c>
      <c r="D350" s="126"/>
      <c r="E350" s="127" t="s">
        <v>1981</v>
      </c>
      <c r="F350" s="128"/>
      <c r="G350" s="128"/>
      <c r="H350" s="128"/>
      <c r="I350" s="128"/>
      <c r="J350" s="128"/>
      <c r="K350" s="128"/>
      <c r="L350" s="31" t="s">
        <v>920</v>
      </c>
      <c r="M350" s="31" t="s">
        <v>1982</v>
      </c>
      <c r="N350" s="30" t="s">
        <v>1983</v>
      </c>
      <c r="O350" s="32">
        <v>0</v>
      </c>
      <c r="P350" s="49">
        <v>1409.9</v>
      </c>
      <c r="Q350" s="32">
        <v>0</v>
      </c>
      <c r="R350" s="32">
        <v>0</v>
      </c>
      <c r="S350" s="32">
        <v>0</v>
      </c>
      <c r="T350" s="32"/>
    </row>
    <row r="351" spans="1:20" ht="36.15" customHeight="1" x14ac:dyDescent="0.3">
      <c r="A351" s="28" t="s">
        <v>1984</v>
      </c>
      <c r="B351" s="29" t="s">
        <v>1985</v>
      </c>
      <c r="C351" s="125" t="s">
        <v>1986</v>
      </c>
      <c r="D351" s="126"/>
      <c r="E351" s="127" t="s">
        <v>1987</v>
      </c>
      <c r="F351" s="128"/>
      <c r="G351" s="128"/>
      <c r="H351" s="128"/>
      <c r="I351" s="128"/>
      <c r="J351" s="128"/>
      <c r="K351" s="128"/>
      <c r="L351" s="31" t="s">
        <v>920</v>
      </c>
      <c r="M351" s="31" t="s">
        <v>1988</v>
      </c>
      <c r="N351" s="30" t="s">
        <v>1989</v>
      </c>
      <c r="O351" s="32">
        <v>0</v>
      </c>
      <c r="P351" s="49">
        <v>299030.12</v>
      </c>
      <c r="Q351" s="32">
        <v>0</v>
      </c>
      <c r="R351" s="32">
        <v>0</v>
      </c>
      <c r="S351" s="32">
        <v>0</v>
      </c>
      <c r="T351" s="32"/>
    </row>
    <row r="352" spans="1:20" ht="72.150000000000006" customHeight="1" x14ac:dyDescent="0.3">
      <c r="A352" s="28" t="s">
        <v>1990</v>
      </c>
      <c r="B352" s="29" t="s">
        <v>1991</v>
      </c>
      <c r="C352" s="125" t="s">
        <v>1992</v>
      </c>
      <c r="D352" s="126"/>
      <c r="E352" s="127" t="s">
        <v>1993</v>
      </c>
      <c r="F352" s="128"/>
      <c r="G352" s="128"/>
      <c r="H352" s="128"/>
      <c r="I352" s="128"/>
      <c r="J352" s="128"/>
      <c r="K352" s="128"/>
      <c r="L352" s="31" t="s">
        <v>1994</v>
      </c>
      <c r="M352" s="31" t="s">
        <v>1995</v>
      </c>
      <c r="N352" s="30" t="s">
        <v>1996</v>
      </c>
      <c r="O352" s="32">
        <v>8328000</v>
      </c>
      <c r="P352" s="49">
        <v>483033.59999999998</v>
      </c>
      <c r="Q352" s="32">
        <v>8328000</v>
      </c>
      <c r="R352" s="32">
        <v>8661000</v>
      </c>
      <c r="S352" s="32">
        <v>9007000</v>
      </c>
      <c r="T352" s="32"/>
    </row>
    <row r="353" spans="1:20" ht="96.15" customHeight="1" x14ac:dyDescent="0.3">
      <c r="A353" s="28" t="s">
        <v>1997</v>
      </c>
      <c r="B353" s="29" t="s">
        <v>1998</v>
      </c>
      <c r="C353" s="125" t="s">
        <v>1999</v>
      </c>
      <c r="D353" s="126"/>
      <c r="E353" s="127" t="s">
        <v>2000</v>
      </c>
      <c r="F353" s="128"/>
      <c r="G353" s="128"/>
      <c r="H353" s="128"/>
      <c r="I353" s="128"/>
      <c r="J353" s="128"/>
      <c r="K353" s="128"/>
      <c r="L353" s="31" t="s">
        <v>2001</v>
      </c>
      <c r="M353" s="31" t="s">
        <v>1995</v>
      </c>
      <c r="N353" s="30" t="s">
        <v>2002</v>
      </c>
      <c r="O353" s="32">
        <v>20048200</v>
      </c>
      <c r="P353" s="49">
        <v>2513614.25</v>
      </c>
      <c r="Q353" s="32">
        <v>20048200</v>
      </c>
      <c r="R353" s="32">
        <v>20850100</v>
      </c>
      <c r="S353" s="32">
        <v>21684100</v>
      </c>
      <c r="T353" s="32"/>
    </row>
    <row r="354" spans="1:20" ht="96.15" customHeight="1" x14ac:dyDescent="0.3">
      <c r="A354" s="28" t="s">
        <v>2003</v>
      </c>
      <c r="B354" s="29" t="s">
        <v>2004</v>
      </c>
      <c r="C354" s="125" t="s">
        <v>2005</v>
      </c>
      <c r="D354" s="126"/>
      <c r="E354" s="127" t="s">
        <v>2006</v>
      </c>
      <c r="F354" s="128"/>
      <c r="G354" s="128"/>
      <c r="H354" s="128"/>
      <c r="I354" s="128"/>
      <c r="J354" s="128"/>
      <c r="K354" s="128"/>
      <c r="L354" s="31" t="s">
        <v>1260</v>
      </c>
      <c r="M354" s="31" t="s">
        <v>1995</v>
      </c>
      <c r="N354" s="30" t="s">
        <v>2007</v>
      </c>
      <c r="O354" s="32">
        <v>0</v>
      </c>
      <c r="P354" s="49">
        <v>126.81</v>
      </c>
      <c r="Q354" s="32">
        <v>0</v>
      </c>
      <c r="R354" s="32">
        <v>0</v>
      </c>
      <c r="S354" s="32">
        <v>0</v>
      </c>
      <c r="T354" s="32"/>
    </row>
    <row r="355" spans="1:20" ht="48.15" customHeight="1" x14ac:dyDescent="0.3">
      <c r="A355" s="28" t="s">
        <v>2008</v>
      </c>
      <c r="B355" s="29" t="s">
        <v>2009</v>
      </c>
      <c r="C355" s="125" t="s">
        <v>2010</v>
      </c>
      <c r="D355" s="126"/>
      <c r="E355" s="127" t="s">
        <v>2011</v>
      </c>
      <c r="F355" s="128"/>
      <c r="G355" s="128"/>
      <c r="H355" s="128"/>
      <c r="I355" s="128"/>
      <c r="J355" s="128"/>
      <c r="K355" s="128"/>
      <c r="L355" s="31" t="s">
        <v>2012</v>
      </c>
      <c r="M355" s="31" t="s">
        <v>1995</v>
      </c>
      <c r="N355" s="30" t="s">
        <v>2013</v>
      </c>
      <c r="O355" s="32">
        <v>14147800</v>
      </c>
      <c r="P355" s="49">
        <v>2942698.95</v>
      </c>
      <c r="Q355" s="32">
        <v>14147800</v>
      </c>
      <c r="R355" s="32">
        <v>14684900</v>
      </c>
      <c r="S355" s="32">
        <v>15272300</v>
      </c>
      <c r="T355" s="32"/>
    </row>
    <row r="356" spans="1:20" ht="120.15" customHeight="1" x14ac:dyDescent="0.3">
      <c r="A356" s="28" t="s">
        <v>2014</v>
      </c>
      <c r="B356" s="29" t="s">
        <v>2015</v>
      </c>
      <c r="C356" s="125" t="s">
        <v>2016</v>
      </c>
      <c r="D356" s="126"/>
      <c r="E356" s="127" t="s">
        <v>2017</v>
      </c>
      <c r="F356" s="128"/>
      <c r="G356" s="128"/>
      <c r="H356" s="128"/>
      <c r="I356" s="128"/>
      <c r="J356" s="128"/>
      <c r="K356" s="128"/>
      <c r="L356" s="31" t="s">
        <v>2018</v>
      </c>
      <c r="M356" s="31" t="s">
        <v>1995</v>
      </c>
      <c r="N356" s="30" t="s">
        <v>2019</v>
      </c>
      <c r="O356" s="32">
        <v>73500</v>
      </c>
      <c r="P356" s="49">
        <v>81205.679999999993</v>
      </c>
      <c r="Q356" s="32">
        <v>73500</v>
      </c>
      <c r="R356" s="32">
        <v>67400</v>
      </c>
      <c r="S356" s="32">
        <v>0</v>
      </c>
      <c r="T356" s="32"/>
    </row>
    <row r="357" spans="1:20" ht="60.15" customHeight="1" x14ac:dyDescent="0.3">
      <c r="A357" s="28" t="s">
        <v>2020</v>
      </c>
      <c r="B357" s="29" t="s">
        <v>2021</v>
      </c>
      <c r="C357" s="125" t="s">
        <v>2022</v>
      </c>
      <c r="D357" s="126"/>
      <c r="E357" s="127" t="s">
        <v>2023</v>
      </c>
      <c r="F357" s="128"/>
      <c r="G357" s="128"/>
      <c r="H357" s="128"/>
      <c r="I357" s="128"/>
      <c r="J357" s="128"/>
      <c r="K357" s="128"/>
      <c r="L357" s="31" t="s">
        <v>2024</v>
      </c>
      <c r="M357" s="31" t="s">
        <v>1995</v>
      </c>
      <c r="N357" s="30" t="s">
        <v>2025</v>
      </c>
      <c r="O357" s="32">
        <v>7855200</v>
      </c>
      <c r="P357" s="49">
        <v>1600579.84</v>
      </c>
      <c r="Q357" s="32">
        <v>7855200</v>
      </c>
      <c r="R357" s="32">
        <v>7917500</v>
      </c>
      <c r="S357" s="32">
        <v>7982200</v>
      </c>
      <c r="T357" s="32"/>
    </row>
    <row r="358" spans="1:20" ht="48.15" customHeight="1" x14ac:dyDescent="0.3">
      <c r="A358" s="28" t="s">
        <v>2026</v>
      </c>
      <c r="B358" s="29" t="s">
        <v>2027</v>
      </c>
      <c r="C358" s="125" t="s">
        <v>2028</v>
      </c>
      <c r="D358" s="126"/>
      <c r="E358" s="127" t="s">
        <v>2029</v>
      </c>
      <c r="F358" s="128"/>
      <c r="G358" s="128"/>
      <c r="H358" s="128"/>
      <c r="I358" s="128"/>
      <c r="J358" s="128"/>
      <c r="K358" s="128"/>
      <c r="L358" s="31" t="s">
        <v>884</v>
      </c>
      <c r="M358" s="31" t="s">
        <v>1995</v>
      </c>
      <c r="N358" s="30" t="s">
        <v>2030</v>
      </c>
      <c r="O358" s="32">
        <v>0</v>
      </c>
      <c r="P358" s="49">
        <v>67666.36</v>
      </c>
      <c r="Q358" s="32">
        <v>0</v>
      </c>
      <c r="R358" s="32">
        <v>0</v>
      </c>
      <c r="S358" s="32">
        <v>0</v>
      </c>
      <c r="T358" s="32"/>
    </row>
    <row r="359" spans="1:20" ht="48.15" customHeight="1" x14ac:dyDescent="0.3">
      <c r="A359" s="28" t="s">
        <v>2031</v>
      </c>
      <c r="B359" s="29" t="s">
        <v>2032</v>
      </c>
      <c r="C359" s="125" t="s">
        <v>2033</v>
      </c>
      <c r="D359" s="126"/>
      <c r="E359" s="127" t="s">
        <v>2034</v>
      </c>
      <c r="F359" s="128"/>
      <c r="G359" s="128"/>
      <c r="H359" s="128"/>
      <c r="I359" s="128"/>
      <c r="J359" s="128"/>
      <c r="K359" s="128"/>
      <c r="L359" s="31" t="s">
        <v>854</v>
      </c>
      <c r="M359" s="31" t="s">
        <v>1995</v>
      </c>
      <c r="N359" s="30" t="s">
        <v>2035</v>
      </c>
      <c r="O359" s="32">
        <v>0</v>
      </c>
      <c r="P359" s="49">
        <v>447149.27</v>
      </c>
      <c r="Q359" s="32">
        <v>0</v>
      </c>
      <c r="R359" s="32">
        <v>0</v>
      </c>
      <c r="S359" s="32">
        <v>0</v>
      </c>
      <c r="T359" s="32"/>
    </row>
    <row r="360" spans="1:20" ht="72.150000000000006" customHeight="1" x14ac:dyDescent="0.3">
      <c r="A360" s="28" t="s">
        <v>2036</v>
      </c>
      <c r="B360" s="29" t="s">
        <v>2037</v>
      </c>
      <c r="C360" s="125" t="s">
        <v>2038</v>
      </c>
      <c r="D360" s="126"/>
      <c r="E360" s="127" t="s">
        <v>2039</v>
      </c>
      <c r="F360" s="128"/>
      <c r="G360" s="128"/>
      <c r="H360" s="128"/>
      <c r="I360" s="128"/>
      <c r="J360" s="128"/>
      <c r="K360" s="128"/>
      <c r="L360" s="31" t="s">
        <v>2040</v>
      </c>
      <c r="M360" s="31" t="s">
        <v>2041</v>
      </c>
      <c r="N360" s="30" t="s">
        <v>2042</v>
      </c>
      <c r="O360" s="32">
        <v>19344700</v>
      </c>
      <c r="P360" s="49">
        <v>2737947.13</v>
      </c>
      <c r="Q360" s="32">
        <v>19344700</v>
      </c>
      <c r="R360" s="32">
        <v>19974200</v>
      </c>
      <c r="S360" s="32">
        <v>20656300</v>
      </c>
      <c r="T360" s="32"/>
    </row>
    <row r="361" spans="1:20" ht="72.150000000000006" customHeight="1" x14ac:dyDescent="0.3">
      <c r="A361" s="28" t="s">
        <v>2043</v>
      </c>
      <c r="B361" s="29" t="s">
        <v>2044</v>
      </c>
      <c r="C361" s="125" t="s">
        <v>2045</v>
      </c>
      <c r="D361" s="126"/>
      <c r="E361" s="127" t="s">
        <v>2046</v>
      </c>
      <c r="F361" s="128"/>
      <c r="G361" s="128"/>
      <c r="H361" s="128"/>
      <c r="I361" s="128"/>
      <c r="J361" s="128"/>
      <c r="K361" s="128"/>
      <c r="L361" s="31" t="s">
        <v>860</v>
      </c>
      <c r="M361" s="31" t="s">
        <v>2041</v>
      </c>
      <c r="N361" s="30" t="s">
        <v>2047</v>
      </c>
      <c r="O361" s="32">
        <v>0</v>
      </c>
      <c r="P361" s="49">
        <v>4428.95</v>
      </c>
      <c r="Q361" s="32">
        <v>0</v>
      </c>
      <c r="R361" s="32">
        <v>0</v>
      </c>
      <c r="S361" s="32">
        <v>0</v>
      </c>
      <c r="T361" s="32"/>
    </row>
    <row r="362" spans="1:20" ht="96.15" customHeight="1" x14ac:dyDescent="0.3">
      <c r="A362" s="28" t="s">
        <v>2048</v>
      </c>
      <c r="B362" s="29" t="s">
        <v>2049</v>
      </c>
      <c r="C362" s="125" t="s">
        <v>2050</v>
      </c>
      <c r="D362" s="126"/>
      <c r="E362" s="127" t="s">
        <v>2051</v>
      </c>
      <c r="F362" s="128"/>
      <c r="G362" s="128"/>
      <c r="H362" s="128"/>
      <c r="I362" s="128"/>
      <c r="J362" s="128"/>
      <c r="K362" s="128"/>
      <c r="L362" s="31" t="s">
        <v>1181</v>
      </c>
      <c r="M362" s="31" t="s">
        <v>2052</v>
      </c>
      <c r="N362" s="30" t="s">
        <v>2053</v>
      </c>
      <c r="O362" s="32">
        <v>18000000</v>
      </c>
      <c r="P362" s="49">
        <v>4377500</v>
      </c>
      <c r="Q362" s="32">
        <v>18000000</v>
      </c>
      <c r="R362" s="32">
        <v>18000000</v>
      </c>
      <c r="S362" s="32">
        <v>19000000</v>
      </c>
      <c r="T362" s="32"/>
    </row>
    <row r="363" spans="1:20" ht="192.15" customHeight="1" x14ac:dyDescent="0.3">
      <c r="A363" s="28" t="s">
        <v>2054</v>
      </c>
      <c r="B363" s="29" t="s">
        <v>2055</v>
      </c>
      <c r="C363" s="125" t="s">
        <v>2056</v>
      </c>
      <c r="D363" s="126"/>
      <c r="E363" s="127" t="s">
        <v>2057</v>
      </c>
      <c r="F363" s="128"/>
      <c r="G363" s="128"/>
      <c r="H363" s="128"/>
      <c r="I363" s="128"/>
      <c r="J363" s="128"/>
      <c r="K363" s="128"/>
      <c r="L363" s="31" t="s">
        <v>2058</v>
      </c>
      <c r="M363" s="31" t="s">
        <v>2052</v>
      </c>
      <c r="N363" s="30" t="s">
        <v>2059</v>
      </c>
      <c r="O363" s="32">
        <v>150000</v>
      </c>
      <c r="P363" s="49">
        <v>0</v>
      </c>
      <c r="Q363" s="32">
        <v>150000</v>
      </c>
      <c r="R363" s="32">
        <v>150000</v>
      </c>
      <c r="S363" s="32">
        <v>150000</v>
      </c>
      <c r="T363" s="32"/>
    </row>
    <row r="364" spans="1:20" ht="48.15" customHeight="1" x14ac:dyDescent="0.3">
      <c r="A364" s="28" t="s">
        <v>2060</v>
      </c>
      <c r="B364" s="29" t="s">
        <v>2061</v>
      </c>
      <c r="C364" s="125" t="s">
        <v>2062</v>
      </c>
      <c r="D364" s="126"/>
      <c r="E364" s="127" t="s">
        <v>2063</v>
      </c>
      <c r="F364" s="128"/>
      <c r="G364" s="128"/>
      <c r="H364" s="128"/>
      <c r="I364" s="128"/>
      <c r="J364" s="128"/>
      <c r="K364" s="128"/>
      <c r="L364" s="31" t="s">
        <v>2064</v>
      </c>
      <c r="M364" s="31" t="s">
        <v>2052</v>
      </c>
      <c r="N364" s="30" t="s">
        <v>2065</v>
      </c>
      <c r="O364" s="32">
        <v>0</v>
      </c>
      <c r="P364" s="49">
        <v>0</v>
      </c>
      <c r="Q364" s="32">
        <v>0</v>
      </c>
      <c r="R364" s="32">
        <v>0</v>
      </c>
      <c r="S364" s="32">
        <v>23994100</v>
      </c>
      <c r="T364" s="32"/>
    </row>
    <row r="365" spans="1:20" ht="60.15" customHeight="1" x14ac:dyDescent="0.3">
      <c r="A365" s="28" t="s">
        <v>2066</v>
      </c>
      <c r="B365" s="29" t="s">
        <v>2067</v>
      </c>
      <c r="C365" s="125" t="s">
        <v>2068</v>
      </c>
      <c r="D365" s="126"/>
      <c r="E365" s="127" t="s">
        <v>2069</v>
      </c>
      <c r="F365" s="128"/>
      <c r="G365" s="128"/>
      <c r="H365" s="128"/>
      <c r="I365" s="128"/>
      <c r="J365" s="128"/>
      <c r="K365" s="128"/>
      <c r="L365" s="31" t="s">
        <v>2070</v>
      </c>
      <c r="M365" s="31" t="s">
        <v>2052</v>
      </c>
      <c r="N365" s="30" t="s">
        <v>2071</v>
      </c>
      <c r="O365" s="32">
        <v>20971800</v>
      </c>
      <c r="P365" s="49">
        <v>20971800</v>
      </c>
      <c r="Q365" s="32">
        <v>20971800</v>
      </c>
      <c r="R365" s="32">
        <v>24004100</v>
      </c>
      <c r="S365" s="32">
        <v>0</v>
      </c>
      <c r="T365" s="32"/>
    </row>
    <row r="366" spans="1:20" ht="84.15" customHeight="1" x14ac:dyDescent="0.3">
      <c r="A366" s="28" t="s">
        <v>2072</v>
      </c>
      <c r="B366" s="29" t="s">
        <v>2073</v>
      </c>
      <c r="C366" s="125" t="s">
        <v>2074</v>
      </c>
      <c r="D366" s="126"/>
      <c r="E366" s="127" t="s">
        <v>2075</v>
      </c>
      <c r="F366" s="128"/>
      <c r="G366" s="128"/>
      <c r="H366" s="128"/>
      <c r="I366" s="128"/>
      <c r="J366" s="128"/>
      <c r="K366" s="128"/>
      <c r="L366" s="31" t="s">
        <v>2076</v>
      </c>
      <c r="M366" s="31" t="s">
        <v>2052</v>
      </c>
      <c r="N366" s="30" t="s">
        <v>2077</v>
      </c>
      <c r="O366" s="32">
        <v>0</v>
      </c>
      <c r="P366" s="49">
        <v>0</v>
      </c>
      <c r="Q366" s="32">
        <v>0</v>
      </c>
      <c r="R366" s="32">
        <v>0</v>
      </c>
      <c r="S366" s="32">
        <v>0</v>
      </c>
      <c r="T366" s="32"/>
    </row>
    <row r="367" spans="1:20" ht="120.15" customHeight="1" x14ac:dyDescent="0.3">
      <c r="A367" s="28" t="s">
        <v>2078</v>
      </c>
      <c r="B367" s="29" t="s">
        <v>2079</v>
      </c>
      <c r="C367" s="125" t="s">
        <v>2080</v>
      </c>
      <c r="D367" s="126"/>
      <c r="E367" s="127" t="s">
        <v>2081</v>
      </c>
      <c r="F367" s="128"/>
      <c r="G367" s="128"/>
      <c r="H367" s="128"/>
      <c r="I367" s="128"/>
      <c r="J367" s="128"/>
      <c r="K367" s="128"/>
      <c r="L367" s="31" t="s">
        <v>2018</v>
      </c>
      <c r="M367" s="31" t="s">
        <v>2082</v>
      </c>
      <c r="N367" s="30" t="s">
        <v>2083</v>
      </c>
      <c r="O367" s="32">
        <v>2300</v>
      </c>
      <c r="P367" s="49">
        <v>0</v>
      </c>
      <c r="Q367" s="32">
        <v>2300</v>
      </c>
      <c r="R367" s="32">
        <v>2300</v>
      </c>
      <c r="S367" s="32">
        <v>2300</v>
      </c>
      <c r="T367" s="32"/>
    </row>
    <row r="368" spans="1:20" ht="60.15" customHeight="1" x14ac:dyDescent="0.3">
      <c r="A368" s="28" t="s">
        <v>2084</v>
      </c>
      <c r="B368" s="29" t="s">
        <v>2085</v>
      </c>
      <c r="C368" s="125" t="s">
        <v>2086</v>
      </c>
      <c r="D368" s="126"/>
      <c r="E368" s="127" t="s">
        <v>2087</v>
      </c>
      <c r="F368" s="128"/>
      <c r="G368" s="128"/>
      <c r="H368" s="128"/>
      <c r="I368" s="128"/>
      <c r="J368" s="128"/>
      <c r="K368" s="128"/>
      <c r="L368" s="31" t="s">
        <v>2088</v>
      </c>
      <c r="M368" s="31" t="s">
        <v>2082</v>
      </c>
      <c r="N368" s="30" t="s">
        <v>2089</v>
      </c>
      <c r="O368" s="32">
        <v>9697100</v>
      </c>
      <c r="P368" s="49">
        <v>0</v>
      </c>
      <c r="Q368" s="32">
        <v>9697100</v>
      </c>
      <c r="R368" s="32">
        <v>0</v>
      </c>
      <c r="S368" s="32">
        <v>0</v>
      </c>
      <c r="T368" s="32"/>
    </row>
    <row r="369" spans="1:20" ht="48.15" customHeight="1" x14ac:dyDescent="0.3">
      <c r="A369" s="28" t="s">
        <v>2090</v>
      </c>
      <c r="B369" s="29" t="s">
        <v>2091</v>
      </c>
      <c r="C369" s="125" t="s">
        <v>2092</v>
      </c>
      <c r="D369" s="126"/>
      <c r="E369" s="127" t="s">
        <v>2093</v>
      </c>
      <c r="F369" s="128"/>
      <c r="G369" s="128"/>
      <c r="H369" s="128"/>
      <c r="I369" s="128"/>
      <c r="J369" s="128"/>
      <c r="K369" s="128"/>
      <c r="L369" s="31" t="s">
        <v>854</v>
      </c>
      <c r="M369" s="31" t="s">
        <v>2082</v>
      </c>
      <c r="N369" s="30" t="s">
        <v>2094</v>
      </c>
      <c r="O369" s="32">
        <v>0</v>
      </c>
      <c r="P369" s="49">
        <v>42152.45</v>
      </c>
      <c r="Q369" s="32">
        <v>0</v>
      </c>
      <c r="R369" s="32">
        <v>0</v>
      </c>
      <c r="S369" s="32">
        <v>0</v>
      </c>
      <c r="T369" s="32"/>
    </row>
    <row r="370" spans="1:20" ht="252.15" customHeight="1" x14ac:dyDescent="0.3">
      <c r="A370" s="28" t="s">
        <v>2095</v>
      </c>
      <c r="B370" s="29" t="s">
        <v>2096</v>
      </c>
      <c r="C370" s="125" t="s">
        <v>2097</v>
      </c>
      <c r="D370" s="126"/>
      <c r="E370" s="127" t="s">
        <v>2098</v>
      </c>
      <c r="F370" s="128"/>
      <c r="G370" s="128"/>
      <c r="H370" s="128"/>
      <c r="I370" s="128"/>
      <c r="J370" s="128"/>
      <c r="K370" s="128"/>
      <c r="L370" s="31" t="s">
        <v>2099</v>
      </c>
      <c r="M370" s="31" t="s">
        <v>2100</v>
      </c>
      <c r="N370" s="30" t="s">
        <v>2101</v>
      </c>
      <c r="O370" s="32">
        <v>0</v>
      </c>
      <c r="P370" s="49">
        <v>191.15</v>
      </c>
      <c r="Q370" s="32">
        <v>0</v>
      </c>
      <c r="R370" s="32">
        <v>0</v>
      </c>
      <c r="S370" s="32">
        <v>0</v>
      </c>
      <c r="T370" s="32"/>
    </row>
    <row r="371" spans="1:20" ht="84.15" customHeight="1" x14ac:dyDescent="0.3">
      <c r="A371" s="28" t="s">
        <v>2102</v>
      </c>
      <c r="B371" s="29" t="s">
        <v>2103</v>
      </c>
      <c r="C371" s="125" t="s">
        <v>2104</v>
      </c>
      <c r="D371" s="126"/>
      <c r="E371" s="127" t="s">
        <v>2105</v>
      </c>
      <c r="F371" s="128"/>
      <c r="G371" s="128"/>
      <c r="H371" s="128"/>
      <c r="I371" s="128"/>
      <c r="J371" s="128"/>
      <c r="K371" s="128"/>
      <c r="L371" s="31" t="s">
        <v>2106</v>
      </c>
      <c r="M371" s="31" t="s">
        <v>2100</v>
      </c>
      <c r="N371" s="30" t="s">
        <v>2107</v>
      </c>
      <c r="O371" s="32">
        <v>20020000</v>
      </c>
      <c r="P371" s="49">
        <v>22919074.399999999</v>
      </c>
      <c r="Q371" s="32">
        <v>20020000</v>
      </c>
      <c r="R371" s="32">
        <v>20680000</v>
      </c>
      <c r="S371" s="32">
        <v>20680000</v>
      </c>
      <c r="T371" s="32"/>
    </row>
    <row r="372" spans="1:20" ht="84.15" customHeight="1" x14ac:dyDescent="0.3">
      <c r="A372" s="28" t="s">
        <v>2108</v>
      </c>
      <c r="B372" s="29" t="s">
        <v>2109</v>
      </c>
      <c r="C372" s="125" t="s">
        <v>2110</v>
      </c>
      <c r="D372" s="126"/>
      <c r="E372" s="127" t="s">
        <v>2111</v>
      </c>
      <c r="F372" s="128"/>
      <c r="G372" s="128"/>
      <c r="H372" s="128"/>
      <c r="I372" s="128"/>
      <c r="J372" s="128"/>
      <c r="K372" s="128"/>
      <c r="L372" s="31" t="s">
        <v>2112</v>
      </c>
      <c r="M372" s="31" t="s">
        <v>2100</v>
      </c>
      <c r="N372" s="30" t="s">
        <v>2113</v>
      </c>
      <c r="O372" s="32">
        <v>99820000</v>
      </c>
      <c r="P372" s="49">
        <v>40441603.68</v>
      </c>
      <c r="Q372" s="32">
        <v>99820000</v>
      </c>
      <c r="R372" s="32">
        <v>103680000</v>
      </c>
      <c r="S372" s="32">
        <v>105600000</v>
      </c>
      <c r="T372" s="32"/>
    </row>
    <row r="373" spans="1:20" ht="84.15" customHeight="1" x14ac:dyDescent="0.3">
      <c r="A373" s="28" t="s">
        <v>2114</v>
      </c>
      <c r="B373" s="29" t="s">
        <v>2115</v>
      </c>
      <c r="C373" s="125" t="s">
        <v>2116</v>
      </c>
      <c r="D373" s="126"/>
      <c r="E373" s="127" t="s">
        <v>2117</v>
      </c>
      <c r="F373" s="128"/>
      <c r="G373" s="128"/>
      <c r="H373" s="128"/>
      <c r="I373" s="128"/>
      <c r="J373" s="128"/>
      <c r="K373" s="128"/>
      <c r="L373" s="31" t="s">
        <v>2118</v>
      </c>
      <c r="M373" s="31" t="s">
        <v>2100</v>
      </c>
      <c r="N373" s="30" t="s">
        <v>2119</v>
      </c>
      <c r="O373" s="32">
        <v>18315000</v>
      </c>
      <c r="P373" s="49">
        <v>5089122.3</v>
      </c>
      <c r="Q373" s="32">
        <v>18315000</v>
      </c>
      <c r="R373" s="32">
        <v>18315000</v>
      </c>
      <c r="S373" s="32">
        <v>18315000</v>
      </c>
      <c r="T373" s="32"/>
    </row>
    <row r="374" spans="1:20" ht="120.15" customHeight="1" x14ac:dyDescent="0.3">
      <c r="A374" s="28" t="s">
        <v>2120</v>
      </c>
      <c r="B374" s="29" t="s">
        <v>2121</v>
      </c>
      <c r="C374" s="125" t="s">
        <v>2122</v>
      </c>
      <c r="D374" s="126"/>
      <c r="E374" s="127" t="s">
        <v>2123</v>
      </c>
      <c r="F374" s="128"/>
      <c r="G374" s="128"/>
      <c r="H374" s="128"/>
      <c r="I374" s="128"/>
      <c r="J374" s="128"/>
      <c r="K374" s="128"/>
      <c r="L374" s="31" t="s">
        <v>2124</v>
      </c>
      <c r="M374" s="31" t="s">
        <v>2100</v>
      </c>
      <c r="N374" s="30" t="s">
        <v>2125</v>
      </c>
      <c r="O374" s="32">
        <v>30000</v>
      </c>
      <c r="P374" s="49">
        <v>20900</v>
      </c>
      <c r="Q374" s="32">
        <v>30000</v>
      </c>
      <c r="R374" s="32">
        <v>30000</v>
      </c>
      <c r="S374" s="32">
        <v>30000</v>
      </c>
      <c r="T374" s="32"/>
    </row>
    <row r="375" spans="1:20" ht="84.15" customHeight="1" x14ac:dyDescent="0.3">
      <c r="A375" s="28" t="s">
        <v>2126</v>
      </c>
      <c r="B375" s="29" t="s">
        <v>2127</v>
      </c>
      <c r="C375" s="125" t="s">
        <v>2128</v>
      </c>
      <c r="D375" s="126"/>
      <c r="E375" s="127" t="s">
        <v>2129</v>
      </c>
      <c r="F375" s="128"/>
      <c r="G375" s="128"/>
      <c r="H375" s="128"/>
      <c r="I375" s="128"/>
      <c r="J375" s="128"/>
      <c r="K375" s="128"/>
      <c r="L375" s="31" t="s">
        <v>920</v>
      </c>
      <c r="M375" s="31" t="s">
        <v>2100</v>
      </c>
      <c r="N375" s="30" t="s">
        <v>2130</v>
      </c>
      <c r="O375" s="32">
        <v>0</v>
      </c>
      <c r="P375" s="49">
        <v>156153.96</v>
      </c>
      <c r="Q375" s="32">
        <v>0</v>
      </c>
      <c r="R375" s="32">
        <v>0</v>
      </c>
      <c r="S375" s="32">
        <v>0</v>
      </c>
      <c r="T375" s="32"/>
    </row>
    <row r="376" spans="1:20" ht="120.15" customHeight="1" x14ac:dyDescent="0.3">
      <c r="A376" s="28" t="s">
        <v>2131</v>
      </c>
      <c r="B376" s="29" t="s">
        <v>2132</v>
      </c>
      <c r="C376" s="125" t="s">
        <v>2133</v>
      </c>
      <c r="D376" s="126"/>
      <c r="E376" s="127" t="s">
        <v>2134</v>
      </c>
      <c r="F376" s="128"/>
      <c r="G376" s="128"/>
      <c r="H376" s="128"/>
      <c r="I376" s="128"/>
      <c r="J376" s="128"/>
      <c r="K376" s="128"/>
      <c r="L376" s="31" t="s">
        <v>2135</v>
      </c>
      <c r="M376" s="31" t="s">
        <v>2100</v>
      </c>
      <c r="N376" s="30" t="s">
        <v>2136</v>
      </c>
      <c r="O376" s="32">
        <v>0</v>
      </c>
      <c r="P376" s="49">
        <v>527219</v>
      </c>
      <c r="Q376" s="32">
        <v>0</v>
      </c>
      <c r="R376" s="32">
        <v>0</v>
      </c>
      <c r="S376" s="32">
        <v>0</v>
      </c>
      <c r="T376" s="32"/>
    </row>
    <row r="377" spans="1:20" ht="144.15" customHeight="1" x14ac:dyDescent="0.3">
      <c r="A377" s="28" t="s">
        <v>2137</v>
      </c>
      <c r="B377" s="29" t="s">
        <v>2138</v>
      </c>
      <c r="C377" s="125" t="s">
        <v>2139</v>
      </c>
      <c r="D377" s="126"/>
      <c r="E377" s="127" t="s">
        <v>2140</v>
      </c>
      <c r="F377" s="128"/>
      <c r="G377" s="128"/>
      <c r="H377" s="128"/>
      <c r="I377" s="128"/>
      <c r="J377" s="128"/>
      <c r="K377" s="128"/>
      <c r="L377" s="31" t="s">
        <v>2141</v>
      </c>
      <c r="M377" s="31" t="s">
        <v>2100</v>
      </c>
      <c r="N377" s="30" t="s">
        <v>2142</v>
      </c>
      <c r="O377" s="32">
        <v>0</v>
      </c>
      <c r="P377" s="49">
        <v>15000</v>
      </c>
      <c r="Q377" s="32">
        <v>0</v>
      </c>
      <c r="R377" s="32">
        <v>0</v>
      </c>
      <c r="S377" s="32">
        <v>0</v>
      </c>
      <c r="T377" s="32"/>
    </row>
    <row r="378" spans="1:20" ht="144.15" customHeight="1" x14ac:dyDescent="0.3">
      <c r="A378" s="28" t="s">
        <v>2143</v>
      </c>
      <c r="B378" s="29" t="s">
        <v>2144</v>
      </c>
      <c r="C378" s="125" t="s">
        <v>2145</v>
      </c>
      <c r="D378" s="126"/>
      <c r="E378" s="127" t="s">
        <v>2146</v>
      </c>
      <c r="F378" s="128"/>
      <c r="G378" s="128"/>
      <c r="H378" s="128"/>
      <c r="I378" s="128"/>
      <c r="J378" s="128"/>
      <c r="K378" s="128"/>
      <c r="L378" s="31" t="s">
        <v>2147</v>
      </c>
      <c r="M378" s="31" t="s">
        <v>2100</v>
      </c>
      <c r="N378" s="30" t="s">
        <v>2148</v>
      </c>
      <c r="O378" s="32">
        <v>0</v>
      </c>
      <c r="P378" s="49">
        <v>200000</v>
      </c>
      <c r="Q378" s="32">
        <v>0</v>
      </c>
      <c r="R378" s="32">
        <v>0</v>
      </c>
      <c r="S378" s="32">
        <v>0</v>
      </c>
      <c r="T378" s="32"/>
    </row>
    <row r="379" spans="1:20" ht="156.15" customHeight="1" x14ac:dyDescent="0.3">
      <c r="A379" s="28" t="s">
        <v>2149</v>
      </c>
      <c r="B379" s="29" t="s">
        <v>2150</v>
      </c>
      <c r="C379" s="125" t="s">
        <v>2151</v>
      </c>
      <c r="D379" s="126"/>
      <c r="E379" s="127" t="s">
        <v>2152</v>
      </c>
      <c r="F379" s="128"/>
      <c r="G379" s="128"/>
      <c r="H379" s="128"/>
      <c r="I379" s="128"/>
      <c r="J379" s="128"/>
      <c r="K379" s="128"/>
      <c r="L379" s="31" t="s">
        <v>2153</v>
      </c>
      <c r="M379" s="31" t="s">
        <v>2100</v>
      </c>
      <c r="N379" s="30" t="s">
        <v>2154</v>
      </c>
      <c r="O379" s="32">
        <v>500000</v>
      </c>
      <c r="P379" s="49">
        <v>124109.68</v>
      </c>
      <c r="Q379" s="32">
        <v>500000</v>
      </c>
      <c r="R379" s="32">
        <v>500000</v>
      </c>
      <c r="S379" s="32">
        <v>500000</v>
      </c>
      <c r="T379" s="32"/>
    </row>
    <row r="380" spans="1:20" ht="180.15" customHeight="1" x14ac:dyDescent="0.3">
      <c r="A380" s="28" t="s">
        <v>2155</v>
      </c>
      <c r="B380" s="29" t="s">
        <v>2156</v>
      </c>
      <c r="C380" s="125" t="s">
        <v>2157</v>
      </c>
      <c r="D380" s="126"/>
      <c r="E380" s="127" t="s">
        <v>2158</v>
      </c>
      <c r="F380" s="128"/>
      <c r="G380" s="128"/>
      <c r="H380" s="128"/>
      <c r="I380" s="128"/>
      <c r="J380" s="128"/>
      <c r="K380" s="128"/>
      <c r="L380" s="31" t="s">
        <v>2159</v>
      </c>
      <c r="M380" s="31" t="s">
        <v>2100</v>
      </c>
      <c r="N380" s="30" t="s">
        <v>2160</v>
      </c>
      <c r="O380" s="32">
        <v>0</v>
      </c>
      <c r="P380" s="49">
        <v>3000</v>
      </c>
      <c r="Q380" s="32">
        <v>0</v>
      </c>
      <c r="R380" s="32">
        <v>0</v>
      </c>
      <c r="S380" s="32">
        <v>0</v>
      </c>
      <c r="T380" s="32"/>
    </row>
    <row r="381" spans="1:20" ht="156.15" customHeight="1" x14ac:dyDescent="0.3">
      <c r="A381" s="28" t="s">
        <v>2161</v>
      </c>
      <c r="B381" s="29" t="s">
        <v>2162</v>
      </c>
      <c r="C381" s="125" t="s">
        <v>2163</v>
      </c>
      <c r="D381" s="126"/>
      <c r="E381" s="127" t="s">
        <v>2164</v>
      </c>
      <c r="F381" s="128"/>
      <c r="G381" s="128"/>
      <c r="H381" s="128"/>
      <c r="I381" s="128"/>
      <c r="J381" s="128"/>
      <c r="K381" s="128"/>
      <c r="L381" s="31" t="s">
        <v>2165</v>
      </c>
      <c r="M381" s="31" t="s">
        <v>2100</v>
      </c>
      <c r="N381" s="30" t="s">
        <v>2166</v>
      </c>
      <c r="O381" s="32">
        <v>50000</v>
      </c>
      <c r="P381" s="49">
        <v>14500</v>
      </c>
      <c r="Q381" s="32">
        <v>50000</v>
      </c>
      <c r="R381" s="32">
        <v>50000</v>
      </c>
      <c r="S381" s="32">
        <v>50000</v>
      </c>
      <c r="T381" s="32"/>
    </row>
    <row r="382" spans="1:20" ht="180.15" customHeight="1" x14ac:dyDescent="0.3">
      <c r="A382" s="28" t="s">
        <v>2167</v>
      </c>
      <c r="B382" s="29" t="s">
        <v>2168</v>
      </c>
      <c r="C382" s="125" t="s">
        <v>2169</v>
      </c>
      <c r="D382" s="126"/>
      <c r="E382" s="127" t="s">
        <v>2170</v>
      </c>
      <c r="F382" s="128"/>
      <c r="G382" s="128"/>
      <c r="H382" s="128"/>
      <c r="I382" s="128"/>
      <c r="J382" s="128"/>
      <c r="K382" s="128"/>
      <c r="L382" s="31" t="s">
        <v>2171</v>
      </c>
      <c r="M382" s="31" t="s">
        <v>2100</v>
      </c>
      <c r="N382" s="30" t="s">
        <v>2172</v>
      </c>
      <c r="O382" s="32">
        <v>150000</v>
      </c>
      <c r="P382" s="49">
        <v>92447.94</v>
      </c>
      <c r="Q382" s="32">
        <v>150000</v>
      </c>
      <c r="R382" s="32">
        <v>150000</v>
      </c>
      <c r="S382" s="32">
        <v>150000</v>
      </c>
      <c r="T382" s="32"/>
    </row>
    <row r="383" spans="1:20" ht="144.15" customHeight="1" x14ac:dyDescent="0.3">
      <c r="A383" s="28" t="s">
        <v>2173</v>
      </c>
      <c r="B383" s="29" t="s">
        <v>2174</v>
      </c>
      <c r="C383" s="125" t="s">
        <v>2175</v>
      </c>
      <c r="D383" s="126"/>
      <c r="E383" s="127" t="s">
        <v>2176</v>
      </c>
      <c r="F383" s="128"/>
      <c r="G383" s="128"/>
      <c r="H383" s="128"/>
      <c r="I383" s="128"/>
      <c r="J383" s="128"/>
      <c r="K383" s="128"/>
      <c r="L383" s="31" t="s">
        <v>1218</v>
      </c>
      <c r="M383" s="31" t="s">
        <v>2100</v>
      </c>
      <c r="N383" s="30" t="s">
        <v>2177</v>
      </c>
      <c r="O383" s="32">
        <v>200000</v>
      </c>
      <c r="P383" s="49">
        <v>1587516.75</v>
      </c>
      <c r="Q383" s="32">
        <v>200000</v>
      </c>
      <c r="R383" s="32">
        <v>200000</v>
      </c>
      <c r="S383" s="32">
        <v>200000</v>
      </c>
      <c r="T383" s="32"/>
    </row>
    <row r="384" spans="1:20" ht="120.15" customHeight="1" x14ac:dyDescent="0.3">
      <c r="A384" s="28" t="s">
        <v>2178</v>
      </c>
      <c r="B384" s="29" t="s">
        <v>2179</v>
      </c>
      <c r="C384" s="125" t="s">
        <v>2180</v>
      </c>
      <c r="D384" s="126"/>
      <c r="E384" s="127" t="s">
        <v>2181</v>
      </c>
      <c r="F384" s="128"/>
      <c r="G384" s="128"/>
      <c r="H384" s="128"/>
      <c r="I384" s="128"/>
      <c r="J384" s="128"/>
      <c r="K384" s="128"/>
      <c r="L384" s="31" t="s">
        <v>2182</v>
      </c>
      <c r="M384" s="31" t="s">
        <v>2100</v>
      </c>
      <c r="N384" s="30" t="s">
        <v>2183</v>
      </c>
      <c r="O384" s="32">
        <v>1500000</v>
      </c>
      <c r="P384" s="49">
        <v>230694.65</v>
      </c>
      <c r="Q384" s="32">
        <v>1500000</v>
      </c>
      <c r="R384" s="32">
        <v>1500000</v>
      </c>
      <c r="S384" s="32">
        <v>1500000</v>
      </c>
      <c r="T384" s="32"/>
    </row>
    <row r="385" spans="1:20" ht="120.15" customHeight="1" x14ac:dyDescent="0.3">
      <c r="A385" s="28" t="s">
        <v>2184</v>
      </c>
      <c r="B385" s="29" t="s">
        <v>2185</v>
      </c>
      <c r="C385" s="125" t="s">
        <v>2186</v>
      </c>
      <c r="D385" s="126"/>
      <c r="E385" s="127" t="s">
        <v>2187</v>
      </c>
      <c r="F385" s="128"/>
      <c r="G385" s="128"/>
      <c r="H385" s="128"/>
      <c r="I385" s="128"/>
      <c r="J385" s="128"/>
      <c r="K385" s="128"/>
      <c r="L385" s="31" t="s">
        <v>830</v>
      </c>
      <c r="M385" s="31" t="s">
        <v>2100</v>
      </c>
      <c r="N385" s="30" t="s">
        <v>2188</v>
      </c>
      <c r="O385" s="32">
        <v>0</v>
      </c>
      <c r="P385" s="49">
        <v>4916.6499999999996</v>
      </c>
      <c r="Q385" s="32">
        <v>0</v>
      </c>
      <c r="R385" s="32">
        <v>0</v>
      </c>
      <c r="S385" s="32">
        <v>0</v>
      </c>
      <c r="T385" s="32"/>
    </row>
    <row r="386" spans="1:20" ht="84.15" customHeight="1" x14ac:dyDescent="0.3">
      <c r="A386" s="28" t="s">
        <v>2189</v>
      </c>
      <c r="B386" s="29" t="s">
        <v>2190</v>
      </c>
      <c r="C386" s="125" t="s">
        <v>2191</v>
      </c>
      <c r="D386" s="126"/>
      <c r="E386" s="127" t="s">
        <v>2192</v>
      </c>
      <c r="F386" s="128"/>
      <c r="G386" s="128"/>
      <c r="H386" s="128"/>
      <c r="I386" s="128"/>
      <c r="J386" s="128"/>
      <c r="K386" s="128"/>
      <c r="L386" s="31" t="s">
        <v>2193</v>
      </c>
      <c r="M386" s="31" t="s">
        <v>2100</v>
      </c>
      <c r="N386" s="30" t="s">
        <v>2194</v>
      </c>
      <c r="O386" s="32">
        <v>0</v>
      </c>
      <c r="P386" s="49">
        <v>-525396</v>
      </c>
      <c r="Q386" s="32">
        <v>0</v>
      </c>
      <c r="R386" s="32">
        <v>0</v>
      </c>
      <c r="S386" s="32">
        <v>0</v>
      </c>
      <c r="T386" s="32"/>
    </row>
    <row r="387" spans="1:20" ht="84.15" customHeight="1" x14ac:dyDescent="0.3">
      <c r="A387" s="28" t="s">
        <v>2195</v>
      </c>
      <c r="B387" s="29" t="s">
        <v>2196</v>
      </c>
      <c r="C387" s="125" t="s">
        <v>2197</v>
      </c>
      <c r="D387" s="126"/>
      <c r="E387" s="127" t="s">
        <v>2198</v>
      </c>
      <c r="F387" s="128"/>
      <c r="G387" s="128"/>
      <c r="H387" s="128"/>
      <c r="I387" s="128"/>
      <c r="J387" s="128"/>
      <c r="K387" s="128"/>
      <c r="L387" s="31" t="s">
        <v>2199</v>
      </c>
      <c r="M387" s="31" t="s">
        <v>2100</v>
      </c>
      <c r="N387" s="30" t="s">
        <v>2200</v>
      </c>
      <c r="O387" s="32">
        <v>194082700</v>
      </c>
      <c r="P387" s="49">
        <v>29167933.649999999</v>
      </c>
      <c r="Q387" s="32">
        <v>194082700</v>
      </c>
      <c r="R387" s="32">
        <v>242515300</v>
      </c>
      <c r="S387" s="32">
        <v>247619500</v>
      </c>
      <c r="T387" s="32"/>
    </row>
    <row r="388" spans="1:20" ht="84.15" customHeight="1" x14ac:dyDescent="0.3">
      <c r="A388" s="28" t="s">
        <v>2201</v>
      </c>
      <c r="B388" s="29" t="s">
        <v>2202</v>
      </c>
      <c r="C388" s="125" t="s">
        <v>2203</v>
      </c>
      <c r="D388" s="126"/>
      <c r="E388" s="127" t="s">
        <v>2204</v>
      </c>
      <c r="F388" s="128"/>
      <c r="G388" s="128"/>
      <c r="H388" s="128"/>
      <c r="I388" s="128"/>
      <c r="J388" s="128"/>
      <c r="K388" s="128"/>
      <c r="L388" s="31" t="s">
        <v>2205</v>
      </c>
      <c r="M388" s="31" t="s">
        <v>2100</v>
      </c>
      <c r="N388" s="30" t="s">
        <v>2206</v>
      </c>
      <c r="O388" s="32">
        <v>30734200</v>
      </c>
      <c r="P388" s="49">
        <v>1500000</v>
      </c>
      <c r="Q388" s="32">
        <v>30734200</v>
      </c>
      <c r="R388" s="32">
        <v>30734200</v>
      </c>
      <c r="S388" s="32">
        <v>30734200</v>
      </c>
      <c r="T388" s="32"/>
    </row>
    <row r="389" spans="1:20" ht="84.15" customHeight="1" x14ac:dyDescent="0.3">
      <c r="A389" s="28" t="s">
        <v>2207</v>
      </c>
      <c r="B389" s="29" t="s">
        <v>2208</v>
      </c>
      <c r="C389" s="125" t="s">
        <v>2209</v>
      </c>
      <c r="D389" s="126"/>
      <c r="E389" s="127" t="s">
        <v>2210</v>
      </c>
      <c r="F389" s="128"/>
      <c r="G389" s="128"/>
      <c r="H389" s="128"/>
      <c r="I389" s="128"/>
      <c r="J389" s="128"/>
      <c r="K389" s="128"/>
      <c r="L389" s="31" t="s">
        <v>2211</v>
      </c>
      <c r="M389" s="31" t="s">
        <v>2100</v>
      </c>
      <c r="N389" s="30" t="s">
        <v>2212</v>
      </c>
      <c r="O389" s="32">
        <v>13546800</v>
      </c>
      <c r="P389" s="49">
        <v>0</v>
      </c>
      <c r="Q389" s="32">
        <v>13546800</v>
      </c>
      <c r="R389" s="32">
        <v>13033400</v>
      </c>
      <c r="S389" s="32">
        <v>13008000</v>
      </c>
      <c r="T389" s="32"/>
    </row>
    <row r="390" spans="1:20" ht="96.15" customHeight="1" x14ac:dyDescent="0.3">
      <c r="A390" s="28" t="s">
        <v>2213</v>
      </c>
      <c r="B390" s="29" t="s">
        <v>2214</v>
      </c>
      <c r="C390" s="125" t="s">
        <v>2215</v>
      </c>
      <c r="D390" s="126"/>
      <c r="E390" s="127" t="s">
        <v>2216</v>
      </c>
      <c r="F390" s="128"/>
      <c r="G390" s="128"/>
      <c r="H390" s="128"/>
      <c r="I390" s="128"/>
      <c r="J390" s="128"/>
      <c r="K390" s="128"/>
      <c r="L390" s="31" t="s">
        <v>2217</v>
      </c>
      <c r="M390" s="31" t="s">
        <v>2100</v>
      </c>
      <c r="N390" s="30" t="s">
        <v>2218</v>
      </c>
      <c r="O390" s="32">
        <v>0</v>
      </c>
      <c r="P390" s="49">
        <v>0</v>
      </c>
      <c r="Q390" s="32">
        <v>0</v>
      </c>
      <c r="R390" s="32">
        <v>0</v>
      </c>
      <c r="S390" s="32">
        <v>0</v>
      </c>
      <c r="T390" s="32"/>
    </row>
    <row r="391" spans="1:20" ht="96.15" customHeight="1" x14ac:dyDescent="0.3">
      <c r="A391" s="28" t="s">
        <v>2219</v>
      </c>
      <c r="B391" s="29" t="s">
        <v>2220</v>
      </c>
      <c r="C391" s="125" t="s">
        <v>2221</v>
      </c>
      <c r="D391" s="126"/>
      <c r="E391" s="127" t="s">
        <v>2222</v>
      </c>
      <c r="F391" s="128"/>
      <c r="G391" s="128"/>
      <c r="H391" s="128"/>
      <c r="I391" s="128"/>
      <c r="J391" s="128"/>
      <c r="K391" s="128"/>
      <c r="L391" s="31" t="s">
        <v>2223</v>
      </c>
      <c r="M391" s="31" t="s">
        <v>2100</v>
      </c>
      <c r="N391" s="30" t="s">
        <v>2224</v>
      </c>
      <c r="O391" s="32">
        <v>43430500</v>
      </c>
      <c r="P391" s="49">
        <v>0</v>
      </c>
      <c r="Q391" s="32">
        <v>43430500</v>
      </c>
      <c r="R391" s="32">
        <v>19076600</v>
      </c>
      <c r="S391" s="32">
        <v>35169100</v>
      </c>
      <c r="T391" s="32"/>
    </row>
    <row r="392" spans="1:20" ht="84.15" customHeight="1" x14ac:dyDescent="0.3">
      <c r="A392" s="28" t="s">
        <v>2225</v>
      </c>
      <c r="B392" s="29" t="s">
        <v>2226</v>
      </c>
      <c r="C392" s="125" t="s">
        <v>2227</v>
      </c>
      <c r="D392" s="126"/>
      <c r="E392" s="127" t="s">
        <v>2228</v>
      </c>
      <c r="F392" s="128"/>
      <c r="G392" s="128"/>
      <c r="H392" s="128"/>
      <c r="I392" s="128"/>
      <c r="J392" s="128"/>
      <c r="K392" s="128"/>
      <c r="L392" s="31" t="s">
        <v>2229</v>
      </c>
      <c r="M392" s="31" t="s">
        <v>2100</v>
      </c>
      <c r="N392" s="30" t="s">
        <v>2230</v>
      </c>
      <c r="O392" s="32">
        <v>0</v>
      </c>
      <c r="P392" s="49">
        <v>-23338.14</v>
      </c>
      <c r="Q392" s="32">
        <v>0</v>
      </c>
      <c r="R392" s="32">
        <v>0</v>
      </c>
      <c r="S392" s="32">
        <v>0</v>
      </c>
      <c r="T392" s="32"/>
    </row>
    <row r="393" spans="1:20" ht="156.15" customHeight="1" x14ac:dyDescent="0.3">
      <c r="A393" s="28" t="s">
        <v>2231</v>
      </c>
      <c r="B393" s="29" t="s">
        <v>2232</v>
      </c>
      <c r="C393" s="125" t="s">
        <v>2233</v>
      </c>
      <c r="D393" s="126"/>
      <c r="E393" s="127" t="s">
        <v>2234</v>
      </c>
      <c r="F393" s="128"/>
      <c r="G393" s="128"/>
      <c r="H393" s="128"/>
      <c r="I393" s="128"/>
      <c r="J393" s="128"/>
      <c r="K393" s="128"/>
      <c r="L393" s="31" t="s">
        <v>2235</v>
      </c>
      <c r="M393" s="31" t="s">
        <v>2236</v>
      </c>
      <c r="N393" s="30" t="s">
        <v>2237</v>
      </c>
      <c r="O393" s="32">
        <v>57700</v>
      </c>
      <c r="P393" s="49">
        <v>0</v>
      </c>
      <c r="Q393" s="32">
        <v>57700</v>
      </c>
      <c r="R393" s="32">
        <v>60000</v>
      </c>
      <c r="S393" s="32">
        <v>62500</v>
      </c>
      <c r="T393" s="32"/>
    </row>
    <row r="394" spans="1:20" ht="168.15" customHeight="1" x14ac:dyDescent="0.3">
      <c r="A394" s="28" t="s">
        <v>2238</v>
      </c>
      <c r="B394" s="29" t="s">
        <v>2239</v>
      </c>
      <c r="C394" s="125" t="s">
        <v>2240</v>
      </c>
      <c r="D394" s="126"/>
      <c r="E394" s="127" t="s">
        <v>2241</v>
      </c>
      <c r="F394" s="128"/>
      <c r="G394" s="128"/>
      <c r="H394" s="128"/>
      <c r="I394" s="128"/>
      <c r="J394" s="128"/>
      <c r="K394" s="128"/>
      <c r="L394" s="31" t="s">
        <v>1622</v>
      </c>
      <c r="M394" s="31" t="s">
        <v>2236</v>
      </c>
      <c r="N394" s="30" t="s">
        <v>2242</v>
      </c>
      <c r="O394" s="32">
        <v>26000</v>
      </c>
      <c r="P394" s="49">
        <v>5257.15</v>
      </c>
      <c r="Q394" s="32">
        <v>26000</v>
      </c>
      <c r="R394" s="32">
        <v>27100</v>
      </c>
      <c r="S394" s="32">
        <v>28200</v>
      </c>
      <c r="T394" s="32"/>
    </row>
    <row r="395" spans="1:20" ht="132.15" customHeight="1" x14ac:dyDescent="0.3">
      <c r="A395" s="28" t="s">
        <v>2243</v>
      </c>
      <c r="B395" s="29" t="s">
        <v>2244</v>
      </c>
      <c r="C395" s="125" t="s">
        <v>2245</v>
      </c>
      <c r="D395" s="126"/>
      <c r="E395" s="127" t="s">
        <v>2246</v>
      </c>
      <c r="F395" s="128"/>
      <c r="G395" s="128"/>
      <c r="H395" s="128"/>
      <c r="I395" s="128"/>
      <c r="J395" s="128"/>
      <c r="K395" s="128"/>
      <c r="L395" s="31" t="s">
        <v>2247</v>
      </c>
      <c r="M395" s="31" t="s">
        <v>2236</v>
      </c>
      <c r="N395" s="30" t="s">
        <v>2248</v>
      </c>
      <c r="O395" s="32">
        <v>95000</v>
      </c>
      <c r="P395" s="49">
        <v>17500</v>
      </c>
      <c r="Q395" s="32">
        <v>95000</v>
      </c>
      <c r="R395" s="32">
        <v>98800</v>
      </c>
      <c r="S395" s="32">
        <v>102700</v>
      </c>
      <c r="T395" s="32"/>
    </row>
    <row r="396" spans="1:20" ht="144.15" customHeight="1" x14ac:dyDescent="0.3">
      <c r="A396" s="28" t="s">
        <v>2249</v>
      </c>
      <c r="B396" s="29" t="s">
        <v>2250</v>
      </c>
      <c r="C396" s="125" t="s">
        <v>2251</v>
      </c>
      <c r="D396" s="126"/>
      <c r="E396" s="127" t="s">
        <v>2252</v>
      </c>
      <c r="F396" s="128"/>
      <c r="G396" s="128"/>
      <c r="H396" s="128"/>
      <c r="I396" s="128"/>
      <c r="J396" s="128"/>
      <c r="K396" s="128"/>
      <c r="L396" s="31" t="s">
        <v>2253</v>
      </c>
      <c r="M396" s="31" t="s">
        <v>2236</v>
      </c>
      <c r="N396" s="30" t="s">
        <v>2254</v>
      </c>
      <c r="O396" s="32">
        <v>31000</v>
      </c>
      <c r="P396" s="49">
        <v>5000</v>
      </c>
      <c r="Q396" s="32">
        <v>31000</v>
      </c>
      <c r="R396" s="32">
        <v>32300</v>
      </c>
      <c r="S396" s="32">
        <v>33600</v>
      </c>
      <c r="T396" s="32"/>
    </row>
    <row r="397" spans="1:20" ht="180.15" customHeight="1" x14ac:dyDescent="0.3">
      <c r="A397" s="28" t="s">
        <v>2255</v>
      </c>
      <c r="B397" s="29" t="s">
        <v>2256</v>
      </c>
      <c r="C397" s="125" t="s">
        <v>2257</v>
      </c>
      <c r="D397" s="126"/>
      <c r="E397" s="127" t="s">
        <v>2258</v>
      </c>
      <c r="F397" s="128"/>
      <c r="G397" s="128"/>
      <c r="H397" s="128"/>
      <c r="I397" s="128"/>
      <c r="J397" s="128"/>
      <c r="K397" s="128"/>
      <c r="L397" s="31" t="s">
        <v>2259</v>
      </c>
      <c r="M397" s="31" t="s">
        <v>2236</v>
      </c>
      <c r="N397" s="30" t="s">
        <v>2260</v>
      </c>
      <c r="O397" s="32">
        <v>0</v>
      </c>
      <c r="P397" s="49">
        <v>1500</v>
      </c>
      <c r="Q397" s="32">
        <v>0</v>
      </c>
      <c r="R397" s="32">
        <v>0</v>
      </c>
      <c r="S397" s="32">
        <v>0</v>
      </c>
      <c r="T397" s="32"/>
    </row>
    <row r="398" spans="1:20" ht="120.15" customHeight="1" x14ac:dyDescent="0.3">
      <c r="A398" s="28" t="s">
        <v>2261</v>
      </c>
      <c r="B398" s="29" t="s">
        <v>2262</v>
      </c>
      <c r="C398" s="125" t="s">
        <v>2263</v>
      </c>
      <c r="D398" s="126"/>
      <c r="E398" s="127" t="s">
        <v>2264</v>
      </c>
      <c r="F398" s="128"/>
      <c r="G398" s="128"/>
      <c r="H398" s="128"/>
      <c r="I398" s="128"/>
      <c r="J398" s="128"/>
      <c r="K398" s="128"/>
      <c r="L398" s="31" t="s">
        <v>1634</v>
      </c>
      <c r="M398" s="31" t="s">
        <v>2236</v>
      </c>
      <c r="N398" s="30" t="s">
        <v>2265</v>
      </c>
      <c r="O398" s="32">
        <v>86500</v>
      </c>
      <c r="P398" s="49">
        <v>20999.64</v>
      </c>
      <c r="Q398" s="32">
        <v>86500</v>
      </c>
      <c r="R398" s="32">
        <v>90000</v>
      </c>
      <c r="S398" s="32">
        <v>93500</v>
      </c>
      <c r="T398" s="32"/>
    </row>
    <row r="399" spans="1:20" ht="240.15" customHeight="1" x14ac:dyDescent="0.3">
      <c r="A399" s="28" t="s">
        <v>2266</v>
      </c>
      <c r="B399" s="29" t="s">
        <v>2267</v>
      </c>
      <c r="C399" s="125" t="s">
        <v>2268</v>
      </c>
      <c r="D399" s="126"/>
      <c r="E399" s="127" t="s">
        <v>2269</v>
      </c>
      <c r="F399" s="128"/>
      <c r="G399" s="128"/>
      <c r="H399" s="128"/>
      <c r="I399" s="128"/>
      <c r="J399" s="128"/>
      <c r="K399" s="128"/>
      <c r="L399" s="31" t="s">
        <v>1646</v>
      </c>
      <c r="M399" s="31" t="s">
        <v>2236</v>
      </c>
      <c r="N399" s="30" t="s">
        <v>2270</v>
      </c>
      <c r="O399" s="32">
        <v>21000</v>
      </c>
      <c r="P399" s="49">
        <v>14297.64</v>
      </c>
      <c r="Q399" s="32">
        <v>21000</v>
      </c>
      <c r="R399" s="32">
        <v>21800</v>
      </c>
      <c r="S399" s="32">
        <v>22700</v>
      </c>
      <c r="T399" s="32"/>
    </row>
    <row r="400" spans="1:20" ht="192.15" customHeight="1" x14ac:dyDescent="0.3">
      <c r="A400" s="28" t="s">
        <v>2271</v>
      </c>
      <c r="B400" s="29" t="s">
        <v>2272</v>
      </c>
      <c r="C400" s="125" t="s">
        <v>2273</v>
      </c>
      <c r="D400" s="126"/>
      <c r="E400" s="127" t="s">
        <v>2274</v>
      </c>
      <c r="F400" s="128"/>
      <c r="G400" s="128"/>
      <c r="H400" s="128"/>
      <c r="I400" s="128"/>
      <c r="J400" s="128"/>
      <c r="K400" s="128"/>
      <c r="L400" s="31" t="s">
        <v>1652</v>
      </c>
      <c r="M400" s="31" t="s">
        <v>2236</v>
      </c>
      <c r="N400" s="30" t="s">
        <v>2275</v>
      </c>
      <c r="O400" s="32">
        <v>232500</v>
      </c>
      <c r="P400" s="49">
        <v>77467.929999999993</v>
      </c>
      <c r="Q400" s="32">
        <v>232500</v>
      </c>
      <c r="R400" s="32">
        <v>241800</v>
      </c>
      <c r="S400" s="32">
        <v>251500</v>
      </c>
      <c r="T400" s="32"/>
    </row>
    <row r="401" spans="1:20" ht="240.15" customHeight="1" x14ac:dyDescent="0.3">
      <c r="A401" s="28" t="s">
        <v>2276</v>
      </c>
      <c r="B401" s="29" t="s">
        <v>2277</v>
      </c>
      <c r="C401" s="125" t="s">
        <v>2278</v>
      </c>
      <c r="D401" s="126"/>
      <c r="E401" s="127" t="s">
        <v>2279</v>
      </c>
      <c r="F401" s="128"/>
      <c r="G401" s="128"/>
      <c r="H401" s="128"/>
      <c r="I401" s="128"/>
      <c r="J401" s="128"/>
      <c r="K401" s="128"/>
      <c r="L401" s="31" t="s">
        <v>2280</v>
      </c>
      <c r="M401" s="31" t="s">
        <v>2236</v>
      </c>
      <c r="N401" s="30" t="s">
        <v>2281</v>
      </c>
      <c r="O401" s="32">
        <v>30000</v>
      </c>
      <c r="P401" s="49">
        <v>2000</v>
      </c>
      <c r="Q401" s="32">
        <v>30000</v>
      </c>
      <c r="R401" s="32">
        <v>31200</v>
      </c>
      <c r="S401" s="32">
        <v>32500</v>
      </c>
      <c r="T401" s="32"/>
    </row>
    <row r="402" spans="1:20" ht="144.15" customHeight="1" x14ac:dyDescent="0.3">
      <c r="A402" s="28" t="s">
        <v>2282</v>
      </c>
      <c r="B402" s="29" t="s">
        <v>2283</v>
      </c>
      <c r="C402" s="125" t="s">
        <v>2284</v>
      </c>
      <c r="D402" s="126"/>
      <c r="E402" s="127" t="s">
        <v>2285</v>
      </c>
      <c r="F402" s="128"/>
      <c r="G402" s="128"/>
      <c r="H402" s="128"/>
      <c r="I402" s="128"/>
      <c r="J402" s="128"/>
      <c r="K402" s="128"/>
      <c r="L402" s="31" t="s">
        <v>1664</v>
      </c>
      <c r="M402" s="31" t="s">
        <v>2236</v>
      </c>
      <c r="N402" s="30" t="s">
        <v>2286</v>
      </c>
      <c r="O402" s="32">
        <v>605000</v>
      </c>
      <c r="P402" s="49">
        <v>145850.37</v>
      </c>
      <c r="Q402" s="32">
        <v>605000</v>
      </c>
      <c r="R402" s="32">
        <v>629200</v>
      </c>
      <c r="S402" s="32">
        <v>654400</v>
      </c>
      <c r="T402" s="32"/>
    </row>
    <row r="403" spans="1:20" ht="144.15" customHeight="1" x14ac:dyDescent="0.3">
      <c r="A403" s="28" t="s">
        <v>2287</v>
      </c>
      <c r="B403" s="29" t="s">
        <v>2288</v>
      </c>
      <c r="C403" s="125" t="s">
        <v>2289</v>
      </c>
      <c r="D403" s="126"/>
      <c r="E403" s="127" t="s">
        <v>2290</v>
      </c>
      <c r="F403" s="128"/>
      <c r="G403" s="128"/>
      <c r="H403" s="128"/>
      <c r="I403" s="128"/>
      <c r="J403" s="128"/>
      <c r="K403" s="128"/>
      <c r="L403" s="31" t="s">
        <v>1670</v>
      </c>
      <c r="M403" s="31" t="s">
        <v>2236</v>
      </c>
      <c r="N403" s="30" t="s">
        <v>2291</v>
      </c>
      <c r="O403" s="32">
        <v>75000</v>
      </c>
      <c r="P403" s="49">
        <v>10007.82</v>
      </c>
      <c r="Q403" s="32">
        <v>75000</v>
      </c>
      <c r="R403" s="32">
        <v>78000</v>
      </c>
      <c r="S403" s="32">
        <v>81100</v>
      </c>
      <c r="T403" s="32"/>
    </row>
    <row r="404" spans="1:20" ht="132.15" customHeight="1" x14ac:dyDescent="0.3">
      <c r="A404" s="28" t="s">
        <v>2292</v>
      </c>
      <c r="B404" s="29" t="s">
        <v>2293</v>
      </c>
      <c r="C404" s="125" t="s">
        <v>2294</v>
      </c>
      <c r="D404" s="126"/>
      <c r="E404" s="127" t="s">
        <v>2295</v>
      </c>
      <c r="F404" s="128"/>
      <c r="G404" s="128"/>
      <c r="H404" s="128"/>
      <c r="I404" s="128"/>
      <c r="J404" s="128"/>
      <c r="K404" s="128"/>
      <c r="L404" s="31" t="s">
        <v>1676</v>
      </c>
      <c r="M404" s="31" t="s">
        <v>2236</v>
      </c>
      <c r="N404" s="30" t="s">
        <v>2296</v>
      </c>
      <c r="O404" s="32">
        <v>16500</v>
      </c>
      <c r="P404" s="49">
        <v>6513.46</v>
      </c>
      <c r="Q404" s="32">
        <v>16500</v>
      </c>
      <c r="R404" s="32">
        <v>17200</v>
      </c>
      <c r="S404" s="32">
        <v>17900</v>
      </c>
      <c r="T404" s="32"/>
    </row>
    <row r="405" spans="1:20" ht="144.15" customHeight="1" x14ac:dyDescent="0.3">
      <c r="A405" s="28" t="s">
        <v>2297</v>
      </c>
      <c r="B405" s="29" t="s">
        <v>2298</v>
      </c>
      <c r="C405" s="125" t="s">
        <v>2299</v>
      </c>
      <c r="D405" s="126"/>
      <c r="E405" s="127" t="s">
        <v>2300</v>
      </c>
      <c r="F405" s="128"/>
      <c r="G405" s="128"/>
      <c r="H405" s="128"/>
      <c r="I405" s="128"/>
      <c r="J405" s="128"/>
      <c r="K405" s="128"/>
      <c r="L405" s="31" t="s">
        <v>2301</v>
      </c>
      <c r="M405" s="31" t="s">
        <v>2236</v>
      </c>
      <c r="N405" s="30" t="s">
        <v>2302</v>
      </c>
      <c r="O405" s="32">
        <v>236400</v>
      </c>
      <c r="P405" s="49">
        <v>39392.089999999997</v>
      </c>
      <c r="Q405" s="32">
        <v>236400</v>
      </c>
      <c r="R405" s="32">
        <v>245900</v>
      </c>
      <c r="S405" s="32">
        <v>255700</v>
      </c>
      <c r="T405" s="32"/>
    </row>
    <row r="406" spans="1:20" ht="120.15" customHeight="1" x14ac:dyDescent="0.3">
      <c r="A406" s="28" t="s">
        <v>2303</v>
      </c>
      <c r="B406" s="29" t="s">
        <v>2304</v>
      </c>
      <c r="C406" s="125" t="s">
        <v>2305</v>
      </c>
      <c r="D406" s="126"/>
      <c r="E406" s="127" t="s">
        <v>2306</v>
      </c>
      <c r="F406" s="128"/>
      <c r="G406" s="128"/>
      <c r="H406" s="128"/>
      <c r="I406" s="128"/>
      <c r="J406" s="128"/>
      <c r="K406" s="128"/>
      <c r="L406" s="31" t="s">
        <v>1682</v>
      </c>
      <c r="M406" s="31" t="s">
        <v>2236</v>
      </c>
      <c r="N406" s="30" t="s">
        <v>2307</v>
      </c>
      <c r="O406" s="32">
        <v>95500</v>
      </c>
      <c r="P406" s="49">
        <v>42008.58</v>
      </c>
      <c r="Q406" s="32">
        <v>95500</v>
      </c>
      <c r="R406" s="32">
        <v>99300</v>
      </c>
      <c r="S406" s="32">
        <v>103300</v>
      </c>
      <c r="T406" s="32"/>
    </row>
    <row r="407" spans="1:20" ht="120.15" customHeight="1" x14ac:dyDescent="0.3">
      <c r="A407" s="28" t="s">
        <v>2308</v>
      </c>
      <c r="B407" s="29" t="s">
        <v>2309</v>
      </c>
      <c r="C407" s="125" t="s">
        <v>2310</v>
      </c>
      <c r="D407" s="126"/>
      <c r="E407" s="127" t="s">
        <v>2311</v>
      </c>
      <c r="F407" s="128"/>
      <c r="G407" s="128"/>
      <c r="H407" s="128"/>
      <c r="I407" s="128"/>
      <c r="J407" s="128"/>
      <c r="K407" s="128"/>
      <c r="L407" s="31" t="s">
        <v>1688</v>
      </c>
      <c r="M407" s="31" t="s">
        <v>2236</v>
      </c>
      <c r="N407" s="30" t="s">
        <v>2312</v>
      </c>
      <c r="O407" s="32">
        <v>82700</v>
      </c>
      <c r="P407" s="49">
        <v>326615.15000000002</v>
      </c>
      <c r="Q407" s="32">
        <v>82700</v>
      </c>
      <c r="R407" s="32">
        <v>86000</v>
      </c>
      <c r="S407" s="32">
        <v>89500</v>
      </c>
      <c r="T407" s="32"/>
    </row>
    <row r="408" spans="1:20" ht="156.15" customHeight="1" x14ac:dyDescent="0.3">
      <c r="A408" s="28" t="s">
        <v>2313</v>
      </c>
      <c r="B408" s="29" t="s">
        <v>2314</v>
      </c>
      <c r="C408" s="125" t="s">
        <v>2315</v>
      </c>
      <c r="D408" s="126"/>
      <c r="E408" s="127" t="s">
        <v>2316</v>
      </c>
      <c r="F408" s="128"/>
      <c r="G408" s="128"/>
      <c r="H408" s="128"/>
      <c r="I408" s="128"/>
      <c r="J408" s="128"/>
      <c r="K408" s="128"/>
      <c r="L408" s="31" t="s">
        <v>2317</v>
      </c>
      <c r="M408" s="31" t="s">
        <v>2236</v>
      </c>
      <c r="N408" s="30" t="s">
        <v>2318</v>
      </c>
      <c r="O408" s="32">
        <v>156000</v>
      </c>
      <c r="P408" s="49">
        <v>83500</v>
      </c>
      <c r="Q408" s="32">
        <v>156000</v>
      </c>
      <c r="R408" s="32">
        <v>162300</v>
      </c>
      <c r="S408" s="32">
        <v>168700</v>
      </c>
      <c r="T408" s="32"/>
    </row>
    <row r="409" spans="1:20" ht="156.15" customHeight="1" x14ac:dyDescent="0.3">
      <c r="A409" s="28" t="s">
        <v>2319</v>
      </c>
      <c r="B409" s="29" t="s">
        <v>2320</v>
      </c>
      <c r="C409" s="125" t="s">
        <v>2321</v>
      </c>
      <c r="D409" s="126"/>
      <c r="E409" s="127" t="s">
        <v>2322</v>
      </c>
      <c r="F409" s="128"/>
      <c r="G409" s="128"/>
      <c r="H409" s="128"/>
      <c r="I409" s="128"/>
      <c r="J409" s="128"/>
      <c r="K409" s="128"/>
      <c r="L409" s="31" t="s">
        <v>2323</v>
      </c>
      <c r="M409" s="31" t="s">
        <v>2236</v>
      </c>
      <c r="N409" s="30" t="s">
        <v>2324</v>
      </c>
      <c r="O409" s="32">
        <v>83600</v>
      </c>
      <c r="P409" s="49">
        <v>23000</v>
      </c>
      <c r="Q409" s="32">
        <v>83600</v>
      </c>
      <c r="R409" s="32">
        <v>86900</v>
      </c>
      <c r="S409" s="32">
        <v>90500</v>
      </c>
      <c r="T409" s="32"/>
    </row>
    <row r="410" spans="1:20" ht="156.15" customHeight="1" x14ac:dyDescent="0.3">
      <c r="A410" s="28" t="s">
        <v>2325</v>
      </c>
      <c r="B410" s="29" t="s">
        <v>2326</v>
      </c>
      <c r="C410" s="125" t="s">
        <v>2327</v>
      </c>
      <c r="D410" s="126"/>
      <c r="E410" s="127" t="s">
        <v>2328</v>
      </c>
      <c r="F410" s="128"/>
      <c r="G410" s="128"/>
      <c r="H410" s="128"/>
      <c r="I410" s="128"/>
      <c r="J410" s="128"/>
      <c r="K410" s="128"/>
      <c r="L410" s="31" t="s">
        <v>2329</v>
      </c>
      <c r="M410" s="31" t="s">
        <v>2236</v>
      </c>
      <c r="N410" s="30" t="s">
        <v>2330</v>
      </c>
      <c r="O410" s="32">
        <v>3800</v>
      </c>
      <c r="P410" s="49">
        <v>0</v>
      </c>
      <c r="Q410" s="32">
        <v>3800</v>
      </c>
      <c r="R410" s="32">
        <v>3900</v>
      </c>
      <c r="S410" s="32">
        <v>4100</v>
      </c>
      <c r="T410" s="32"/>
    </row>
    <row r="411" spans="1:20" ht="144.15" customHeight="1" x14ac:dyDescent="0.3">
      <c r="A411" s="28" t="s">
        <v>2331</v>
      </c>
      <c r="B411" s="29" t="s">
        <v>2332</v>
      </c>
      <c r="C411" s="125" t="s">
        <v>2333</v>
      </c>
      <c r="D411" s="126"/>
      <c r="E411" s="127" t="s">
        <v>2334</v>
      </c>
      <c r="F411" s="128"/>
      <c r="G411" s="128"/>
      <c r="H411" s="128"/>
      <c r="I411" s="128"/>
      <c r="J411" s="128"/>
      <c r="K411" s="128"/>
      <c r="L411" s="31" t="s">
        <v>2335</v>
      </c>
      <c r="M411" s="31" t="s">
        <v>2236</v>
      </c>
      <c r="N411" s="30" t="s">
        <v>2336</v>
      </c>
      <c r="O411" s="32">
        <v>1290000</v>
      </c>
      <c r="P411" s="49">
        <v>230502.58</v>
      </c>
      <c r="Q411" s="32">
        <v>1290000</v>
      </c>
      <c r="R411" s="32">
        <v>1341600</v>
      </c>
      <c r="S411" s="32">
        <v>1395300</v>
      </c>
      <c r="T411" s="32"/>
    </row>
    <row r="412" spans="1:20" ht="120.15" customHeight="1" x14ac:dyDescent="0.3">
      <c r="A412" s="28" t="s">
        <v>2337</v>
      </c>
      <c r="B412" s="29" t="s">
        <v>2338</v>
      </c>
      <c r="C412" s="125" t="s">
        <v>2339</v>
      </c>
      <c r="D412" s="126"/>
      <c r="E412" s="127" t="s">
        <v>2340</v>
      </c>
      <c r="F412" s="128"/>
      <c r="G412" s="128"/>
      <c r="H412" s="128"/>
      <c r="I412" s="128"/>
      <c r="J412" s="128"/>
      <c r="K412" s="128"/>
      <c r="L412" s="31" t="s">
        <v>2341</v>
      </c>
      <c r="M412" s="31" t="s">
        <v>2236</v>
      </c>
      <c r="N412" s="30" t="s">
        <v>2342</v>
      </c>
      <c r="O412" s="32">
        <v>9500</v>
      </c>
      <c r="P412" s="49">
        <v>5000</v>
      </c>
      <c r="Q412" s="32">
        <v>9500</v>
      </c>
      <c r="R412" s="32">
        <v>9900</v>
      </c>
      <c r="S412" s="32">
        <v>10300</v>
      </c>
      <c r="T412" s="32"/>
    </row>
    <row r="413" spans="1:20" ht="180.15" customHeight="1" x14ac:dyDescent="0.3">
      <c r="A413" s="28" t="s">
        <v>2343</v>
      </c>
      <c r="B413" s="29" t="s">
        <v>2344</v>
      </c>
      <c r="C413" s="125" t="s">
        <v>2345</v>
      </c>
      <c r="D413" s="126"/>
      <c r="E413" s="127" t="s">
        <v>2346</v>
      </c>
      <c r="F413" s="128"/>
      <c r="G413" s="128"/>
      <c r="H413" s="128"/>
      <c r="I413" s="128"/>
      <c r="J413" s="128"/>
      <c r="K413" s="128"/>
      <c r="L413" s="31" t="s">
        <v>2347</v>
      </c>
      <c r="M413" s="31" t="s">
        <v>2236</v>
      </c>
      <c r="N413" s="30" t="s">
        <v>2348</v>
      </c>
      <c r="O413" s="32">
        <v>0</v>
      </c>
      <c r="P413" s="49">
        <v>10000</v>
      </c>
      <c r="Q413" s="32">
        <v>0</v>
      </c>
      <c r="R413" s="32">
        <v>0</v>
      </c>
      <c r="S413" s="32">
        <v>0</v>
      </c>
      <c r="T413" s="32"/>
    </row>
    <row r="414" spans="1:20" ht="240.15" customHeight="1" x14ac:dyDescent="0.3">
      <c r="A414" s="28" t="s">
        <v>2349</v>
      </c>
      <c r="B414" s="29" t="s">
        <v>2350</v>
      </c>
      <c r="C414" s="125" t="s">
        <v>2351</v>
      </c>
      <c r="D414" s="126"/>
      <c r="E414" s="127" t="s">
        <v>2352</v>
      </c>
      <c r="F414" s="128"/>
      <c r="G414" s="128"/>
      <c r="H414" s="128"/>
      <c r="I414" s="128"/>
      <c r="J414" s="128"/>
      <c r="K414" s="128"/>
      <c r="L414" s="31" t="s">
        <v>2353</v>
      </c>
      <c r="M414" s="31" t="s">
        <v>2236</v>
      </c>
      <c r="N414" s="30" t="s">
        <v>2354</v>
      </c>
      <c r="O414" s="32">
        <v>87200</v>
      </c>
      <c r="P414" s="49">
        <v>20000</v>
      </c>
      <c r="Q414" s="32">
        <v>87200</v>
      </c>
      <c r="R414" s="32">
        <v>90800</v>
      </c>
      <c r="S414" s="32">
        <v>94400</v>
      </c>
      <c r="T414" s="32"/>
    </row>
    <row r="415" spans="1:20" ht="120.15" customHeight="1" x14ac:dyDescent="0.3">
      <c r="A415" s="28" t="s">
        <v>2355</v>
      </c>
      <c r="B415" s="29" t="s">
        <v>2356</v>
      </c>
      <c r="C415" s="125" t="s">
        <v>2357</v>
      </c>
      <c r="D415" s="126"/>
      <c r="E415" s="127" t="s">
        <v>2358</v>
      </c>
      <c r="F415" s="128"/>
      <c r="G415" s="128"/>
      <c r="H415" s="128"/>
      <c r="I415" s="128"/>
      <c r="J415" s="128"/>
      <c r="K415" s="128"/>
      <c r="L415" s="31" t="s">
        <v>1022</v>
      </c>
      <c r="M415" s="31" t="s">
        <v>2236</v>
      </c>
      <c r="N415" s="30" t="s">
        <v>2359</v>
      </c>
      <c r="O415" s="32">
        <v>0</v>
      </c>
      <c r="P415" s="49">
        <v>0</v>
      </c>
      <c r="Q415" s="32">
        <v>0</v>
      </c>
      <c r="R415" s="32">
        <v>0</v>
      </c>
      <c r="S415" s="32">
        <v>0</v>
      </c>
      <c r="T415" s="32"/>
    </row>
    <row r="416" spans="1:20" ht="144.15" customHeight="1" x14ac:dyDescent="0.3">
      <c r="A416" s="28" t="s">
        <v>2360</v>
      </c>
      <c r="B416" s="29" t="s">
        <v>2361</v>
      </c>
      <c r="C416" s="125" t="s">
        <v>2362</v>
      </c>
      <c r="D416" s="126"/>
      <c r="E416" s="127" t="s">
        <v>2363</v>
      </c>
      <c r="F416" s="128"/>
      <c r="G416" s="128"/>
      <c r="H416" s="128"/>
      <c r="I416" s="128"/>
      <c r="J416" s="128"/>
      <c r="K416" s="128"/>
      <c r="L416" s="31" t="s">
        <v>747</v>
      </c>
      <c r="M416" s="31" t="s">
        <v>2236</v>
      </c>
      <c r="N416" s="30" t="s">
        <v>2364</v>
      </c>
      <c r="O416" s="32">
        <v>42000</v>
      </c>
      <c r="P416" s="49">
        <v>191000</v>
      </c>
      <c r="Q416" s="32">
        <v>42000</v>
      </c>
      <c r="R416" s="32">
        <v>43600</v>
      </c>
      <c r="S416" s="32">
        <v>45300</v>
      </c>
      <c r="T416" s="32"/>
    </row>
    <row r="417" spans="1:20" ht="120.15" customHeight="1" x14ac:dyDescent="0.3">
      <c r="A417" s="28" t="s">
        <v>2365</v>
      </c>
      <c r="B417" s="29" t="s">
        <v>2366</v>
      </c>
      <c r="C417" s="125" t="s">
        <v>2367</v>
      </c>
      <c r="D417" s="126"/>
      <c r="E417" s="127" t="s">
        <v>2368</v>
      </c>
      <c r="F417" s="128"/>
      <c r="G417" s="128"/>
      <c r="H417" s="128"/>
      <c r="I417" s="128"/>
      <c r="J417" s="128"/>
      <c r="K417" s="128"/>
      <c r="L417" s="31" t="s">
        <v>2369</v>
      </c>
      <c r="M417" s="31" t="s">
        <v>2236</v>
      </c>
      <c r="N417" s="30" t="s">
        <v>2370</v>
      </c>
      <c r="O417" s="32">
        <v>50000</v>
      </c>
      <c r="P417" s="49">
        <v>43000</v>
      </c>
      <c r="Q417" s="32">
        <v>50000</v>
      </c>
      <c r="R417" s="32">
        <v>52000</v>
      </c>
      <c r="S417" s="32">
        <v>54100</v>
      </c>
      <c r="T417" s="32"/>
    </row>
    <row r="418" spans="1:20" ht="168.15" customHeight="1" x14ac:dyDescent="0.3">
      <c r="A418" s="28" t="s">
        <v>2371</v>
      </c>
      <c r="B418" s="29" t="s">
        <v>2372</v>
      </c>
      <c r="C418" s="125" t="s">
        <v>2373</v>
      </c>
      <c r="D418" s="126"/>
      <c r="E418" s="127" t="s">
        <v>2374</v>
      </c>
      <c r="F418" s="128"/>
      <c r="G418" s="128"/>
      <c r="H418" s="128"/>
      <c r="I418" s="128"/>
      <c r="J418" s="128"/>
      <c r="K418" s="128"/>
      <c r="L418" s="31" t="s">
        <v>1711</v>
      </c>
      <c r="M418" s="31" t="s">
        <v>2236</v>
      </c>
      <c r="N418" s="30" t="s">
        <v>2375</v>
      </c>
      <c r="O418" s="32">
        <v>29000</v>
      </c>
      <c r="P418" s="49">
        <v>7850.1</v>
      </c>
      <c r="Q418" s="32">
        <v>29000</v>
      </c>
      <c r="R418" s="32">
        <v>30100</v>
      </c>
      <c r="S418" s="32">
        <v>31300</v>
      </c>
      <c r="T418" s="32"/>
    </row>
    <row r="419" spans="1:20" ht="168.15" customHeight="1" x14ac:dyDescent="0.3">
      <c r="A419" s="28" t="s">
        <v>2376</v>
      </c>
      <c r="B419" s="29" t="s">
        <v>2377</v>
      </c>
      <c r="C419" s="125" t="s">
        <v>2378</v>
      </c>
      <c r="D419" s="126"/>
      <c r="E419" s="127" t="s">
        <v>2379</v>
      </c>
      <c r="F419" s="128"/>
      <c r="G419" s="128"/>
      <c r="H419" s="128"/>
      <c r="I419" s="128"/>
      <c r="J419" s="128"/>
      <c r="K419" s="128"/>
      <c r="L419" s="31" t="s">
        <v>2380</v>
      </c>
      <c r="M419" s="31" t="s">
        <v>2236</v>
      </c>
      <c r="N419" s="30" t="s">
        <v>2381</v>
      </c>
      <c r="O419" s="32">
        <v>153900</v>
      </c>
      <c r="P419" s="49">
        <v>15000</v>
      </c>
      <c r="Q419" s="32">
        <v>153900</v>
      </c>
      <c r="R419" s="32">
        <v>160100</v>
      </c>
      <c r="S419" s="32">
        <v>166500</v>
      </c>
      <c r="T419" s="32"/>
    </row>
    <row r="420" spans="1:20" ht="156.15" customHeight="1" x14ac:dyDescent="0.3">
      <c r="A420" s="28" t="s">
        <v>2382</v>
      </c>
      <c r="B420" s="29" t="s">
        <v>2383</v>
      </c>
      <c r="C420" s="125" t="s">
        <v>2384</v>
      </c>
      <c r="D420" s="126"/>
      <c r="E420" s="127" t="s">
        <v>2385</v>
      </c>
      <c r="F420" s="128"/>
      <c r="G420" s="128"/>
      <c r="H420" s="128"/>
      <c r="I420" s="128"/>
      <c r="J420" s="128"/>
      <c r="K420" s="128"/>
      <c r="L420" s="31" t="s">
        <v>2386</v>
      </c>
      <c r="M420" s="31" t="s">
        <v>2236</v>
      </c>
      <c r="N420" s="30" t="s">
        <v>2387</v>
      </c>
      <c r="O420" s="32">
        <v>2500</v>
      </c>
      <c r="P420" s="49">
        <v>0</v>
      </c>
      <c r="Q420" s="32">
        <v>2500</v>
      </c>
      <c r="R420" s="32">
        <v>2600</v>
      </c>
      <c r="S420" s="32">
        <v>2700</v>
      </c>
      <c r="T420" s="32"/>
    </row>
    <row r="421" spans="1:20" ht="168.15" customHeight="1" x14ac:dyDescent="0.3">
      <c r="A421" s="28" t="s">
        <v>2388</v>
      </c>
      <c r="B421" s="29" t="s">
        <v>2389</v>
      </c>
      <c r="C421" s="125" t="s">
        <v>2390</v>
      </c>
      <c r="D421" s="126"/>
      <c r="E421" s="127" t="s">
        <v>2391</v>
      </c>
      <c r="F421" s="128"/>
      <c r="G421" s="128"/>
      <c r="H421" s="128"/>
      <c r="I421" s="128"/>
      <c r="J421" s="128"/>
      <c r="K421" s="128"/>
      <c r="L421" s="31" t="s">
        <v>2392</v>
      </c>
      <c r="M421" s="31" t="s">
        <v>2236</v>
      </c>
      <c r="N421" s="30" t="s">
        <v>2393</v>
      </c>
      <c r="O421" s="32">
        <v>121800</v>
      </c>
      <c r="P421" s="49">
        <v>250</v>
      </c>
      <c r="Q421" s="32">
        <v>121800</v>
      </c>
      <c r="R421" s="32">
        <v>126600</v>
      </c>
      <c r="S421" s="32">
        <v>131700</v>
      </c>
      <c r="T421" s="32"/>
    </row>
    <row r="422" spans="1:20" ht="204.15" customHeight="1" x14ac:dyDescent="0.3">
      <c r="A422" s="28" t="s">
        <v>2394</v>
      </c>
      <c r="B422" s="29" t="s">
        <v>2395</v>
      </c>
      <c r="C422" s="125" t="s">
        <v>2396</v>
      </c>
      <c r="D422" s="126"/>
      <c r="E422" s="127" t="s">
        <v>2397</v>
      </c>
      <c r="F422" s="128"/>
      <c r="G422" s="128"/>
      <c r="H422" s="128"/>
      <c r="I422" s="128"/>
      <c r="J422" s="128"/>
      <c r="K422" s="128"/>
      <c r="L422" s="31" t="s">
        <v>2398</v>
      </c>
      <c r="M422" s="31" t="s">
        <v>2236</v>
      </c>
      <c r="N422" s="30" t="s">
        <v>2399</v>
      </c>
      <c r="O422" s="32">
        <v>800</v>
      </c>
      <c r="P422" s="49">
        <v>0</v>
      </c>
      <c r="Q422" s="32">
        <v>800</v>
      </c>
      <c r="R422" s="32">
        <v>800</v>
      </c>
      <c r="S422" s="32">
        <v>800</v>
      </c>
      <c r="T422" s="32"/>
    </row>
    <row r="423" spans="1:20" ht="180.15" customHeight="1" x14ac:dyDescent="0.3">
      <c r="A423" s="28" t="s">
        <v>2400</v>
      </c>
      <c r="B423" s="29" t="s">
        <v>2401</v>
      </c>
      <c r="C423" s="125" t="s">
        <v>2402</v>
      </c>
      <c r="D423" s="126"/>
      <c r="E423" s="127" t="s">
        <v>2403</v>
      </c>
      <c r="F423" s="128"/>
      <c r="G423" s="128"/>
      <c r="H423" s="128"/>
      <c r="I423" s="128"/>
      <c r="J423" s="128"/>
      <c r="K423" s="128"/>
      <c r="L423" s="31" t="s">
        <v>2404</v>
      </c>
      <c r="M423" s="31" t="s">
        <v>2236</v>
      </c>
      <c r="N423" s="30" t="s">
        <v>2405</v>
      </c>
      <c r="O423" s="32">
        <v>93400</v>
      </c>
      <c r="P423" s="49">
        <v>83833.56</v>
      </c>
      <c r="Q423" s="32">
        <v>93400</v>
      </c>
      <c r="R423" s="32">
        <v>97200</v>
      </c>
      <c r="S423" s="32">
        <v>101100</v>
      </c>
      <c r="T423" s="32"/>
    </row>
    <row r="424" spans="1:20" ht="168.15" customHeight="1" x14ac:dyDescent="0.3">
      <c r="A424" s="28" t="s">
        <v>2406</v>
      </c>
      <c r="B424" s="29" t="s">
        <v>2407</v>
      </c>
      <c r="C424" s="125" t="s">
        <v>2408</v>
      </c>
      <c r="D424" s="126"/>
      <c r="E424" s="127" t="s">
        <v>2409</v>
      </c>
      <c r="F424" s="128"/>
      <c r="G424" s="128"/>
      <c r="H424" s="128"/>
      <c r="I424" s="128"/>
      <c r="J424" s="128"/>
      <c r="K424" s="128"/>
      <c r="L424" s="31" t="s">
        <v>2410</v>
      </c>
      <c r="M424" s="31" t="s">
        <v>2236</v>
      </c>
      <c r="N424" s="30" t="s">
        <v>2411</v>
      </c>
      <c r="O424" s="32">
        <v>0</v>
      </c>
      <c r="P424" s="49">
        <v>5000</v>
      </c>
      <c r="Q424" s="32">
        <v>0</v>
      </c>
      <c r="R424" s="32">
        <v>0</v>
      </c>
      <c r="S424" s="32">
        <v>0</v>
      </c>
      <c r="T424" s="32"/>
    </row>
    <row r="425" spans="1:20" ht="144.15" customHeight="1" x14ac:dyDescent="0.3">
      <c r="A425" s="28" t="s">
        <v>2412</v>
      </c>
      <c r="B425" s="29" t="s">
        <v>2413</v>
      </c>
      <c r="C425" s="125" t="s">
        <v>2414</v>
      </c>
      <c r="D425" s="126"/>
      <c r="E425" s="127" t="s">
        <v>2415</v>
      </c>
      <c r="F425" s="128"/>
      <c r="G425" s="128"/>
      <c r="H425" s="128"/>
      <c r="I425" s="128"/>
      <c r="J425" s="128"/>
      <c r="K425" s="128"/>
      <c r="L425" s="31" t="s">
        <v>2416</v>
      </c>
      <c r="M425" s="31" t="s">
        <v>2236</v>
      </c>
      <c r="N425" s="30" t="s">
        <v>2417</v>
      </c>
      <c r="O425" s="32">
        <v>227000</v>
      </c>
      <c r="P425" s="49">
        <v>91250</v>
      </c>
      <c r="Q425" s="32">
        <v>227000</v>
      </c>
      <c r="R425" s="32">
        <v>236100</v>
      </c>
      <c r="S425" s="32">
        <v>245500</v>
      </c>
      <c r="T425" s="32"/>
    </row>
    <row r="426" spans="1:20" ht="180.15" customHeight="1" x14ac:dyDescent="0.3">
      <c r="A426" s="28" t="s">
        <v>2418</v>
      </c>
      <c r="B426" s="29" t="s">
        <v>2419</v>
      </c>
      <c r="C426" s="125" t="s">
        <v>2420</v>
      </c>
      <c r="D426" s="126"/>
      <c r="E426" s="127" t="s">
        <v>2421</v>
      </c>
      <c r="F426" s="128"/>
      <c r="G426" s="128"/>
      <c r="H426" s="128"/>
      <c r="I426" s="128"/>
      <c r="J426" s="128"/>
      <c r="K426" s="128"/>
      <c r="L426" s="31" t="s">
        <v>2422</v>
      </c>
      <c r="M426" s="31" t="s">
        <v>2236</v>
      </c>
      <c r="N426" s="30" t="s">
        <v>2423</v>
      </c>
      <c r="O426" s="32">
        <v>61900</v>
      </c>
      <c r="P426" s="49">
        <v>7871.51</v>
      </c>
      <c r="Q426" s="32">
        <v>61900</v>
      </c>
      <c r="R426" s="32">
        <v>64400</v>
      </c>
      <c r="S426" s="32">
        <v>67000</v>
      </c>
      <c r="T426" s="32"/>
    </row>
    <row r="427" spans="1:20" ht="180.15" customHeight="1" x14ac:dyDescent="0.3">
      <c r="A427" s="28" t="s">
        <v>2424</v>
      </c>
      <c r="B427" s="29" t="s">
        <v>2425</v>
      </c>
      <c r="C427" s="125" t="s">
        <v>2426</v>
      </c>
      <c r="D427" s="126"/>
      <c r="E427" s="127" t="s">
        <v>2427</v>
      </c>
      <c r="F427" s="128"/>
      <c r="G427" s="128"/>
      <c r="H427" s="128"/>
      <c r="I427" s="128"/>
      <c r="J427" s="128"/>
      <c r="K427" s="128"/>
      <c r="L427" s="31" t="s">
        <v>2428</v>
      </c>
      <c r="M427" s="31" t="s">
        <v>2236</v>
      </c>
      <c r="N427" s="30" t="s">
        <v>2429</v>
      </c>
      <c r="O427" s="32">
        <v>61800</v>
      </c>
      <c r="P427" s="49">
        <v>7206.11</v>
      </c>
      <c r="Q427" s="32">
        <v>61800</v>
      </c>
      <c r="R427" s="32">
        <v>64200</v>
      </c>
      <c r="S427" s="32">
        <v>66800</v>
      </c>
      <c r="T427" s="32"/>
    </row>
    <row r="428" spans="1:20" ht="252.15" customHeight="1" x14ac:dyDescent="0.3">
      <c r="A428" s="28" t="s">
        <v>2430</v>
      </c>
      <c r="B428" s="29" t="s">
        <v>2431</v>
      </c>
      <c r="C428" s="125" t="s">
        <v>2432</v>
      </c>
      <c r="D428" s="126"/>
      <c r="E428" s="127" t="s">
        <v>2433</v>
      </c>
      <c r="F428" s="128"/>
      <c r="G428" s="128"/>
      <c r="H428" s="128"/>
      <c r="I428" s="128"/>
      <c r="J428" s="128"/>
      <c r="K428" s="128"/>
      <c r="L428" s="31" t="s">
        <v>2434</v>
      </c>
      <c r="M428" s="31" t="s">
        <v>2236</v>
      </c>
      <c r="N428" s="30" t="s">
        <v>2435</v>
      </c>
      <c r="O428" s="32">
        <v>496100</v>
      </c>
      <c r="P428" s="49">
        <v>87389.71</v>
      </c>
      <c r="Q428" s="32">
        <v>496100</v>
      </c>
      <c r="R428" s="32">
        <v>516000</v>
      </c>
      <c r="S428" s="32">
        <v>536600</v>
      </c>
      <c r="T428" s="32"/>
    </row>
    <row r="429" spans="1:20" ht="156.15" customHeight="1" x14ac:dyDescent="0.3">
      <c r="A429" s="28" t="s">
        <v>2436</v>
      </c>
      <c r="B429" s="29" t="s">
        <v>2437</v>
      </c>
      <c r="C429" s="125" t="s">
        <v>2438</v>
      </c>
      <c r="D429" s="126"/>
      <c r="E429" s="127" t="s">
        <v>2439</v>
      </c>
      <c r="F429" s="128"/>
      <c r="G429" s="128"/>
      <c r="H429" s="128"/>
      <c r="I429" s="128"/>
      <c r="J429" s="128"/>
      <c r="K429" s="128"/>
      <c r="L429" s="31" t="s">
        <v>2440</v>
      </c>
      <c r="M429" s="31" t="s">
        <v>2236</v>
      </c>
      <c r="N429" s="30" t="s">
        <v>2441</v>
      </c>
      <c r="O429" s="32">
        <v>176300</v>
      </c>
      <c r="P429" s="49">
        <v>24779.19</v>
      </c>
      <c r="Q429" s="32">
        <v>176300</v>
      </c>
      <c r="R429" s="32">
        <v>183300</v>
      </c>
      <c r="S429" s="32">
        <v>190700</v>
      </c>
      <c r="T429" s="32"/>
    </row>
    <row r="430" spans="1:20" ht="120.15" customHeight="1" x14ac:dyDescent="0.3">
      <c r="A430" s="28" t="s">
        <v>2442</v>
      </c>
      <c r="B430" s="29" t="s">
        <v>2443</v>
      </c>
      <c r="C430" s="125" t="s">
        <v>2444</v>
      </c>
      <c r="D430" s="126"/>
      <c r="E430" s="127" t="s">
        <v>2445</v>
      </c>
      <c r="F430" s="128"/>
      <c r="G430" s="128"/>
      <c r="H430" s="128"/>
      <c r="I430" s="128"/>
      <c r="J430" s="128"/>
      <c r="K430" s="128"/>
      <c r="L430" s="31" t="s">
        <v>2446</v>
      </c>
      <c r="M430" s="31" t="s">
        <v>2236</v>
      </c>
      <c r="N430" s="30" t="s">
        <v>2447</v>
      </c>
      <c r="O430" s="32">
        <v>52000</v>
      </c>
      <c r="P430" s="49">
        <v>50000</v>
      </c>
      <c r="Q430" s="32">
        <v>52000</v>
      </c>
      <c r="R430" s="32">
        <v>54100</v>
      </c>
      <c r="S430" s="32">
        <v>56200</v>
      </c>
      <c r="T430" s="32"/>
    </row>
    <row r="431" spans="1:20" ht="168.15" customHeight="1" x14ac:dyDescent="0.3">
      <c r="A431" s="28" t="s">
        <v>2448</v>
      </c>
      <c r="B431" s="29" t="s">
        <v>2449</v>
      </c>
      <c r="C431" s="125" t="s">
        <v>2450</v>
      </c>
      <c r="D431" s="126"/>
      <c r="E431" s="127" t="s">
        <v>2451</v>
      </c>
      <c r="F431" s="128"/>
      <c r="G431" s="128"/>
      <c r="H431" s="128"/>
      <c r="I431" s="128"/>
      <c r="J431" s="128"/>
      <c r="K431" s="128"/>
      <c r="L431" s="31" t="s">
        <v>2452</v>
      </c>
      <c r="M431" s="31" t="s">
        <v>2236</v>
      </c>
      <c r="N431" s="30" t="s">
        <v>2453</v>
      </c>
      <c r="O431" s="32">
        <v>7800</v>
      </c>
      <c r="P431" s="49">
        <v>1000</v>
      </c>
      <c r="Q431" s="32">
        <v>7800</v>
      </c>
      <c r="R431" s="32">
        <v>8100</v>
      </c>
      <c r="S431" s="32">
        <v>8300</v>
      </c>
      <c r="T431" s="32"/>
    </row>
    <row r="432" spans="1:20" ht="204.15" customHeight="1" x14ac:dyDescent="0.3">
      <c r="A432" s="28" t="s">
        <v>2454</v>
      </c>
      <c r="B432" s="29" t="s">
        <v>2455</v>
      </c>
      <c r="C432" s="125" t="s">
        <v>2456</v>
      </c>
      <c r="D432" s="126"/>
      <c r="E432" s="127" t="s">
        <v>2457</v>
      </c>
      <c r="F432" s="128"/>
      <c r="G432" s="128"/>
      <c r="H432" s="128"/>
      <c r="I432" s="128"/>
      <c r="J432" s="128"/>
      <c r="K432" s="128"/>
      <c r="L432" s="31" t="s">
        <v>2458</v>
      </c>
      <c r="M432" s="31" t="s">
        <v>2236</v>
      </c>
      <c r="N432" s="30" t="s">
        <v>2459</v>
      </c>
      <c r="O432" s="32">
        <v>25800</v>
      </c>
      <c r="P432" s="49">
        <v>16.82</v>
      </c>
      <c r="Q432" s="32">
        <v>25800</v>
      </c>
      <c r="R432" s="32">
        <v>26800</v>
      </c>
      <c r="S432" s="32">
        <v>27900</v>
      </c>
      <c r="T432" s="32"/>
    </row>
    <row r="433" spans="1:20" ht="120.15" customHeight="1" x14ac:dyDescent="0.3">
      <c r="A433" s="28" t="s">
        <v>2460</v>
      </c>
      <c r="B433" s="29" t="s">
        <v>2461</v>
      </c>
      <c r="C433" s="125" t="s">
        <v>2462</v>
      </c>
      <c r="D433" s="126"/>
      <c r="E433" s="127" t="s">
        <v>2463</v>
      </c>
      <c r="F433" s="128"/>
      <c r="G433" s="128"/>
      <c r="H433" s="128"/>
      <c r="I433" s="128"/>
      <c r="J433" s="128"/>
      <c r="K433" s="128"/>
      <c r="L433" s="31" t="s">
        <v>2464</v>
      </c>
      <c r="M433" s="31" t="s">
        <v>2236</v>
      </c>
      <c r="N433" s="30" t="s">
        <v>2465</v>
      </c>
      <c r="O433" s="32">
        <v>35000</v>
      </c>
      <c r="P433" s="49">
        <v>20251.77</v>
      </c>
      <c r="Q433" s="32">
        <v>35000</v>
      </c>
      <c r="R433" s="32">
        <v>36400</v>
      </c>
      <c r="S433" s="32">
        <v>37800</v>
      </c>
      <c r="T433" s="32"/>
    </row>
    <row r="434" spans="1:20" ht="156.15" customHeight="1" x14ac:dyDescent="0.3">
      <c r="A434" s="28" t="s">
        <v>2466</v>
      </c>
      <c r="B434" s="29" t="s">
        <v>2467</v>
      </c>
      <c r="C434" s="125" t="s">
        <v>2468</v>
      </c>
      <c r="D434" s="126"/>
      <c r="E434" s="127" t="s">
        <v>2469</v>
      </c>
      <c r="F434" s="128"/>
      <c r="G434" s="128"/>
      <c r="H434" s="128"/>
      <c r="I434" s="128"/>
      <c r="J434" s="128"/>
      <c r="K434" s="128"/>
      <c r="L434" s="31" t="s">
        <v>2470</v>
      </c>
      <c r="M434" s="31" t="s">
        <v>2236</v>
      </c>
      <c r="N434" s="30" t="s">
        <v>2471</v>
      </c>
      <c r="O434" s="32">
        <v>93300</v>
      </c>
      <c r="P434" s="49">
        <v>0</v>
      </c>
      <c r="Q434" s="32">
        <v>93300</v>
      </c>
      <c r="R434" s="32">
        <v>97000</v>
      </c>
      <c r="S434" s="32">
        <v>100900</v>
      </c>
      <c r="T434" s="32"/>
    </row>
    <row r="435" spans="1:20" ht="228.15" customHeight="1" x14ac:dyDescent="0.3">
      <c r="A435" s="28" t="s">
        <v>2472</v>
      </c>
      <c r="B435" s="29" t="s">
        <v>2473</v>
      </c>
      <c r="C435" s="125" t="s">
        <v>2474</v>
      </c>
      <c r="D435" s="126"/>
      <c r="E435" s="127" t="s">
        <v>2475</v>
      </c>
      <c r="F435" s="128"/>
      <c r="G435" s="128"/>
      <c r="H435" s="128"/>
      <c r="I435" s="128"/>
      <c r="J435" s="128"/>
      <c r="K435" s="128"/>
      <c r="L435" s="31" t="s">
        <v>1034</v>
      </c>
      <c r="M435" s="31" t="s">
        <v>2236</v>
      </c>
      <c r="N435" s="30" t="s">
        <v>2476</v>
      </c>
      <c r="O435" s="32">
        <v>4600</v>
      </c>
      <c r="P435" s="49">
        <v>10750</v>
      </c>
      <c r="Q435" s="32">
        <v>4600</v>
      </c>
      <c r="R435" s="32">
        <v>4800</v>
      </c>
      <c r="S435" s="32">
        <v>5000</v>
      </c>
      <c r="T435" s="32"/>
    </row>
    <row r="436" spans="1:20" ht="120.15" customHeight="1" x14ac:dyDescent="0.3">
      <c r="A436" s="28" t="s">
        <v>2477</v>
      </c>
      <c r="B436" s="29" t="s">
        <v>2478</v>
      </c>
      <c r="C436" s="125" t="s">
        <v>2479</v>
      </c>
      <c r="D436" s="126"/>
      <c r="E436" s="127" t="s">
        <v>2480</v>
      </c>
      <c r="F436" s="128"/>
      <c r="G436" s="128"/>
      <c r="H436" s="128"/>
      <c r="I436" s="128"/>
      <c r="J436" s="128"/>
      <c r="K436" s="128"/>
      <c r="L436" s="31" t="s">
        <v>2481</v>
      </c>
      <c r="M436" s="31" t="s">
        <v>2236</v>
      </c>
      <c r="N436" s="30" t="s">
        <v>2482</v>
      </c>
      <c r="O436" s="32">
        <v>14800</v>
      </c>
      <c r="P436" s="49">
        <v>3750</v>
      </c>
      <c r="Q436" s="32">
        <v>14800</v>
      </c>
      <c r="R436" s="32">
        <v>15400</v>
      </c>
      <c r="S436" s="32">
        <v>16000</v>
      </c>
      <c r="T436" s="32"/>
    </row>
    <row r="437" spans="1:20" ht="156.15" customHeight="1" x14ac:dyDescent="0.3">
      <c r="A437" s="28" t="s">
        <v>2483</v>
      </c>
      <c r="B437" s="29" t="s">
        <v>2484</v>
      </c>
      <c r="C437" s="125" t="s">
        <v>2485</v>
      </c>
      <c r="D437" s="126"/>
      <c r="E437" s="127" t="s">
        <v>2486</v>
      </c>
      <c r="F437" s="128"/>
      <c r="G437" s="128"/>
      <c r="H437" s="128"/>
      <c r="I437" s="128"/>
      <c r="J437" s="128"/>
      <c r="K437" s="128"/>
      <c r="L437" s="31" t="s">
        <v>2487</v>
      </c>
      <c r="M437" s="31" t="s">
        <v>2236</v>
      </c>
      <c r="N437" s="30" t="s">
        <v>2488</v>
      </c>
      <c r="O437" s="32">
        <v>9400</v>
      </c>
      <c r="P437" s="49">
        <v>0</v>
      </c>
      <c r="Q437" s="32">
        <v>9400</v>
      </c>
      <c r="R437" s="32">
        <v>9700</v>
      </c>
      <c r="S437" s="32">
        <v>10100</v>
      </c>
      <c r="T437" s="32"/>
    </row>
    <row r="438" spans="1:20" ht="120.15" customHeight="1" x14ac:dyDescent="0.3">
      <c r="A438" s="28" t="s">
        <v>2489</v>
      </c>
      <c r="B438" s="29" t="s">
        <v>2490</v>
      </c>
      <c r="C438" s="125" t="s">
        <v>2491</v>
      </c>
      <c r="D438" s="126"/>
      <c r="E438" s="127" t="s">
        <v>2492</v>
      </c>
      <c r="F438" s="128"/>
      <c r="G438" s="128"/>
      <c r="H438" s="128"/>
      <c r="I438" s="128"/>
      <c r="J438" s="128"/>
      <c r="K438" s="128"/>
      <c r="L438" s="31" t="s">
        <v>2493</v>
      </c>
      <c r="M438" s="31" t="s">
        <v>2236</v>
      </c>
      <c r="N438" s="30" t="s">
        <v>2494</v>
      </c>
      <c r="O438" s="32">
        <v>38300</v>
      </c>
      <c r="P438" s="49">
        <v>4725.96</v>
      </c>
      <c r="Q438" s="32">
        <v>38300</v>
      </c>
      <c r="R438" s="32">
        <v>39900</v>
      </c>
      <c r="S438" s="32">
        <v>41500</v>
      </c>
      <c r="T438" s="32"/>
    </row>
    <row r="439" spans="1:20" ht="132.15" customHeight="1" x14ac:dyDescent="0.3">
      <c r="A439" s="28" t="s">
        <v>2495</v>
      </c>
      <c r="B439" s="29" t="s">
        <v>2496</v>
      </c>
      <c r="C439" s="125" t="s">
        <v>2497</v>
      </c>
      <c r="D439" s="126"/>
      <c r="E439" s="127" t="s">
        <v>2498</v>
      </c>
      <c r="F439" s="128"/>
      <c r="G439" s="128"/>
      <c r="H439" s="128"/>
      <c r="I439" s="128"/>
      <c r="J439" s="128"/>
      <c r="K439" s="128"/>
      <c r="L439" s="31" t="s">
        <v>2499</v>
      </c>
      <c r="M439" s="31" t="s">
        <v>2236</v>
      </c>
      <c r="N439" s="30" t="s">
        <v>2500</v>
      </c>
      <c r="O439" s="32">
        <v>1008200</v>
      </c>
      <c r="P439" s="49">
        <v>0</v>
      </c>
      <c r="Q439" s="32">
        <v>1008200</v>
      </c>
      <c r="R439" s="32">
        <v>1048400</v>
      </c>
      <c r="S439" s="32">
        <v>1090400</v>
      </c>
      <c r="T439" s="32"/>
    </row>
    <row r="440" spans="1:20" ht="180.15" customHeight="1" x14ac:dyDescent="0.3">
      <c r="A440" s="28" t="s">
        <v>2501</v>
      </c>
      <c r="B440" s="29" t="s">
        <v>2502</v>
      </c>
      <c r="C440" s="125" t="s">
        <v>2503</v>
      </c>
      <c r="D440" s="126"/>
      <c r="E440" s="127" t="s">
        <v>2504</v>
      </c>
      <c r="F440" s="128"/>
      <c r="G440" s="128"/>
      <c r="H440" s="128"/>
      <c r="I440" s="128"/>
      <c r="J440" s="128"/>
      <c r="K440" s="128"/>
      <c r="L440" s="31" t="s">
        <v>2505</v>
      </c>
      <c r="M440" s="31" t="s">
        <v>2236</v>
      </c>
      <c r="N440" s="30" t="s">
        <v>2506</v>
      </c>
      <c r="O440" s="32">
        <v>260000</v>
      </c>
      <c r="P440" s="49">
        <v>50000</v>
      </c>
      <c r="Q440" s="32">
        <v>260000</v>
      </c>
      <c r="R440" s="32">
        <v>270400</v>
      </c>
      <c r="S440" s="32">
        <v>281300</v>
      </c>
      <c r="T440" s="32"/>
    </row>
    <row r="441" spans="1:20" ht="144.15" customHeight="1" x14ac:dyDescent="0.3">
      <c r="A441" s="28" t="s">
        <v>2507</v>
      </c>
      <c r="B441" s="29" t="s">
        <v>2508</v>
      </c>
      <c r="C441" s="125" t="s">
        <v>2509</v>
      </c>
      <c r="D441" s="126"/>
      <c r="E441" s="127" t="s">
        <v>2510</v>
      </c>
      <c r="F441" s="128"/>
      <c r="G441" s="128"/>
      <c r="H441" s="128"/>
      <c r="I441" s="128"/>
      <c r="J441" s="128"/>
      <c r="K441" s="128"/>
      <c r="L441" s="31" t="s">
        <v>2511</v>
      </c>
      <c r="M441" s="31" t="s">
        <v>2236</v>
      </c>
      <c r="N441" s="30" t="s">
        <v>2512</v>
      </c>
      <c r="O441" s="32">
        <v>0</v>
      </c>
      <c r="P441" s="49">
        <v>1499.99</v>
      </c>
      <c r="Q441" s="32">
        <v>0</v>
      </c>
      <c r="R441" s="32">
        <v>0</v>
      </c>
      <c r="S441" s="32">
        <v>0</v>
      </c>
      <c r="T441" s="32"/>
    </row>
    <row r="442" spans="1:20" ht="204.15" customHeight="1" x14ac:dyDescent="0.3">
      <c r="A442" s="28" t="s">
        <v>2513</v>
      </c>
      <c r="B442" s="29" t="s">
        <v>2514</v>
      </c>
      <c r="C442" s="125" t="s">
        <v>2515</v>
      </c>
      <c r="D442" s="126"/>
      <c r="E442" s="127" t="s">
        <v>2516</v>
      </c>
      <c r="F442" s="128"/>
      <c r="G442" s="128"/>
      <c r="H442" s="128"/>
      <c r="I442" s="128"/>
      <c r="J442" s="128"/>
      <c r="K442" s="128"/>
      <c r="L442" s="31" t="s">
        <v>2517</v>
      </c>
      <c r="M442" s="31" t="s">
        <v>2236</v>
      </c>
      <c r="N442" s="30" t="s">
        <v>2518</v>
      </c>
      <c r="O442" s="32">
        <v>65800</v>
      </c>
      <c r="P442" s="49">
        <v>32000</v>
      </c>
      <c r="Q442" s="32">
        <v>65800</v>
      </c>
      <c r="R442" s="32">
        <v>68400</v>
      </c>
      <c r="S442" s="32">
        <v>71200</v>
      </c>
      <c r="T442" s="32"/>
    </row>
    <row r="443" spans="1:20" ht="108.15" customHeight="1" x14ac:dyDescent="0.3">
      <c r="A443" s="28" t="s">
        <v>2519</v>
      </c>
      <c r="B443" s="29" t="s">
        <v>2520</v>
      </c>
      <c r="C443" s="125" t="s">
        <v>2521</v>
      </c>
      <c r="D443" s="126"/>
      <c r="E443" s="127" t="s">
        <v>2522</v>
      </c>
      <c r="F443" s="128"/>
      <c r="G443" s="128"/>
      <c r="H443" s="128"/>
      <c r="I443" s="128"/>
      <c r="J443" s="128"/>
      <c r="K443" s="128"/>
      <c r="L443" s="31" t="s">
        <v>1723</v>
      </c>
      <c r="M443" s="31" t="s">
        <v>2236</v>
      </c>
      <c r="N443" s="30" t="s">
        <v>2523</v>
      </c>
      <c r="O443" s="32">
        <v>605200</v>
      </c>
      <c r="P443" s="49">
        <v>672105.59</v>
      </c>
      <c r="Q443" s="32">
        <v>605200</v>
      </c>
      <c r="R443" s="32">
        <v>629400</v>
      </c>
      <c r="S443" s="32">
        <v>654600</v>
      </c>
      <c r="T443" s="32"/>
    </row>
    <row r="444" spans="1:20" ht="156.15" customHeight="1" x14ac:dyDescent="0.3">
      <c r="A444" s="28" t="s">
        <v>2524</v>
      </c>
      <c r="B444" s="29" t="s">
        <v>2525</v>
      </c>
      <c r="C444" s="125" t="s">
        <v>2526</v>
      </c>
      <c r="D444" s="126"/>
      <c r="E444" s="127" t="s">
        <v>2527</v>
      </c>
      <c r="F444" s="128"/>
      <c r="G444" s="128"/>
      <c r="H444" s="128"/>
      <c r="I444" s="128"/>
      <c r="J444" s="128"/>
      <c r="K444" s="128"/>
      <c r="L444" s="31" t="s">
        <v>1729</v>
      </c>
      <c r="M444" s="31" t="s">
        <v>2236</v>
      </c>
      <c r="N444" s="30" t="s">
        <v>2528</v>
      </c>
      <c r="O444" s="32">
        <v>31200</v>
      </c>
      <c r="P444" s="49">
        <v>0</v>
      </c>
      <c r="Q444" s="32">
        <v>31200</v>
      </c>
      <c r="R444" s="32">
        <v>32400</v>
      </c>
      <c r="S444" s="32">
        <v>33800</v>
      </c>
      <c r="T444" s="32"/>
    </row>
    <row r="445" spans="1:20" ht="156.15" customHeight="1" x14ac:dyDescent="0.3">
      <c r="A445" s="28" t="s">
        <v>2529</v>
      </c>
      <c r="B445" s="29" t="s">
        <v>2530</v>
      </c>
      <c r="C445" s="125" t="s">
        <v>2531</v>
      </c>
      <c r="D445" s="126"/>
      <c r="E445" s="127" t="s">
        <v>2532</v>
      </c>
      <c r="F445" s="128"/>
      <c r="G445" s="128"/>
      <c r="H445" s="128"/>
      <c r="I445" s="128"/>
      <c r="J445" s="128"/>
      <c r="K445" s="128"/>
      <c r="L445" s="31" t="s">
        <v>2533</v>
      </c>
      <c r="M445" s="31" t="s">
        <v>2236</v>
      </c>
      <c r="N445" s="30" t="s">
        <v>2534</v>
      </c>
      <c r="O445" s="32">
        <v>104000</v>
      </c>
      <c r="P445" s="49">
        <v>12500</v>
      </c>
      <c r="Q445" s="32">
        <v>104000</v>
      </c>
      <c r="R445" s="32">
        <v>108200</v>
      </c>
      <c r="S445" s="32">
        <v>112500</v>
      </c>
      <c r="T445" s="32"/>
    </row>
    <row r="446" spans="1:20" ht="324.14999999999998" customHeight="1" x14ac:dyDescent="0.3">
      <c r="A446" s="28" t="s">
        <v>2535</v>
      </c>
      <c r="B446" s="29" t="s">
        <v>2536</v>
      </c>
      <c r="C446" s="125" t="s">
        <v>2537</v>
      </c>
      <c r="D446" s="126"/>
      <c r="E446" s="127" t="s">
        <v>2538</v>
      </c>
      <c r="F446" s="128"/>
      <c r="G446" s="128"/>
      <c r="H446" s="128"/>
      <c r="I446" s="128"/>
      <c r="J446" s="128"/>
      <c r="K446" s="128"/>
      <c r="L446" s="31" t="s">
        <v>2539</v>
      </c>
      <c r="M446" s="31" t="s">
        <v>2236</v>
      </c>
      <c r="N446" s="30" t="s">
        <v>2540</v>
      </c>
      <c r="O446" s="32">
        <v>210000</v>
      </c>
      <c r="P446" s="49">
        <v>45271.5</v>
      </c>
      <c r="Q446" s="32">
        <v>210000</v>
      </c>
      <c r="R446" s="32">
        <v>218400</v>
      </c>
      <c r="S446" s="32">
        <v>227100</v>
      </c>
      <c r="T446" s="32"/>
    </row>
    <row r="447" spans="1:20" ht="156.15" customHeight="1" x14ac:dyDescent="0.3">
      <c r="A447" s="28" t="s">
        <v>2541</v>
      </c>
      <c r="B447" s="29" t="s">
        <v>2542</v>
      </c>
      <c r="C447" s="125" t="s">
        <v>2543</v>
      </c>
      <c r="D447" s="126"/>
      <c r="E447" s="127" t="s">
        <v>2544</v>
      </c>
      <c r="F447" s="128"/>
      <c r="G447" s="128"/>
      <c r="H447" s="128"/>
      <c r="I447" s="128"/>
      <c r="J447" s="128"/>
      <c r="K447" s="128"/>
      <c r="L447" s="31" t="s">
        <v>2545</v>
      </c>
      <c r="M447" s="31" t="s">
        <v>2236</v>
      </c>
      <c r="N447" s="30" t="s">
        <v>2546</v>
      </c>
      <c r="O447" s="32">
        <v>0</v>
      </c>
      <c r="P447" s="49">
        <v>22500</v>
      </c>
      <c r="Q447" s="32">
        <v>0</v>
      </c>
      <c r="R447" s="32">
        <v>0</v>
      </c>
      <c r="S447" s="32">
        <v>0</v>
      </c>
      <c r="T447" s="32"/>
    </row>
    <row r="448" spans="1:20" ht="168.15" customHeight="1" x14ac:dyDescent="0.3">
      <c r="A448" s="28" t="s">
        <v>2547</v>
      </c>
      <c r="B448" s="29" t="s">
        <v>2548</v>
      </c>
      <c r="C448" s="125" t="s">
        <v>2549</v>
      </c>
      <c r="D448" s="126"/>
      <c r="E448" s="127" t="s">
        <v>2550</v>
      </c>
      <c r="F448" s="128"/>
      <c r="G448" s="128"/>
      <c r="H448" s="128"/>
      <c r="I448" s="128"/>
      <c r="J448" s="128"/>
      <c r="K448" s="128"/>
      <c r="L448" s="31" t="s">
        <v>2551</v>
      </c>
      <c r="M448" s="31" t="s">
        <v>2236</v>
      </c>
      <c r="N448" s="30" t="s">
        <v>2552</v>
      </c>
      <c r="O448" s="32">
        <v>1300</v>
      </c>
      <c r="P448" s="49">
        <v>0</v>
      </c>
      <c r="Q448" s="32">
        <v>1300</v>
      </c>
      <c r="R448" s="32">
        <v>1300</v>
      </c>
      <c r="S448" s="32">
        <v>1400</v>
      </c>
      <c r="T448" s="32"/>
    </row>
    <row r="449" spans="1:20" ht="168.15" customHeight="1" x14ac:dyDescent="0.3">
      <c r="A449" s="28" t="s">
        <v>2553</v>
      </c>
      <c r="B449" s="29" t="s">
        <v>2554</v>
      </c>
      <c r="C449" s="125" t="s">
        <v>2555</v>
      </c>
      <c r="D449" s="126"/>
      <c r="E449" s="127" t="s">
        <v>2556</v>
      </c>
      <c r="F449" s="128"/>
      <c r="G449" s="128"/>
      <c r="H449" s="128"/>
      <c r="I449" s="128"/>
      <c r="J449" s="128"/>
      <c r="K449" s="128"/>
      <c r="L449" s="31" t="s">
        <v>2557</v>
      </c>
      <c r="M449" s="31" t="s">
        <v>2236</v>
      </c>
      <c r="N449" s="30" t="s">
        <v>2558</v>
      </c>
      <c r="O449" s="32">
        <v>21000</v>
      </c>
      <c r="P449" s="49">
        <v>20000</v>
      </c>
      <c r="Q449" s="32">
        <v>21000</v>
      </c>
      <c r="R449" s="32">
        <v>21800</v>
      </c>
      <c r="S449" s="32">
        <v>22600</v>
      </c>
      <c r="T449" s="32"/>
    </row>
    <row r="450" spans="1:20" ht="144.15" customHeight="1" x14ac:dyDescent="0.3">
      <c r="A450" s="28" t="s">
        <v>2559</v>
      </c>
      <c r="B450" s="29" t="s">
        <v>2560</v>
      </c>
      <c r="C450" s="125" t="s">
        <v>2561</v>
      </c>
      <c r="D450" s="126"/>
      <c r="E450" s="127" t="s">
        <v>2562</v>
      </c>
      <c r="F450" s="128"/>
      <c r="G450" s="128"/>
      <c r="H450" s="128"/>
      <c r="I450" s="128"/>
      <c r="J450" s="128"/>
      <c r="K450" s="128"/>
      <c r="L450" s="31" t="s">
        <v>1735</v>
      </c>
      <c r="M450" s="31" t="s">
        <v>2236</v>
      </c>
      <c r="N450" s="30" t="s">
        <v>2563</v>
      </c>
      <c r="O450" s="32">
        <v>111000</v>
      </c>
      <c r="P450" s="49">
        <v>28222.78</v>
      </c>
      <c r="Q450" s="32">
        <v>111000</v>
      </c>
      <c r="R450" s="32">
        <v>115400</v>
      </c>
      <c r="S450" s="32">
        <v>120100</v>
      </c>
      <c r="T450" s="32"/>
    </row>
    <row r="451" spans="1:20" ht="132.15" customHeight="1" x14ac:dyDescent="0.3">
      <c r="A451" s="28" t="s">
        <v>2564</v>
      </c>
      <c r="B451" s="29" t="s">
        <v>2565</v>
      </c>
      <c r="C451" s="125" t="s">
        <v>2566</v>
      </c>
      <c r="D451" s="126"/>
      <c r="E451" s="127" t="s">
        <v>2567</v>
      </c>
      <c r="F451" s="128"/>
      <c r="G451" s="128"/>
      <c r="H451" s="128"/>
      <c r="I451" s="128"/>
      <c r="J451" s="128"/>
      <c r="K451" s="128"/>
      <c r="L451" s="31" t="s">
        <v>1741</v>
      </c>
      <c r="M451" s="31" t="s">
        <v>2236</v>
      </c>
      <c r="N451" s="30" t="s">
        <v>2568</v>
      </c>
      <c r="O451" s="32">
        <v>7880000</v>
      </c>
      <c r="P451" s="49">
        <v>1477890.45</v>
      </c>
      <c r="Q451" s="32">
        <v>7880000</v>
      </c>
      <c r="R451" s="32">
        <v>8195200</v>
      </c>
      <c r="S451" s="32">
        <v>8523000</v>
      </c>
      <c r="T451" s="32"/>
    </row>
    <row r="452" spans="1:20" ht="108.15" customHeight="1" x14ac:dyDescent="0.3">
      <c r="A452" s="28" t="s">
        <v>2569</v>
      </c>
      <c r="B452" s="29" t="s">
        <v>2570</v>
      </c>
      <c r="C452" s="125" t="s">
        <v>2571</v>
      </c>
      <c r="D452" s="126"/>
      <c r="E452" s="127" t="s">
        <v>2572</v>
      </c>
      <c r="F452" s="128"/>
      <c r="G452" s="128"/>
      <c r="H452" s="128"/>
      <c r="I452" s="128"/>
      <c r="J452" s="128"/>
      <c r="K452" s="128"/>
      <c r="L452" s="31" t="s">
        <v>2573</v>
      </c>
      <c r="M452" s="31" t="s">
        <v>2236</v>
      </c>
      <c r="N452" s="30" t="s">
        <v>2574</v>
      </c>
      <c r="O452" s="32">
        <v>15000</v>
      </c>
      <c r="P452" s="49">
        <v>90000</v>
      </c>
      <c r="Q452" s="32">
        <v>15000</v>
      </c>
      <c r="R452" s="32">
        <v>15600</v>
      </c>
      <c r="S452" s="32">
        <v>16200</v>
      </c>
      <c r="T452" s="32"/>
    </row>
    <row r="453" spans="1:20" ht="168.15" customHeight="1" x14ac:dyDescent="0.3">
      <c r="A453" s="28" t="s">
        <v>2575</v>
      </c>
      <c r="B453" s="29" t="s">
        <v>2576</v>
      </c>
      <c r="C453" s="125" t="s">
        <v>2577</v>
      </c>
      <c r="D453" s="126"/>
      <c r="E453" s="127" t="s">
        <v>2578</v>
      </c>
      <c r="F453" s="128"/>
      <c r="G453" s="128"/>
      <c r="H453" s="128"/>
      <c r="I453" s="128"/>
      <c r="J453" s="128"/>
      <c r="K453" s="128"/>
      <c r="L453" s="31" t="s">
        <v>2579</v>
      </c>
      <c r="M453" s="31" t="s">
        <v>2236</v>
      </c>
      <c r="N453" s="30" t="s">
        <v>2580</v>
      </c>
      <c r="O453" s="42">
        <v>0</v>
      </c>
      <c r="P453" s="51">
        <v>0</v>
      </c>
      <c r="Q453" s="42">
        <v>0</v>
      </c>
      <c r="R453" s="42">
        <v>0</v>
      </c>
      <c r="S453" s="42">
        <v>0</v>
      </c>
      <c r="T453" s="32"/>
    </row>
    <row r="454" spans="1:20" ht="168.15" customHeight="1" x14ac:dyDescent="0.3">
      <c r="A454" s="28" t="s">
        <v>2581</v>
      </c>
      <c r="B454" s="29" t="s">
        <v>2582</v>
      </c>
      <c r="C454" s="125" t="s">
        <v>2583</v>
      </c>
      <c r="D454" s="126"/>
      <c r="E454" s="127" t="s">
        <v>2584</v>
      </c>
      <c r="F454" s="128"/>
      <c r="G454" s="128"/>
      <c r="H454" s="128"/>
      <c r="I454" s="128"/>
      <c r="J454" s="128"/>
      <c r="K454" s="128"/>
      <c r="L454" s="31" t="s">
        <v>2579</v>
      </c>
      <c r="M454" s="31" t="s">
        <v>2236</v>
      </c>
      <c r="N454" s="30" t="s">
        <v>2585</v>
      </c>
      <c r="O454" s="32">
        <v>10000</v>
      </c>
      <c r="P454" s="49">
        <v>0</v>
      </c>
      <c r="Q454" s="32">
        <v>10000</v>
      </c>
      <c r="R454" s="32">
        <v>10400</v>
      </c>
      <c r="S454" s="32">
        <v>10800</v>
      </c>
      <c r="T454" s="32"/>
    </row>
    <row r="455" spans="1:20" ht="36.15" customHeight="1" x14ac:dyDescent="0.3">
      <c r="A455" s="28" t="s">
        <v>2586</v>
      </c>
      <c r="B455" s="29" t="s">
        <v>2587</v>
      </c>
      <c r="C455" s="125" t="s">
        <v>2588</v>
      </c>
      <c r="D455" s="126"/>
      <c r="E455" s="127" t="s">
        <v>2589</v>
      </c>
      <c r="F455" s="128"/>
      <c r="G455" s="128"/>
      <c r="H455" s="128"/>
      <c r="I455" s="128"/>
      <c r="J455" s="128"/>
      <c r="K455" s="128"/>
      <c r="L455" s="31" t="s">
        <v>884</v>
      </c>
      <c r="M455" s="31" t="s">
        <v>2236</v>
      </c>
      <c r="N455" s="30" t="s">
        <v>2590</v>
      </c>
      <c r="O455" s="32">
        <v>0</v>
      </c>
      <c r="P455" s="49">
        <v>14867.39</v>
      </c>
      <c r="Q455" s="32">
        <v>0</v>
      </c>
      <c r="R455" s="32">
        <v>0</v>
      </c>
      <c r="S455" s="32">
        <v>0</v>
      </c>
      <c r="T455" s="32"/>
    </row>
    <row r="456" spans="1:20" ht="132.15" customHeight="1" x14ac:dyDescent="0.3">
      <c r="A456" s="28" t="s">
        <v>2591</v>
      </c>
      <c r="B456" s="29" t="s">
        <v>2592</v>
      </c>
      <c r="C456" s="125" t="s">
        <v>2593</v>
      </c>
      <c r="D456" s="126"/>
      <c r="E456" s="127" t="s">
        <v>2594</v>
      </c>
      <c r="F456" s="128"/>
      <c r="G456" s="128"/>
      <c r="H456" s="128"/>
      <c r="I456" s="128"/>
      <c r="J456" s="128"/>
      <c r="K456" s="128"/>
      <c r="L456" s="31" t="s">
        <v>2595</v>
      </c>
      <c r="M456" s="31" t="s">
        <v>2596</v>
      </c>
      <c r="N456" s="30" t="s">
        <v>2597</v>
      </c>
      <c r="O456" s="32">
        <v>50000</v>
      </c>
      <c r="P456" s="49">
        <v>300000</v>
      </c>
      <c r="Q456" s="32">
        <v>50000</v>
      </c>
      <c r="R456" s="32">
        <v>50000</v>
      </c>
      <c r="S456" s="32">
        <v>50000</v>
      </c>
      <c r="T456" s="32"/>
    </row>
    <row r="457" spans="1:20" ht="120.15" customHeight="1" x14ac:dyDescent="0.3">
      <c r="A457" s="28" t="s">
        <v>2598</v>
      </c>
      <c r="B457" s="29" t="s">
        <v>2599</v>
      </c>
      <c r="C457" s="125" t="s">
        <v>2600</v>
      </c>
      <c r="D457" s="126"/>
      <c r="E457" s="127" t="s">
        <v>2601</v>
      </c>
      <c r="F457" s="128"/>
      <c r="G457" s="128"/>
      <c r="H457" s="128"/>
      <c r="I457" s="128"/>
      <c r="J457" s="128"/>
      <c r="K457" s="128"/>
      <c r="L457" s="31" t="s">
        <v>830</v>
      </c>
      <c r="M457" s="31" t="s">
        <v>2596</v>
      </c>
      <c r="N457" s="30" t="s">
        <v>2602</v>
      </c>
      <c r="O457" s="32">
        <v>17300</v>
      </c>
      <c r="P457" s="49">
        <v>0</v>
      </c>
      <c r="Q457" s="32">
        <v>17300</v>
      </c>
      <c r="R457" s="32">
        <v>0</v>
      </c>
      <c r="S457" s="32">
        <v>0</v>
      </c>
      <c r="T457" s="32"/>
    </row>
    <row r="458" spans="1:20" ht="132.15" customHeight="1" x14ac:dyDescent="0.3">
      <c r="A458" s="28" t="s">
        <v>2603</v>
      </c>
      <c r="B458" s="29" t="s">
        <v>2604</v>
      </c>
      <c r="C458" s="125" t="s">
        <v>2605</v>
      </c>
      <c r="D458" s="126"/>
      <c r="E458" s="127" t="s">
        <v>2606</v>
      </c>
      <c r="F458" s="128"/>
      <c r="G458" s="128"/>
      <c r="H458" s="128"/>
      <c r="I458" s="128"/>
      <c r="J458" s="128"/>
      <c r="K458" s="128"/>
      <c r="L458" s="31" t="s">
        <v>1212</v>
      </c>
      <c r="M458" s="31" t="s">
        <v>2607</v>
      </c>
      <c r="N458" s="30" t="s">
        <v>2608</v>
      </c>
      <c r="O458" s="32">
        <v>0</v>
      </c>
      <c r="P458" s="49">
        <v>115000</v>
      </c>
      <c r="Q458" s="32">
        <v>0</v>
      </c>
      <c r="R458" s="32">
        <v>0</v>
      </c>
      <c r="S458" s="32">
        <v>0</v>
      </c>
      <c r="T458" s="32"/>
    </row>
    <row r="459" spans="1:20" ht="48.15" customHeight="1" x14ac:dyDescent="0.3">
      <c r="A459" s="28" t="s">
        <v>2609</v>
      </c>
      <c r="B459" s="29" t="s">
        <v>2610</v>
      </c>
      <c r="C459" s="125" t="s">
        <v>2611</v>
      </c>
      <c r="D459" s="126"/>
      <c r="E459" s="127" t="s">
        <v>2612</v>
      </c>
      <c r="F459" s="128"/>
      <c r="G459" s="128"/>
      <c r="H459" s="128"/>
      <c r="I459" s="128"/>
      <c r="J459" s="128"/>
      <c r="K459" s="128"/>
      <c r="L459" s="31" t="s">
        <v>1117</v>
      </c>
      <c r="M459" s="31" t="s">
        <v>2607</v>
      </c>
      <c r="N459" s="30" t="s">
        <v>2613</v>
      </c>
      <c r="O459" s="32">
        <v>0</v>
      </c>
      <c r="P459" s="49">
        <v>5122.26</v>
      </c>
      <c r="Q459" s="32">
        <v>0</v>
      </c>
      <c r="R459" s="32">
        <v>0</v>
      </c>
      <c r="S459" s="32">
        <v>0</v>
      </c>
      <c r="T459" s="32"/>
    </row>
    <row r="460" spans="1:20" ht="96.15" customHeight="1" x14ac:dyDescent="0.3">
      <c r="A460" s="28" t="s">
        <v>2614</v>
      </c>
      <c r="B460" s="29" t="s">
        <v>2615</v>
      </c>
      <c r="C460" s="125" t="s">
        <v>2616</v>
      </c>
      <c r="D460" s="126"/>
      <c r="E460" s="127" t="s">
        <v>2617</v>
      </c>
      <c r="F460" s="128"/>
      <c r="G460" s="128"/>
      <c r="H460" s="128"/>
      <c r="I460" s="128"/>
      <c r="J460" s="128"/>
      <c r="K460" s="128"/>
      <c r="L460" s="31" t="s">
        <v>2618</v>
      </c>
      <c r="M460" s="31" t="s">
        <v>2619</v>
      </c>
      <c r="N460" s="30" t="s">
        <v>2620</v>
      </c>
      <c r="O460" s="32">
        <v>10681000</v>
      </c>
      <c r="P460" s="49">
        <v>0</v>
      </c>
      <c r="Q460" s="32">
        <v>10681000</v>
      </c>
      <c r="R460" s="32">
        <v>5375900</v>
      </c>
      <c r="S460" s="32">
        <v>4161700</v>
      </c>
      <c r="T460" s="32"/>
    </row>
    <row r="461" spans="1:20" ht="48.15" customHeight="1" x14ac:dyDescent="0.3">
      <c r="A461" s="28" t="s">
        <v>2621</v>
      </c>
      <c r="B461" s="29" t="s">
        <v>2622</v>
      </c>
      <c r="C461" s="125" t="s">
        <v>2623</v>
      </c>
      <c r="D461" s="126"/>
      <c r="E461" s="127" t="s">
        <v>2624</v>
      </c>
      <c r="F461" s="128"/>
      <c r="G461" s="128"/>
      <c r="H461" s="128"/>
      <c r="I461" s="128"/>
      <c r="J461" s="128"/>
      <c r="K461" s="128"/>
      <c r="L461" s="31" t="s">
        <v>920</v>
      </c>
      <c r="M461" s="31" t="s">
        <v>2625</v>
      </c>
      <c r="N461" s="30" t="s">
        <v>2626</v>
      </c>
      <c r="O461" s="32">
        <v>294300</v>
      </c>
      <c r="P461" s="49">
        <v>546719.59</v>
      </c>
      <c r="Q461" s="32">
        <v>294300</v>
      </c>
      <c r="R461" s="32">
        <v>306000</v>
      </c>
      <c r="S461" s="32">
        <v>319000</v>
      </c>
      <c r="T461" s="32"/>
    </row>
    <row r="462" spans="1:20" ht="48.15" customHeight="1" x14ac:dyDescent="0.3">
      <c r="A462" s="28" t="s">
        <v>2627</v>
      </c>
      <c r="B462" s="29" t="s">
        <v>2628</v>
      </c>
      <c r="C462" s="125" t="s">
        <v>2629</v>
      </c>
      <c r="D462" s="126"/>
      <c r="E462" s="127" t="s">
        <v>2630</v>
      </c>
      <c r="F462" s="128"/>
      <c r="G462" s="128"/>
      <c r="H462" s="128"/>
      <c r="I462" s="128"/>
      <c r="J462" s="128"/>
      <c r="K462" s="128"/>
      <c r="L462" s="31" t="s">
        <v>884</v>
      </c>
      <c r="M462" s="31" t="s">
        <v>2625</v>
      </c>
      <c r="N462" s="30" t="s">
        <v>2631</v>
      </c>
      <c r="O462" s="32">
        <v>0</v>
      </c>
      <c r="P462" s="49">
        <v>-6904.51</v>
      </c>
      <c r="Q462" s="32">
        <v>0</v>
      </c>
      <c r="R462" s="32">
        <v>0</v>
      </c>
      <c r="S462" s="32">
        <v>0</v>
      </c>
      <c r="T462" s="32"/>
    </row>
    <row r="463" spans="1:20" ht="120.15" customHeight="1" x14ac:dyDescent="0.3">
      <c r="A463" s="28" t="s">
        <v>2632</v>
      </c>
      <c r="B463" s="29" t="s">
        <v>2633</v>
      </c>
      <c r="C463" s="125" t="s">
        <v>2634</v>
      </c>
      <c r="D463" s="126"/>
      <c r="E463" s="127" t="s">
        <v>2635</v>
      </c>
      <c r="F463" s="128"/>
      <c r="G463" s="128"/>
      <c r="H463" s="128"/>
      <c r="I463" s="128"/>
      <c r="J463" s="128"/>
      <c r="K463" s="128"/>
      <c r="L463" s="31" t="s">
        <v>2636</v>
      </c>
      <c r="M463" s="31" t="s">
        <v>2625</v>
      </c>
      <c r="N463" s="30" t="s">
        <v>2637</v>
      </c>
      <c r="O463" s="32">
        <v>2158000</v>
      </c>
      <c r="P463" s="49">
        <v>0</v>
      </c>
      <c r="Q463" s="32">
        <v>2158000</v>
      </c>
      <c r="R463" s="32">
        <v>2307400</v>
      </c>
      <c r="S463" s="32">
        <v>2514900</v>
      </c>
      <c r="T463" s="32"/>
    </row>
    <row r="464" spans="1:20" ht="48.15" customHeight="1" x14ac:dyDescent="0.3">
      <c r="A464" s="28" t="s">
        <v>2638</v>
      </c>
      <c r="B464" s="29" t="s">
        <v>2639</v>
      </c>
      <c r="C464" s="125" t="s">
        <v>2640</v>
      </c>
      <c r="D464" s="126"/>
      <c r="E464" s="127" t="s">
        <v>2641</v>
      </c>
      <c r="F464" s="128"/>
      <c r="G464" s="128"/>
      <c r="H464" s="128"/>
      <c r="I464" s="128"/>
      <c r="J464" s="128"/>
      <c r="K464" s="128"/>
      <c r="L464" s="31" t="s">
        <v>2642</v>
      </c>
      <c r="M464" s="31" t="s">
        <v>2625</v>
      </c>
      <c r="N464" s="30" t="s">
        <v>2643</v>
      </c>
      <c r="O464" s="32">
        <v>4850000</v>
      </c>
      <c r="P464" s="49">
        <v>41710</v>
      </c>
      <c r="Q464" s="32">
        <v>4850000</v>
      </c>
      <c r="R464" s="32">
        <v>4850000</v>
      </c>
      <c r="S464" s="32">
        <v>4850000</v>
      </c>
      <c r="T464" s="32"/>
    </row>
    <row r="465" spans="1:20" ht="96.15" customHeight="1" x14ac:dyDescent="0.3">
      <c r="A465" s="28" t="s">
        <v>2644</v>
      </c>
      <c r="B465" s="29" t="s">
        <v>2645</v>
      </c>
      <c r="C465" s="125" t="s">
        <v>2646</v>
      </c>
      <c r="D465" s="126"/>
      <c r="E465" s="127" t="s">
        <v>2647</v>
      </c>
      <c r="F465" s="128"/>
      <c r="G465" s="128"/>
      <c r="H465" s="128"/>
      <c r="I465" s="128"/>
      <c r="J465" s="128"/>
      <c r="K465" s="128"/>
      <c r="L465" s="31" t="s">
        <v>2648</v>
      </c>
      <c r="M465" s="31" t="s">
        <v>2625</v>
      </c>
      <c r="N465" s="30" t="s">
        <v>2649</v>
      </c>
      <c r="O465" s="32">
        <v>343599900</v>
      </c>
      <c r="P465" s="49">
        <v>69892345.689999998</v>
      </c>
      <c r="Q465" s="32">
        <v>343599900</v>
      </c>
      <c r="R465" s="32">
        <v>343599900</v>
      </c>
      <c r="S465" s="32">
        <v>343599900</v>
      </c>
      <c r="T465" s="32"/>
    </row>
    <row r="466" spans="1:20" ht="72.150000000000006" customHeight="1" x14ac:dyDescent="0.3">
      <c r="A466" s="28" t="s">
        <v>2650</v>
      </c>
      <c r="B466" s="29" t="s">
        <v>2651</v>
      </c>
      <c r="C466" s="125" t="s">
        <v>2652</v>
      </c>
      <c r="D466" s="126"/>
      <c r="E466" s="127" t="s">
        <v>2653</v>
      </c>
      <c r="F466" s="128"/>
      <c r="G466" s="128"/>
      <c r="H466" s="128"/>
      <c r="I466" s="128"/>
      <c r="J466" s="128"/>
      <c r="K466" s="128"/>
      <c r="L466" s="31" t="s">
        <v>860</v>
      </c>
      <c r="M466" s="31" t="s">
        <v>2625</v>
      </c>
      <c r="N466" s="30" t="s">
        <v>2654</v>
      </c>
      <c r="O466" s="32">
        <v>0</v>
      </c>
      <c r="P466" s="49">
        <v>42092.52</v>
      </c>
      <c r="Q466" s="32">
        <v>0</v>
      </c>
      <c r="R466" s="32">
        <v>0</v>
      </c>
      <c r="S466" s="32">
        <v>0</v>
      </c>
      <c r="T466" s="32"/>
    </row>
    <row r="467" spans="1:20" ht="84.15" customHeight="1" x14ac:dyDescent="0.3">
      <c r="A467" s="28" t="s">
        <v>2655</v>
      </c>
      <c r="B467" s="29" t="s">
        <v>2656</v>
      </c>
      <c r="C467" s="125" t="s">
        <v>2657</v>
      </c>
      <c r="D467" s="126"/>
      <c r="E467" s="127" t="s">
        <v>2658</v>
      </c>
      <c r="F467" s="128"/>
      <c r="G467" s="128"/>
      <c r="H467" s="128"/>
      <c r="I467" s="128"/>
      <c r="J467" s="128"/>
      <c r="K467" s="128"/>
      <c r="L467" s="31" t="s">
        <v>2659</v>
      </c>
      <c r="M467" s="31" t="s">
        <v>2625</v>
      </c>
      <c r="N467" s="30" t="s">
        <v>2660</v>
      </c>
      <c r="O467" s="32">
        <v>0</v>
      </c>
      <c r="P467" s="49">
        <v>-529554.25</v>
      </c>
      <c r="Q467" s="32">
        <v>0</v>
      </c>
      <c r="R467" s="32">
        <v>0</v>
      </c>
      <c r="S467" s="32">
        <v>0</v>
      </c>
      <c r="T467" s="32"/>
    </row>
    <row r="468" spans="1:20" ht="60.15" customHeight="1" x14ac:dyDescent="0.3">
      <c r="A468" s="28" t="s">
        <v>2661</v>
      </c>
      <c r="B468" s="29" t="s">
        <v>2662</v>
      </c>
      <c r="C468" s="125" t="s">
        <v>2663</v>
      </c>
      <c r="D468" s="126"/>
      <c r="E468" s="127" t="s">
        <v>2664</v>
      </c>
      <c r="F468" s="128"/>
      <c r="G468" s="128"/>
      <c r="H468" s="128"/>
      <c r="I468" s="128"/>
      <c r="J468" s="128"/>
      <c r="K468" s="128"/>
      <c r="L468" s="31" t="s">
        <v>908</v>
      </c>
      <c r="M468" s="31" t="s">
        <v>2625</v>
      </c>
      <c r="N468" s="30" t="s">
        <v>2665</v>
      </c>
      <c r="O468" s="32">
        <v>0</v>
      </c>
      <c r="P468" s="49">
        <v>-17933.13</v>
      </c>
      <c r="Q468" s="32">
        <v>0</v>
      </c>
      <c r="R468" s="32">
        <v>0</v>
      </c>
      <c r="S468" s="32">
        <v>0</v>
      </c>
      <c r="T468" s="32"/>
    </row>
    <row r="469" spans="1:20" ht="228.15" customHeight="1" x14ac:dyDescent="0.3">
      <c r="A469" s="28" t="s">
        <v>2666</v>
      </c>
      <c r="B469" s="29" t="s">
        <v>2667</v>
      </c>
      <c r="C469" s="125" t="s">
        <v>2668</v>
      </c>
      <c r="D469" s="126"/>
      <c r="E469" s="127" t="s">
        <v>2669</v>
      </c>
      <c r="F469" s="128"/>
      <c r="G469" s="128"/>
      <c r="H469" s="128"/>
      <c r="I469" s="128"/>
      <c r="J469" s="128"/>
      <c r="K469" s="128"/>
      <c r="L469" s="31" t="s">
        <v>2670</v>
      </c>
      <c r="M469" s="31" t="s">
        <v>2671</v>
      </c>
      <c r="N469" s="30" t="s">
        <v>2672</v>
      </c>
      <c r="O469" s="32">
        <v>10646300</v>
      </c>
      <c r="P469" s="49">
        <v>2154941</v>
      </c>
      <c r="Q469" s="32">
        <v>10646300</v>
      </c>
      <c r="R469" s="32">
        <v>11072200</v>
      </c>
      <c r="S469" s="32">
        <v>11515100</v>
      </c>
      <c r="T469" s="32"/>
    </row>
    <row r="470" spans="1:20" ht="168.15" customHeight="1" x14ac:dyDescent="0.3">
      <c r="A470" s="28" t="s">
        <v>2673</v>
      </c>
      <c r="B470" s="29" t="s">
        <v>2674</v>
      </c>
      <c r="C470" s="125" t="s">
        <v>2675</v>
      </c>
      <c r="D470" s="126"/>
      <c r="E470" s="127" t="s">
        <v>2676</v>
      </c>
      <c r="F470" s="128"/>
      <c r="G470" s="128"/>
      <c r="H470" s="128"/>
      <c r="I470" s="128"/>
      <c r="J470" s="128"/>
      <c r="K470" s="128"/>
      <c r="L470" s="31" t="s">
        <v>2677</v>
      </c>
      <c r="M470" s="31" t="s">
        <v>2671</v>
      </c>
      <c r="N470" s="30" t="s">
        <v>2678</v>
      </c>
      <c r="O470" s="32">
        <v>340300</v>
      </c>
      <c r="P470" s="49">
        <v>42630</v>
      </c>
      <c r="Q470" s="32">
        <v>340300</v>
      </c>
      <c r="R470" s="32">
        <v>353900</v>
      </c>
      <c r="S470" s="32">
        <v>368100</v>
      </c>
      <c r="T470" s="32"/>
    </row>
    <row r="471" spans="1:20" ht="180.15" customHeight="1" x14ac:dyDescent="0.3">
      <c r="A471" s="28" t="s">
        <v>2679</v>
      </c>
      <c r="B471" s="29" t="s">
        <v>2680</v>
      </c>
      <c r="C471" s="125" t="s">
        <v>2681</v>
      </c>
      <c r="D471" s="126"/>
      <c r="E471" s="127" t="s">
        <v>2682</v>
      </c>
      <c r="F471" s="128"/>
      <c r="G471" s="128"/>
      <c r="H471" s="128"/>
      <c r="I471" s="128"/>
      <c r="J471" s="128"/>
      <c r="K471" s="128"/>
      <c r="L471" s="31" t="s">
        <v>2683</v>
      </c>
      <c r="M471" s="31" t="s">
        <v>2671</v>
      </c>
      <c r="N471" s="30" t="s">
        <v>2684</v>
      </c>
      <c r="O471" s="32">
        <v>193900</v>
      </c>
      <c r="P471" s="49">
        <v>70350</v>
      </c>
      <c r="Q471" s="32">
        <v>193900</v>
      </c>
      <c r="R471" s="32">
        <v>201700</v>
      </c>
      <c r="S471" s="32">
        <v>209800</v>
      </c>
      <c r="T471" s="32"/>
    </row>
    <row r="472" spans="1:20" ht="168.15" customHeight="1" x14ac:dyDescent="0.3">
      <c r="A472" s="28" t="s">
        <v>2685</v>
      </c>
      <c r="B472" s="29" t="s">
        <v>2686</v>
      </c>
      <c r="C472" s="125" t="s">
        <v>2687</v>
      </c>
      <c r="D472" s="126"/>
      <c r="E472" s="127" t="s">
        <v>2688</v>
      </c>
      <c r="F472" s="128"/>
      <c r="G472" s="128"/>
      <c r="H472" s="128"/>
      <c r="I472" s="128"/>
      <c r="J472" s="128"/>
      <c r="K472" s="128"/>
      <c r="L472" s="31" t="s">
        <v>2689</v>
      </c>
      <c r="M472" s="31" t="s">
        <v>2671</v>
      </c>
      <c r="N472" s="30" t="s">
        <v>2690</v>
      </c>
      <c r="O472" s="32">
        <v>546200</v>
      </c>
      <c r="P472" s="49">
        <v>23000</v>
      </c>
      <c r="Q472" s="32">
        <v>546200</v>
      </c>
      <c r="R472" s="32">
        <v>568000</v>
      </c>
      <c r="S472" s="32">
        <v>590700</v>
      </c>
      <c r="T472" s="32"/>
    </row>
    <row r="473" spans="1:20" ht="180.15" customHeight="1" x14ac:dyDescent="0.3">
      <c r="A473" s="28" t="s">
        <v>2691</v>
      </c>
      <c r="B473" s="29" t="s">
        <v>2692</v>
      </c>
      <c r="C473" s="125" t="s">
        <v>2693</v>
      </c>
      <c r="D473" s="126"/>
      <c r="E473" s="127" t="s">
        <v>2694</v>
      </c>
      <c r="F473" s="128"/>
      <c r="G473" s="128"/>
      <c r="H473" s="128"/>
      <c r="I473" s="128"/>
      <c r="J473" s="128"/>
      <c r="K473" s="128"/>
      <c r="L473" s="31" t="s">
        <v>2695</v>
      </c>
      <c r="M473" s="31" t="s">
        <v>2671</v>
      </c>
      <c r="N473" s="30" t="s">
        <v>2696</v>
      </c>
      <c r="O473" s="32">
        <v>2356900</v>
      </c>
      <c r="P473" s="49">
        <v>138000</v>
      </c>
      <c r="Q473" s="32">
        <v>2356900</v>
      </c>
      <c r="R473" s="32">
        <v>2451200</v>
      </c>
      <c r="S473" s="32">
        <v>2549200</v>
      </c>
      <c r="T473" s="32"/>
    </row>
    <row r="474" spans="1:20" ht="132.15" customHeight="1" x14ac:dyDescent="0.3">
      <c r="A474" s="28" t="s">
        <v>2697</v>
      </c>
      <c r="B474" s="29" t="s">
        <v>2698</v>
      </c>
      <c r="C474" s="125" t="s">
        <v>2699</v>
      </c>
      <c r="D474" s="126"/>
      <c r="E474" s="127" t="s">
        <v>2700</v>
      </c>
      <c r="F474" s="128"/>
      <c r="G474" s="128"/>
      <c r="H474" s="128"/>
      <c r="I474" s="128"/>
      <c r="J474" s="128"/>
      <c r="K474" s="128"/>
      <c r="L474" s="31" t="s">
        <v>2701</v>
      </c>
      <c r="M474" s="31" t="s">
        <v>2671</v>
      </c>
      <c r="N474" s="30" t="s">
        <v>2702</v>
      </c>
      <c r="O474" s="32">
        <v>16200</v>
      </c>
      <c r="P474" s="49">
        <v>0</v>
      </c>
      <c r="Q474" s="32">
        <v>16200</v>
      </c>
      <c r="R474" s="32">
        <v>16900</v>
      </c>
      <c r="S474" s="32">
        <v>17600</v>
      </c>
      <c r="T474" s="32"/>
    </row>
    <row r="475" spans="1:20" ht="204.15" customHeight="1" x14ac:dyDescent="0.3">
      <c r="A475" s="28" t="s">
        <v>2703</v>
      </c>
      <c r="B475" s="29" t="s">
        <v>2704</v>
      </c>
      <c r="C475" s="125" t="s">
        <v>2705</v>
      </c>
      <c r="D475" s="126"/>
      <c r="E475" s="127" t="s">
        <v>2706</v>
      </c>
      <c r="F475" s="128"/>
      <c r="G475" s="128"/>
      <c r="H475" s="128"/>
      <c r="I475" s="128"/>
      <c r="J475" s="128"/>
      <c r="K475" s="128"/>
      <c r="L475" s="31" t="s">
        <v>2707</v>
      </c>
      <c r="M475" s="31" t="s">
        <v>2671</v>
      </c>
      <c r="N475" s="30" t="s">
        <v>2708</v>
      </c>
      <c r="O475" s="32">
        <v>5200</v>
      </c>
      <c r="P475" s="49">
        <v>0</v>
      </c>
      <c r="Q475" s="32">
        <v>5200</v>
      </c>
      <c r="R475" s="32">
        <v>5400</v>
      </c>
      <c r="S475" s="32">
        <v>5600</v>
      </c>
      <c r="T475" s="32"/>
    </row>
    <row r="476" spans="1:20" ht="168.15" customHeight="1" x14ac:dyDescent="0.3">
      <c r="A476" s="28" t="s">
        <v>2709</v>
      </c>
      <c r="B476" s="29" t="s">
        <v>2710</v>
      </c>
      <c r="C476" s="125" t="s">
        <v>2711</v>
      </c>
      <c r="D476" s="126"/>
      <c r="E476" s="127" t="s">
        <v>2712</v>
      </c>
      <c r="F476" s="128"/>
      <c r="G476" s="128"/>
      <c r="H476" s="128"/>
      <c r="I476" s="128"/>
      <c r="J476" s="128"/>
      <c r="K476" s="128"/>
      <c r="L476" s="31" t="s">
        <v>2713</v>
      </c>
      <c r="M476" s="31" t="s">
        <v>2671</v>
      </c>
      <c r="N476" s="30" t="s">
        <v>2714</v>
      </c>
      <c r="O476" s="32">
        <v>94600</v>
      </c>
      <c r="P476" s="49">
        <v>41000</v>
      </c>
      <c r="Q476" s="32">
        <v>94600</v>
      </c>
      <c r="R476" s="32">
        <v>98400</v>
      </c>
      <c r="S476" s="32">
        <v>102300</v>
      </c>
      <c r="T476" s="32"/>
    </row>
    <row r="477" spans="1:20" ht="228.15" customHeight="1" x14ac:dyDescent="0.3">
      <c r="A477" s="28" t="s">
        <v>2715</v>
      </c>
      <c r="B477" s="29" t="s">
        <v>2716</v>
      </c>
      <c r="C477" s="125" t="s">
        <v>2717</v>
      </c>
      <c r="D477" s="126"/>
      <c r="E477" s="127" t="s">
        <v>2718</v>
      </c>
      <c r="F477" s="128"/>
      <c r="G477" s="128"/>
      <c r="H477" s="128"/>
      <c r="I477" s="128"/>
      <c r="J477" s="128"/>
      <c r="K477" s="128"/>
      <c r="L477" s="31" t="s">
        <v>1034</v>
      </c>
      <c r="M477" s="31" t="s">
        <v>2671</v>
      </c>
      <c r="N477" s="30" t="s">
        <v>2719</v>
      </c>
      <c r="O477" s="32">
        <v>216300</v>
      </c>
      <c r="P477" s="49">
        <v>0</v>
      </c>
      <c r="Q477" s="32">
        <v>216300</v>
      </c>
      <c r="R477" s="32">
        <v>225000</v>
      </c>
      <c r="S477" s="32">
        <v>234000</v>
      </c>
      <c r="T477" s="32"/>
    </row>
    <row r="478" spans="1:20" ht="60.15" customHeight="1" x14ac:dyDescent="0.3">
      <c r="A478" s="28" t="s">
        <v>2720</v>
      </c>
      <c r="B478" s="29" t="s">
        <v>2721</v>
      </c>
      <c r="C478" s="125" t="s">
        <v>2722</v>
      </c>
      <c r="D478" s="126"/>
      <c r="E478" s="127" t="s">
        <v>2723</v>
      </c>
      <c r="F478" s="128"/>
      <c r="G478" s="128"/>
      <c r="H478" s="128"/>
      <c r="I478" s="128"/>
      <c r="J478" s="128"/>
      <c r="K478" s="128"/>
      <c r="L478" s="31" t="s">
        <v>884</v>
      </c>
      <c r="M478" s="31" t="s">
        <v>2671</v>
      </c>
      <c r="N478" s="30" t="s">
        <v>2724</v>
      </c>
      <c r="O478" s="32">
        <v>0</v>
      </c>
      <c r="P478" s="49">
        <v>121982.63</v>
      </c>
      <c r="Q478" s="32">
        <v>0</v>
      </c>
      <c r="R478" s="32">
        <v>0</v>
      </c>
      <c r="S478" s="32">
        <v>0</v>
      </c>
      <c r="T478" s="32"/>
    </row>
    <row r="479" spans="1:20" ht="72.150000000000006" customHeight="1" x14ac:dyDescent="0.3">
      <c r="A479" s="28" t="s">
        <v>2725</v>
      </c>
      <c r="B479" s="29" t="s">
        <v>2726</v>
      </c>
      <c r="C479" s="125" t="s">
        <v>2727</v>
      </c>
      <c r="D479" s="126"/>
      <c r="E479" s="127" t="s">
        <v>2728</v>
      </c>
      <c r="F479" s="128"/>
      <c r="G479" s="128"/>
      <c r="H479" s="128"/>
      <c r="I479" s="128"/>
      <c r="J479" s="128"/>
      <c r="K479" s="128"/>
      <c r="L479" s="31" t="s">
        <v>2729</v>
      </c>
      <c r="M479" s="31" t="s">
        <v>2730</v>
      </c>
      <c r="N479" s="30" t="s">
        <v>2731</v>
      </c>
      <c r="O479" s="32">
        <v>336500</v>
      </c>
      <c r="P479" s="49">
        <v>15000</v>
      </c>
      <c r="Q479" s="32">
        <v>336500</v>
      </c>
      <c r="R479" s="32">
        <v>350000</v>
      </c>
      <c r="S479" s="32">
        <v>364000</v>
      </c>
      <c r="T479" s="32"/>
    </row>
    <row r="480" spans="1:20" ht="204.15" customHeight="1" x14ac:dyDescent="0.3">
      <c r="A480" s="28" t="s">
        <v>2732</v>
      </c>
      <c r="B480" s="29" t="s">
        <v>2733</v>
      </c>
      <c r="C480" s="125" t="s">
        <v>2734</v>
      </c>
      <c r="D480" s="126"/>
      <c r="E480" s="127" t="s">
        <v>2735</v>
      </c>
      <c r="F480" s="128"/>
      <c r="G480" s="128"/>
      <c r="H480" s="128"/>
      <c r="I480" s="128"/>
      <c r="J480" s="128"/>
      <c r="K480" s="128"/>
      <c r="L480" s="31" t="s">
        <v>2736</v>
      </c>
      <c r="M480" s="31" t="s">
        <v>2730</v>
      </c>
      <c r="N480" s="30" t="s">
        <v>2737</v>
      </c>
      <c r="O480" s="32">
        <v>0</v>
      </c>
      <c r="P480" s="49">
        <v>2021.07</v>
      </c>
      <c r="Q480" s="32">
        <v>0</v>
      </c>
      <c r="R480" s="32">
        <v>0</v>
      </c>
      <c r="S480" s="32">
        <v>0</v>
      </c>
      <c r="T480" s="32"/>
    </row>
    <row r="481" spans="1:20" ht="168.15" customHeight="1" x14ac:dyDescent="0.3">
      <c r="A481" s="28" t="s">
        <v>2738</v>
      </c>
      <c r="B481" s="29" t="s">
        <v>2739</v>
      </c>
      <c r="C481" s="125" t="s">
        <v>2740</v>
      </c>
      <c r="D481" s="126"/>
      <c r="E481" s="127" t="s">
        <v>2741</v>
      </c>
      <c r="F481" s="128"/>
      <c r="G481" s="128"/>
      <c r="H481" s="128"/>
      <c r="I481" s="128"/>
      <c r="J481" s="128"/>
      <c r="K481" s="128"/>
      <c r="L481" s="31" t="s">
        <v>2742</v>
      </c>
      <c r="M481" s="31" t="s">
        <v>2730</v>
      </c>
      <c r="N481" s="30" t="s">
        <v>2743</v>
      </c>
      <c r="O481" s="32">
        <v>0</v>
      </c>
      <c r="P481" s="49">
        <v>25000</v>
      </c>
      <c r="Q481" s="32">
        <v>0</v>
      </c>
      <c r="R481" s="32">
        <v>0</v>
      </c>
      <c r="S481" s="32">
        <v>0</v>
      </c>
      <c r="T481" s="32"/>
    </row>
    <row r="482" spans="1:20" ht="132.15" customHeight="1" x14ac:dyDescent="0.3">
      <c r="A482" s="28" t="s">
        <v>2744</v>
      </c>
      <c r="B482" s="29" t="s">
        <v>2745</v>
      </c>
      <c r="C482" s="125" t="s">
        <v>2746</v>
      </c>
      <c r="D482" s="126"/>
      <c r="E482" s="127" t="s">
        <v>2747</v>
      </c>
      <c r="F482" s="128"/>
      <c r="G482" s="128"/>
      <c r="H482" s="128"/>
      <c r="I482" s="128"/>
      <c r="J482" s="128"/>
      <c r="K482" s="128"/>
      <c r="L482" s="31" t="s">
        <v>1212</v>
      </c>
      <c r="M482" s="31" t="s">
        <v>2730</v>
      </c>
      <c r="N482" s="30" t="s">
        <v>2748</v>
      </c>
      <c r="O482" s="32">
        <v>28000</v>
      </c>
      <c r="P482" s="49">
        <v>1000</v>
      </c>
      <c r="Q482" s="32">
        <v>28000</v>
      </c>
      <c r="R482" s="32">
        <v>29000</v>
      </c>
      <c r="S482" s="32">
        <v>30000</v>
      </c>
      <c r="T482" s="32"/>
    </row>
    <row r="483" spans="1:20" ht="132.15" customHeight="1" x14ac:dyDescent="0.3">
      <c r="A483" s="28" t="s">
        <v>2749</v>
      </c>
      <c r="B483" s="29" t="s">
        <v>2750</v>
      </c>
      <c r="C483" s="125" t="s">
        <v>2751</v>
      </c>
      <c r="D483" s="126"/>
      <c r="E483" s="127" t="s">
        <v>2752</v>
      </c>
      <c r="F483" s="128"/>
      <c r="G483" s="128"/>
      <c r="H483" s="128"/>
      <c r="I483" s="128"/>
      <c r="J483" s="128"/>
      <c r="K483" s="128"/>
      <c r="L483" s="31" t="s">
        <v>2753</v>
      </c>
      <c r="M483" s="31" t="s">
        <v>2730</v>
      </c>
      <c r="N483" s="30" t="s">
        <v>2754</v>
      </c>
      <c r="O483" s="32">
        <v>27000</v>
      </c>
      <c r="P483" s="49">
        <v>8029.54</v>
      </c>
      <c r="Q483" s="32">
        <v>27000</v>
      </c>
      <c r="R483" s="32">
        <v>28000</v>
      </c>
      <c r="S483" s="32">
        <v>29000</v>
      </c>
      <c r="T483" s="32"/>
    </row>
    <row r="484" spans="1:20" ht="156.15" customHeight="1" x14ac:dyDescent="0.3">
      <c r="A484" s="28" t="s">
        <v>2755</v>
      </c>
      <c r="B484" s="29" t="s">
        <v>2756</v>
      </c>
      <c r="C484" s="125" t="s">
        <v>2757</v>
      </c>
      <c r="D484" s="126"/>
      <c r="E484" s="127" t="s">
        <v>2758</v>
      </c>
      <c r="F484" s="128"/>
      <c r="G484" s="128"/>
      <c r="H484" s="128"/>
      <c r="I484" s="128"/>
      <c r="J484" s="128"/>
      <c r="K484" s="128"/>
      <c r="L484" s="31" t="s">
        <v>2759</v>
      </c>
      <c r="M484" s="31" t="s">
        <v>2730</v>
      </c>
      <c r="N484" s="30" t="s">
        <v>2760</v>
      </c>
      <c r="O484" s="32">
        <v>1206000</v>
      </c>
      <c r="P484" s="49">
        <v>466486.62</v>
      </c>
      <c r="Q484" s="32">
        <v>1206000</v>
      </c>
      <c r="R484" s="32">
        <v>1254000</v>
      </c>
      <c r="S484" s="32">
        <v>1304000</v>
      </c>
      <c r="T484" s="32"/>
    </row>
    <row r="485" spans="1:20" ht="84.15" customHeight="1" x14ac:dyDescent="0.3">
      <c r="A485" s="28" t="s">
        <v>2761</v>
      </c>
      <c r="B485" s="29" t="s">
        <v>2762</v>
      </c>
      <c r="C485" s="125" t="s">
        <v>2763</v>
      </c>
      <c r="D485" s="126"/>
      <c r="E485" s="127" t="s">
        <v>2764</v>
      </c>
      <c r="F485" s="128"/>
      <c r="G485" s="128"/>
      <c r="H485" s="128"/>
      <c r="I485" s="128"/>
      <c r="J485" s="128"/>
      <c r="K485" s="128"/>
      <c r="L485" s="31" t="s">
        <v>806</v>
      </c>
      <c r="M485" s="31" t="s">
        <v>2730</v>
      </c>
      <c r="N485" s="30" t="s">
        <v>2765</v>
      </c>
      <c r="O485" s="32">
        <v>26000</v>
      </c>
      <c r="P485" s="49">
        <v>0</v>
      </c>
      <c r="Q485" s="32">
        <v>26000</v>
      </c>
      <c r="R485" s="32">
        <v>27000</v>
      </c>
      <c r="S485" s="32">
        <v>28000</v>
      </c>
      <c r="T485" s="32"/>
    </row>
    <row r="486" spans="1:20" ht="120.15" customHeight="1" x14ac:dyDescent="0.3">
      <c r="A486" s="28" t="s">
        <v>2766</v>
      </c>
      <c r="B486" s="29" t="s">
        <v>2767</v>
      </c>
      <c r="C486" s="125" t="s">
        <v>2768</v>
      </c>
      <c r="D486" s="126"/>
      <c r="E486" s="127" t="s">
        <v>2769</v>
      </c>
      <c r="F486" s="128"/>
      <c r="G486" s="128"/>
      <c r="H486" s="128"/>
      <c r="I486" s="128"/>
      <c r="J486" s="128"/>
      <c r="K486" s="128"/>
      <c r="L486" s="31" t="s">
        <v>830</v>
      </c>
      <c r="M486" s="31" t="s">
        <v>2730</v>
      </c>
      <c r="N486" s="30" t="s">
        <v>2770</v>
      </c>
      <c r="O486" s="32">
        <v>260000</v>
      </c>
      <c r="P486" s="49">
        <v>30.66</v>
      </c>
      <c r="Q486" s="32">
        <v>260000</v>
      </c>
      <c r="R486" s="32">
        <v>270000</v>
      </c>
      <c r="S486" s="32">
        <v>280000</v>
      </c>
      <c r="T486" s="32"/>
    </row>
    <row r="487" spans="1:20" ht="36.15" customHeight="1" x14ac:dyDescent="0.3">
      <c r="A487" s="28" t="s">
        <v>2771</v>
      </c>
      <c r="B487" s="29" t="s">
        <v>2772</v>
      </c>
      <c r="C487" s="125" t="s">
        <v>2773</v>
      </c>
      <c r="D487" s="126"/>
      <c r="E487" s="127" t="s">
        <v>2774</v>
      </c>
      <c r="F487" s="128"/>
      <c r="G487" s="128"/>
      <c r="H487" s="128"/>
      <c r="I487" s="128"/>
      <c r="J487" s="128"/>
      <c r="K487" s="128"/>
      <c r="L487" s="31" t="s">
        <v>920</v>
      </c>
      <c r="M487" s="31" t="s">
        <v>2775</v>
      </c>
      <c r="N487" s="30" t="s">
        <v>2776</v>
      </c>
      <c r="O487" s="32">
        <v>0</v>
      </c>
      <c r="P487" s="49">
        <v>0</v>
      </c>
      <c r="Q487" s="32">
        <v>0</v>
      </c>
      <c r="R487" s="32">
        <v>0</v>
      </c>
      <c r="S487" s="32">
        <v>0</v>
      </c>
      <c r="T487" s="32"/>
    </row>
    <row r="488" spans="1:20" ht="36.15" customHeight="1" x14ac:dyDescent="0.3">
      <c r="A488" s="28" t="s">
        <v>2777</v>
      </c>
      <c r="B488" s="29" t="s">
        <v>2778</v>
      </c>
      <c r="C488" s="125" t="s">
        <v>2779</v>
      </c>
      <c r="D488" s="126"/>
      <c r="E488" s="127" t="s">
        <v>2780</v>
      </c>
      <c r="F488" s="128"/>
      <c r="G488" s="128"/>
      <c r="H488" s="128"/>
      <c r="I488" s="128"/>
      <c r="J488" s="128"/>
      <c r="K488" s="128"/>
      <c r="L488" s="31" t="s">
        <v>884</v>
      </c>
      <c r="M488" s="31" t="s">
        <v>2775</v>
      </c>
      <c r="N488" s="30" t="s">
        <v>2781</v>
      </c>
      <c r="O488" s="32">
        <v>0</v>
      </c>
      <c r="P488" s="49">
        <v>28500</v>
      </c>
      <c r="Q488" s="32">
        <v>0</v>
      </c>
      <c r="R488" s="32">
        <v>0</v>
      </c>
      <c r="S488" s="32">
        <v>0</v>
      </c>
      <c r="T488" s="32"/>
    </row>
    <row r="489" spans="1:20" ht="48.15" customHeight="1" x14ac:dyDescent="0.3">
      <c r="A489" s="28" t="s">
        <v>2782</v>
      </c>
      <c r="B489" s="29" t="s">
        <v>2783</v>
      </c>
      <c r="C489" s="125" t="s">
        <v>2784</v>
      </c>
      <c r="D489" s="126"/>
      <c r="E489" s="127" t="s">
        <v>2785</v>
      </c>
      <c r="F489" s="128"/>
      <c r="G489" s="128"/>
      <c r="H489" s="128"/>
      <c r="I489" s="128"/>
      <c r="J489" s="128"/>
      <c r="K489" s="128"/>
      <c r="L489" s="31" t="s">
        <v>2786</v>
      </c>
      <c r="M489" s="31" t="s">
        <v>2775</v>
      </c>
      <c r="N489" s="30" t="s">
        <v>2787</v>
      </c>
      <c r="O489" s="32">
        <v>3911100</v>
      </c>
      <c r="P489" s="49">
        <v>0</v>
      </c>
      <c r="Q489" s="32">
        <v>3911100</v>
      </c>
      <c r="R489" s="32">
        <v>3911100</v>
      </c>
      <c r="S489" s="32">
        <v>3911100</v>
      </c>
      <c r="T489" s="32"/>
    </row>
    <row r="490" spans="1:20" ht="156.15" customHeight="1" x14ac:dyDescent="0.3">
      <c r="A490" s="28" t="s">
        <v>2788</v>
      </c>
      <c r="B490" s="29" t="s">
        <v>2789</v>
      </c>
      <c r="C490" s="125" t="s">
        <v>2790</v>
      </c>
      <c r="D490" s="126"/>
      <c r="E490" s="127" t="s">
        <v>2791</v>
      </c>
      <c r="F490" s="128"/>
      <c r="G490" s="128"/>
      <c r="H490" s="128"/>
      <c r="I490" s="128"/>
      <c r="J490" s="128"/>
      <c r="K490" s="128"/>
      <c r="L490" s="31" t="s">
        <v>2792</v>
      </c>
      <c r="M490" s="31" t="s">
        <v>2775</v>
      </c>
      <c r="N490" s="30" t="s">
        <v>2793</v>
      </c>
      <c r="O490" s="32">
        <v>47029900</v>
      </c>
      <c r="P490" s="49">
        <v>0</v>
      </c>
      <c r="Q490" s="32">
        <v>47029900</v>
      </c>
      <c r="R490" s="32">
        <v>7002200</v>
      </c>
      <c r="S490" s="32">
        <v>7002200</v>
      </c>
      <c r="T490" s="32"/>
    </row>
    <row r="491" spans="1:20" ht="48.15" customHeight="1" x14ac:dyDescent="0.3">
      <c r="A491" s="28" t="s">
        <v>2794</v>
      </c>
      <c r="B491" s="29" t="s">
        <v>2795</v>
      </c>
      <c r="C491" s="125" t="s">
        <v>2796</v>
      </c>
      <c r="D491" s="126"/>
      <c r="E491" s="127" t="s">
        <v>2797</v>
      </c>
      <c r="F491" s="128"/>
      <c r="G491" s="128"/>
      <c r="H491" s="128"/>
      <c r="I491" s="128"/>
      <c r="J491" s="128"/>
      <c r="K491" s="128"/>
      <c r="L491" s="31" t="s">
        <v>854</v>
      </c>
      <c r="M491" s="31" t="s">
        <v>2775</v>
      </c>
      <c r="N491" s="30" t="s">
        <v>2798</v>
      </c>
      <c r="O491" s="32">
        <v>0</v>
      </c>
      <c r="P491" s="49">
        <v>476077.69</v>
      </c>
      <c r="Q491" s="32">
        <v>0</v>
      </c>
      <c r="R491" s="32">
        <v>0</v>
      </c>
      <c r="S491" s="32">
        <v>0</v>
      </c>
      <c r="T491" s="32"/>
    </row>
    <row r="492" spans="1:20" ht="48.15" customHeight="1" x14ac:dyDescent="0.3">
      <c r="A492" s="28" t="s">
        <v>2799</v>
      </c>
      <c r="B492" s="29" t="s">
        <v>2800</v>
      </c>
      <c r="C492" s="125" t="s">
        <v>2801</v>
      </c>
      <c r="D492" s="126"/>
      <c r="E492" s="127" t="s">
        <v>2802</v>
      </c>
      <c r="F492" s="128"/>
      <c r="G492" s="128"/>
      <c r="H492" s="128"/>
      <c r="I492" s="128"/>
      <c r="J492" s="128"/>
      <c r="K492" s="128"/>
      <c r="L492" s="31" t="s">
        <v>1424</v>
      </c>
      <c r="M492" s="31" t="s">
        <v>2775</v>
      </c>
      <c r="N492" s="30" t="s">
        <v>2803</v>
      </c>
      <c r="O492" s="32">
        <v>0</v>
      </c>
      <c r="P492" s="49">
        <v>237066.87</v>
      </c>
      <c r="Q492" s="32">
        <v>0</v>
      </c>
      <c r="R492" s="32">
        <v>0</v>
      </c>
      <c r="S492" s="32">
        <v>0</v>
      </c>
      <c r="T492" s="32"/>
    </row>
    <row r="493" spans="1:20" ht="36.15" customHeight="1" x14ac:dyDescent="0.3">
      <c r="A493" s="28" t="s">
        <v>2804</v>
      </c>
      <c r="B493" s="29" t="s">
        <v>2805</v>
      </c>
      <c r="C493" s="125" t="s">
        <v>2806</v>
      </c>
      <c r="D493" s="126"/>
      <c r="E493" s="127" t="s">
        <v>2807</v>
      </c>
      <c r="F493" s="128"/>
      <c r="G493" s="128"/>
      <c r="H493" s="128"/>
      <c r="I493" s="128"/>
      <c r="J493" s="128"/>
      <c r="K493" s="128"/>
      <c r="L493" s="31" t="s">
        <v>920</v>
      </c>
      <c r="M493" s="31" t="s">
        <v>2808</v>
      </c>
      <c r="N493" s="30" t="s">
        <v>2809</v>
      </c>
      <c r="O493" s="32">
        <v>0</v>
      </c>
      <c r="P493" s="49">
        <v>319663.84000000003</v>
      </c>
      <c r="Q493" s="32">
        <v>0</v>
      </c>
      <c r="R493" s="32">
        <v>0</v>
      </c>
      <c r="S493" s="32">
        <v>0</v>
      </c>
      <c r="T493" s="32"/>
    </row>
    <row r="494" spans="1:20" ht="96.15" customHeight="1" x14ac:dyDescent="0.3">
      <c r="A494" s="28" t="s">
        <v>2810</v>
      </c>
      <c r="B494" s="29" t="s">
        <v>2811</v>
      </c>
      <c r="C494" s="125" t="s">
        <v>2812</v>
      </c>
      <c r="D494" s="126"/>
      <c r="E494" s="127" t="s">
        <v>2813</v>
      </c>
      <c r="F494" s="128"/>
      <c r="G494" s="128"/>
      <c r="H494" s="128"/>
      <c r="I494" s="128"/>
      <c r="J494" s="128"/>
      <c r="K494" s="128"/>
      <c r="L494" s="31" t="s">
        <v>2814</v>
      </c>
      <c r="M494" s="31" t="s">
        <v>2808</v>
      </c>
      <c r="N494" s="30" t="s">
        <v>2815</v>
      </c>
      <c r="O494" s="32">
        <v>99736300</v>
      </c>
      <c r="P494" s="49">
        <v>53231400</v>
      </c>
      <c r="Q494" s="32">
        <v>99736300</v>
      </c>
      <c r="R494" s="32">
        <v>109216100</v>
      </c>
      <c r="S494" s="32">
        <v>87360300</v>
      </c>
      <c r="T494" s="32"/>
    </row>
    <row r="495" spans="1:20" ht="228.15" customHeight="1" x14ac:dyDescent="0.3">
      <c r="A495" s="28" t="s">
        <v>2816</v>
      </c>
      <c r="B495" s="29" t="s">
        <v>2817</v>
      </c>
      <c r="C495" s="125" t="s">
        <v>2818</v>
      </c>
      <c r="D495" s="126"/>
      <c r="E495" s="127" t="s">
        <v>2819</v>
      </c>
      <c r="F495" s="128"/>
      <c r="G495" s="128"/>
      <c r="H495" s="128"/>
      <c r="I495" s="128"/>
      <c r="J495" s="128"/>
      <c r="K495" s="128"/>
      <c r="L495" s="31" t="s">
        <v>2820</v>
      </c>
      <c r="M495" s="31" t="s">
        <v>2821</v>
      </c>
      <c r="N495" s="30" t="s">
        <v>2822</v>
      </c>
      <c r="O495" s="32">
        <v>344400</v>
      </c>
      <c r="P495" s="49">
        <v>105000</v>
      </c>
      <c r="Q495" s="32">
        <v>344400</v>
      </c>
      <c r="R495" s="32">
        <v>344400</v>
      </c>
      <c r="S495" s="32">
        <v>344400</v>
      </c>
      <c r="T495" s="32"/>
    </row>
    <row r="496" spans="1:20" ht="168.15" customHeight="1" x14ac:dyDescent="0.3">
      <c r="A496" s="28" t="s">
        <v>2823</v>
      </c>
      <c r="B496" s="29" t="s">
        <v>2824</v>
      </c>
      <c r="C496" s="125" t="s">
        <v>2825</v>
      </c>
      <c r="D496" s="126"/>
      <c r="E496" s="127" t="s">
        <v>2826</v>
      </c>
      <c r="F496" s="128"/>
      <c r="G496" s="128"/>
      <c r="H496" s="128"/>
      <c r="I496" s="128"/>
      <c r="J496" s="128"/>
      <c r="K496" s="128"/>
      <c r="L496" s="31" t="s">
        <v>2827</v>
      </c>
      <c r="M496" s="31" t="s">
        <v>2821</v>
      </c>
      <c r="N496" s="30" t="s">
        <v>2828</v>
      </c>
      <c r="O496" s="32">
        <v>39600</v>
      </c>
      <c r="P496" s="49">
        <v>29000</v>
      </c>
      <c r="Q496" s="32">
        <v>39600</v>
      </c>
      <c r="R496" s="32">
        <v>39600</v>
      </c>
      <c r="S496" s="32">
        <v>39600</v>
      </c>
      <c r="T496" s="32"/>
    </row>
    <row r="497" spans="1:20" ht="132.15" customHeight="1" x14ac:dyDescent="0.3">
      <c r="A497" s="28" t="s">
        <v>2829</v>
      </c>
      <c r="B497" s="29" t="s">
        <v>2830</v>
      </c>
      <c r="C497" s="125" t="s">
        <v>2831</v>
      </c>
      <c r="D497" s="126"/>
      <c r="E497" s="127" t="s">
        <v>2832</v>
      </c>
      <c r="F497" s="128"/>
      <c r="G497" s="128"/>
      <c r="H497" s="128"/>
      <c r="I497" s="128"/>
      <c r="J497" s="128"/>
      <c r="K497" s="128"/>
      <c r="L497" s="31" t="s">
        <v>1212</v>
      </c>
      <c r="M497" s="31" t="s">
        <v>2821</v>
      </c>
      <c r="N497" s="30" t="s">
        <v>2833</v>
      </c>
      <c r="O497" s="32">
        <v>192800</v>
      </c>
      <c r="P497" s="49">
        <v>0</v>
      </c>
      <c r="Q497" s="32">
        <v>192800</v>
      </c>
      <c r="R497" s="32">
        <v>192800</v>
      </c>
      <c r="S497" s="32">
        <v>192800</v>
      </c>
      <c r="T497" s="32"/>
    </row>
    <row r="498" spans="1:20" ht="276.14999999999998" customHeight="1" x14ac:dyDescent="0.3">
      <c r="A498" s="28" t="s">
        <v>2834</v>
      </c>
      <c r="B498" s="29" t="s">
        <v>2835</v>
      </c>
      <c r="C498" s="125" t="s">
        <v>2836</v>
      </c>
      <c r="D498" s="126"/>
      <c r="E498" s="127" t="s">
        <v>2837</v>
      </c>
      <c r="F498" s="128"/>
      <c r="G498" s="128"/>
      <c r="H498" s="128"/>
      <c r="I498" s="128"/>
      <c r="J498" s="128"/>
      <c r="K498" s="128"/>
      <c r="L498" s="31" t="s">
        <v>2838</v>
      </c>
      <c r="M498" s="31" t="s">
        <v>2821</v>
      </c>
      <c r="N498" s="30" t="s">
        <v>2839</v>
      </c>
      <c r="O498" s="32">
        <v>135000</v>
      </c>
      <c r="P498" s="49">
        <v>40000</v>
      </c>
      <c r="Q498" s="32">
        <v>135000</v>
      </c>
      <c r="R498" s="32">
        <v>135000</v>
      </c>
      <c r="S498" s="32">
        <v>135000</v>
      </c>
      <c r="T498" s="32"/>
    </row>
    <row r="499" spans="1:20" ht="72.150000000000006" customHeight="1" x14ac:dyDescent="0.3">
      <c r="A499" s="28" t="s">
        <v>2840</v>
      </c>
      <c r="B499" s="29" t="s">
        <v>2841</v>
      </c>
      <c r="C499" s="125" t="s">
        <v>2842</v>
      </c>
      <c r="D499" s="126"/>
      <c r="E499" s="127" t="s">
        <v>2843</v>
      </c>
      <c r="F499" s="128"/>
      <c r="G499" s="128"/>
      <c r="H499" s="128"/>
      <c r="I499" s="128"/>
      <c r="J499" s="128"/>
      <c r="K499" s="128"/>
      <c r="L499" s="31" t="s">
        <v>1916</v>
      </c>
      <c r="M499" s="31" t="s">
        <v>2821</v>
      </c>
      <c r="N499" s="30" t="s">
        <v>2844</v>
      </c>
      <c r="O499" s="32">
        <v>1871200</v>
      </c>
      <c r="P499" s="49">
        <v>150680.6</v>
      </c>
      <c r="Q499" s="32">
        <v>1871200</v>
      </c>
      <c r="R499" s="32">
        <v>1871200</v>
      </c>
      <c r="S499" s="32">
        <v>1871200</v>
      </c>
      <c r="T499" s="32"/>
    </row>
    <row r="500" spans="1:20" ht="120.15" customHeight="1" x14ac:dyDescent="0.3">
      <c r="A500" s="28" t="s">
        <v>2845</v>
      </c>
      <c r="B500" s="29" t="s">
        <v>2846</v>
      </c>
      <c r="C500" s="125" t="s">
        <v>2847</v>
      </c>
      <c r="D500" s="126"/>
      <c r="E500" s="127" t="s">
        <v>2848</v>
      </c>
      <c r="F500" s="128"/>
      <c r="G500" s="128"/>
      <c r="H500" s="128"/>
      <c r="I500" s="128"/>
      <c r="J500" s="128"/>
      <c r="K500" s="128"/>
      <c r="L500" s="31" t="s">
        <v>830</v>
      </c>
      <c r="M500" s="31" t="s">
        <v>2821</v>
      </c>
      <c r="N500" s="30" t="s">
        <v>2849</v>
      </c>
      <c r="O500" s="32">
        <v>0</v>
      </c>
      <c r="P500" s="49">
        <v>154089.07999999999</v>
      </c>
      <c r="Q500" s="32">
        <v>0</v>
      </c>
      <c r="R500" s="32">
        <v>0</v>
      </c>
      <c r="S500" s="32">
        <v>0</v>
      </c>
      <c r="T500" s="32"/>
    </row>
    <row r="501" spans="1:20" ht="84.15" customHeight="1" x14ac:dyDescent="0.3">
      <c r="A501" s="28" t="s">
        <v>2850</v>
      </c>
      <c r="B501" s="29" t="s">
        <v>2851</v>
      </c>
      <c r="C501" s="125" t="s">
        <v>2852</v>
      </c>
      <c r="D501" s="126"/>
      <c r="E501" s="127" t="s">
        <v>2853</v>
      </c>
      <c r="F501" s="128"/>
      <c r="G501" s="128"/>
      <c r="H501" s="128"/>
      <c r="I501" s="128"/>
      <c r="J501" s="128"/>
      <c r="K501" s="128"/>
      <c r="L501" s="31" t="s">
        <v>2854</v>
      </c>
      <c r="M501" s="31" t="s">
        <v>2821</v>
      </c>
      <c r="N501" s="30" t="s">
        <v>2855</v>
      </c>
      <c r="O501" s="32">
        <v>974500</v>
      </c>
      <c r="P501" s="49">
        <v>376134.12</v>
      </c>
      <c r="Q501" s="32">
        <v>974500</v>
      </c>
      <c r="R501" s="32">
        <v>61300</v>
      </c>
      <c r="S501" s="32">
        <v>54700</v>
      </c>
      <c r="T501" s="32"/>
    </row>
    <row r="502" spans="1:20" ht="48.15" customHeight="1" x14ac:dyDescent="0.3">
      <c r="A502" s="28" t="s">
        <v>2856</v>
      </c>
      <c r="B502" s="29" t="s">
        <v>2857</v>
      </c>
      <c r="C502" s="125" t="s">
        <v>2858</v>
      </c>
      <c r="D502" s="126"/>
      <c r="E502" s="127" t="s">
        <v>2859</v>
      </c>
      <c r="F502" s="128"/>
      <c r="G502" s="128"/>
      <c r="H502" s="128"/>
      <c r="I502" s="128"/>
      <c r="J502" s="128"/>
      <c r="K502" s="128"/>
      <c r="L502" s="31" t="s">
        <v>2860</v>
      </c>
      <c r="M502" s="31" t="s">
        <v>2861</v>
      </c>
      <c r="N502" s="30" t="s">
        <v>2862</v>
      </c>
      <c r="O502" s="32">
        <v>60000</v>
      </c>
      <c r="P502" s="49">
        <v>10000</v>
      </c>
      <c r="Q502" s="32">
        <v>60000</v>
      </c>
      <c r="R502" s="32">
        <v>65000</v>
      </c>
      <c r="S502" s="32">
        <v>100000</v>
      </c>
      <c r="T502" s="32"/>
    </row>
    <row r="503" spans="1:20" ht="36.15" customHeight="1" x14ac:dyDescent="0.3">
      <c r="A503" s="28" t="s">
        <v>2863</v>
      </c>
      <c r="B503" s="29" t="s">
        <v>2864</v>
      </c>
      <c r="C503" s="125" t="s">
        <v>2865</v>
      </c>
      <c r="D503" s="126"/>
      <c r="E503" s="127" t="s">
        <v>2866</v>
      </c>
      <c r="F503" s="128"/>
      <c r="G503" s="128"/>
      <c r="H503" s="128"/>
      <c r="I503" s="128"/>
      <c r="J503" s="128"/>
      <c r="K503" s="128"/>
      <c r="L503" s="31" t="s">
        <v>920</v>
      </c>
      <c r="M503" s="31" t="s">
        <v>2861</v>
      </c>
      <c r="N503" s="30" t="s">
        <v>2867</v>
      </c>
      <c r="O503" s="32">
        <v>42000</v>
      </c>
      <c r="P503" s="49">
        <v>1691.9</v>
      </c>
      <c r="Q503" s="32">
        <v>42000</v>
      </c>
      <c r="R503" s="32">
        <v>42000</v>
      </c>
      <c r="S503" s="32">
        <v>42000</v>
      </c>
      <c r="T503" s="32"/>
    </row>
    <row r="504" spans="1:20" ht="120.15" customHeight="1" x14ac:dyDescent="0.3">
      <c r="A504" s="28" t="s">
        <v>2868</v>
      </c>
      <c r="B504" s="29" t="s">
        <v>2869</v>
      </c>
      <c r="C504" s="125" t="s">
        <v>2870</v>
      </c>
      <c r="D504" s="126"/>
      <c r="E504" s="127" t="s">
        <v>2871</v>
      </c>
      <c r="F504" s="128"/>
      <c r="G504" s="128"/>
      <c r="H504" s="128"/>
      <c r="I504" s="128"/>
      <c r="J504" s="128"/>
      <c r="K504" s="128"/>
      <c r="L504" s="31" t="s">
        <v>813</v>
      </c>
      <c r="M504" s="31" t="s">
        <v>2861</v>
      </c>
      <c r="N504" s="30" t="s">
        <v>2872</v>
      </c>
      <c r="O504" s="32">
        <v>0</v>
      </c>
      <c r="P504" s="49">
        <v>0</v>
      </c>
      <c r="Q504" s="32">
        <v>0</v>
      </c>
      <c r="R504" s="32">
        <v>0</v>
      </c>
      <c r="S504" s="32">
        <v>0</v>
      </c>
      <c r="T504" s="32"/>
    </row>
    <row r="505" spans="1:20" ht="96.15" customHeight="1" x14ac:dyDescent="0.3">
      <c r="A505" s="28" t="s">
        <v>2873</v>
      </c>
      <c r="B505" s="29" t="s">
        <v>2874</v>
      </c>
      <c r="C505" s="125" t="s">
        <v>2875</v>
      </c>
      <c r="D505" s="126"/>
      <c r="E505" s="127" t="s">
        <v>2876</v>
      </c>
      <c r="F505" s="128"/>
      <c r="G505" s="128"/>
      <c r="H505" s="128"/>
      <c r="I505" s="128"/>
      <c r="J505" s="128"/>
      <c r="K505" s="128"/>
      <c r="L505" s="31" t="s">
        <v>824</v>
      </c>
      <c r="M505" s="31" t="s">
        <v>2861</v>
      </c>
      <c r="N505" s="30" t="s">
        <v>2877</v>
      </c>
      <c r="O505" s="32">
        <v>0</v>
      </c>
      <c r="P505" s="49">
        <v>11360.5</v>
      </c>
      <c r="Q505" s="32">
        <v>0</v>
      </c>
      <c r="R505" s="32">
        <v>0</v>
      </c>
      <c r="S505" s="32">
        <v>0</v>
      </c>
      <c r="T505" s="32"/>
    </row>
    <row r="506" spans="1:20" ht="96.15" customHeight="1" x14ac:dyDescent="0.3">
      <c r="A506" s="28" t="s">
        <v>2878</v>
      </c>
      <c r="B506" s="29" t="s">
        <v>2879</v>
      </c>
      <c r="C506" s="125" t="s">
        <v>2880</v>
      </c>
      <c r="D506" s="126"/>
      <c r="E506" s="127" t="s">
        <v>2881</v>
      </c>
      <c r="F506" s="128"/>
      <c r="G506" s="128"/>
      <c r="H506" s="128"/>
      <c r="I506" s="128"/>
      <c r="J506" s="128"/>
      <c r="K506" s="128"/>
      <c r="L506" s="31" t="s">
        <v>2882</v>
      </c>
      <c r="M506" s="31" t="s">
        <v>2861</v>
      </c>
      <c r="N506" s="30" t="s">
        <v>2883</v>
      </c>
      <c r="O506" s="32">
        <v>5627600</v>
      </c>
      <c r="P506" s="49">
        <v>746999.93</v>
      </c>
      <c r="Q506" s="32">
        <v>5627600</v>
      </c>
      <c r="R506" s="32">
        <v>5627600</v>
      </c>
      <c r="S506" s="32">
        <v>6539200</v>
      </c>
      <c r="T506" s="32"/>
    </row>
    <row r="507" spans="1:20" ht="60.15" customHeight="1" x14ac:dyDescent="0.3">
      <c r="A507" s="28" t="s">
        <v>2884</v>
      </c>
      <c r="B507" s="29" t="s">
        <v>2885</v>
      </c>
      <c r="C507" s="125" t="s">
        <v>2886</v>
      </c>
      <c r="D507" s="126"/>
      <c r="E507" s="127" t="s">
        <v>2887</v>
      </c>
      <c r="F507" s="128"/>
      <c r="G507" s="128"/>
      <c r="H507" s="128"/>
      <c r="I507" s="128"/>
      <c r="J507" s="128"/>
      <c r="K507" s="128"/>
      <c r="L507" s="31" t="s">
        <v>2888</v>
      </c>
      <c r="M507" s="31" t="s">
        <v>2861</v>
      </c>
      <c r="N507" s="30" t="s">
        <v>2889</v>
      </c>
      <c r="O507" s="32">
        <v>9397400</v>
      </c>
      <c r="P507" s="49">
        <v>0</v>
      </c>
      <c r="Q507" s="32">
        <v>9397400</v>
      </c>
      <c r="R507" s="32">
        <v>9383400</v>
      </c>
      <c r="S507" s="32">
        <v>0</v>
      </c>
      <c r="T507" s="32"/>
    </row>
    <row r="508" spans="1:20" ht="60.15" customHeight="1" x14ac:dyDescent="0.3">
      <c r="A508" s="28" t="s">
        <v>2890</v>
      </c>
      <c r="B508" s="29" t="s">
        <v>2891</v>
      </c>
      <c r="C508" s="125" t="s">
        <v>2892</v>
      </c>
      <c r="D508" s="126"/>
      <c r="E508" s="127" t="s">
        <v>2893</v>
      </c>
      <c r="F508" s="128"/>
      <c r="G508" s="128"/>
      <c r="H508" s="128"/>
      <c r="I508" s="128"/>
      <c r="J508" s="128"/>
      <c r="K508" s="128"/>
      <c r="L508" s="31" t="s">
        <v>2894</v>
      </c>
      <c r="M508" s="31" t="s">
        <v>2861</v>
      </c>
      <c r="N508" s="30" t="s">
        <v>2895</v>
      </c>
      <c r="O508" s="32">
        <v>5060000</v>
      </c>
      <c r="P508" s="49">
        <v>0</v>
      </c>
      <c r="Q508" s="32">
        <v>5060000</v>
      </c>
      <c r="R508" s="32">
        <v>5405000</v>
      </c>
      <c r="S508" s="32">
        <v>6304600</v>
      </c>
      <c r="T508" s="32"/>
    </row>
    <row r="509" spans="1:20" ht="60.15" customHeight="1" x14ac:dyDescent="0.3">
      <c r="A509" s="28" t="s">
        <v>2896</v>
      </c>
      <c r="B509" s="29" t="s">
        <v>2897</v>
      </c>
      <c r="C509" s="125" t="s">
        <v>2898</v>
      </c>
      <c r="D509" s="126"/>
      <c r="E509" s="127" t="s">
        <v>2899</v>
      </c>
      <c r="F509" s="128"/>
      <c r="G509" s="128"/>
      <c r="H509" s="128"/>
      <c r="I509" s="128"/>
      <c r="J509" s="128"/>
      <c r="K509" s="128"/>
      <c r="L509" s="31" t="s">
        <v>2900</v>
      </c>
      <c r="M509" s="31" t="s">
        <v>2861</v>
      </c>
      <c r="N509" s="30" t="s">
        <v>2901</v>
      </c>
      <c r="O509" s="32">
        <v>20000000</v>
      </c>
      <c r="P509" s="49">
        <v>0</v>
      </c>
      <c r="Q509" s="32">
        <v>20000000</v>
      </c>
      <c r="R509" s="32">
        <v>0</v>
      </c>
      <c r="S509" s="32">
        <v>80000000</v>
      </c>
      <c r="T509" s="32"/>
    </row>
    <row r="510" spans="1:20" ht="120.15" customHeight="1" x14ac:dyDescent="0.3">
      <c r="A510" s="28" t="s">
        <v>2902</v>
      </c>
      <c r="B510" s="29" t="s">
        <v>2903</v>
      </c>
      <c r="C510" s="125" t="s">
        <v>2904</v>
      </c>
      <c r="D510" s="126"/>
      <c r="E510" s="127" t="s">
        <v>2905</v>
      </c>
      <c r="F510" s="128"/>
      <c r="G510" s="128"/>
      <c r="H510" s="128"/>
      <c r="I510" s="128"/>
      <c r="J510" s="128"/>
      <c r="K510" s="128"/>
      <c r="L510" s="31" t="s">
        <v>2906</v>
      </c>
      <c r="M510" s="31" t="s">
        <v>2861</v>
      </c>
      <c r="N510" s="30" t="s">
        <v>2907</v>
      </c>
      <c r="O510" s="32">
        <v>72862400</v>
      </c>
      <c r="P510" s="49">
        <v>0</v>
      </c>
      <c r="Q510" s="32">
        <v>72862400</v>
      </c>
      <c r="R510" s="32">
        <v>0</v>
      </c>
      <c r="S510" s="32">
        <v>0</v>
      </c>
      <c r="T510" s="32"/>
    </row>
    <row r="511" spans="1:20" ht="48.15" customHeight="1" x14ac:dyDescent="0.3">
      <c r="A511" s="28" t="s">
        <v>2908</v>
      </c>
      <c r="B511" s="29" t="s">
        <v>2909</v>
      </c>
      <c r="C511" s="125" t="s">
        <v>2910</v>
      </c>
      <c r="D511" s="126"/>
      <c r="E511" s="127" t="s">
        <v>2911</v>
      </c>
      <c r="F511" s="128"/>
      <c r="G511" s="128"/>
      <c r="H511" s="128"/>
      <c r="I511" s="128"/>
      <c r="J511" s="128"/>
      <c r="K511" s="128"/>
      <c r="L511" s="31" t="s">
        <v>854</v>
      </c>
      <c r="M511" s="31" t="s">
        <v>2861</v>
      </c>
      <c r="N511" s="30" t="s">
        <v>2912</v>
      </c>
      <c r="O511" s="32">
        <v>0</v>
      </c>
      <c r="P511" s="49">
        <v>347063.29</v>
      </c>
      <c r="Q511" s="32">
        <v>0</v>
      </c>
      <c r="R511" s="32">
        <v>0</v>
      </c>
      <c r="S511" s="32">
        <v>0</v>
      </c>
      <c r="T511" s="32"/>
    </row>
    <row r="512" spans="1:20" ht="48.15" customHeight="1" x14ac:dyDescent="0.3">
      <c r="A512" s="28" t="s">
        <v>2913</v>
      </c>
      <c r="B512" s="29" t="s">
        <v>2914</v>
      </c>
      <c r="C512" s="125" t="s">
        <v>2915</v>
      </c>
      <c r="D512" s="126"/>
      <c r="E512" s="127" t="s">
        <v>2916</v>
      </c>
      <c r="F512" s="128"/>
      <c r="G512" s="128"/>
      <c r="H512" s="128"/>
      <c r="I512" s="128"/>
      <c r="J512" s="128"/>
      <c r="K512" s="128"/>
      <c r="L512" s="31" t="s">
        <v>1424</v>
      </c>
      <c r="M512" s="31" t="s">
        <v>2861</v>
      </c>
      <c r="N512" s="30" t="s">
        <v>2917</v>
      </c>
      <c r="O512" s="32">
        <v>0</v>
      </c>
      <c r="P512" s="49">
        <v>784414.44</v>
      </c>
      <c r="Q512" s="32">
        <v>0</v>
      </c>
      <c r="R512" s="32">
        <v>0</v>
      </c>
      <c r="S512" s="32">
        <v>0</v>
      </c>
      <c r="T512" s="32"/>
    </row>
    <row r="513" spans="1:20" ht="276.14999999999998" customHeight="1" x14ac:dyDescent="0.3">
      <c r="A513" s="28" t="s">
        <v>2918</v>
      </c>
      <c r="B513" s="29" t="s">
        <v>2919</v>
      </c>
      <c r="C513" s="125" t="s">
        <v>2920</v>
      </c>
      <c r="D513" s="126"/>
      <c r="E513" s="127" t="s">
        <v>2921</v>
      </c>
      <c r="F513" s="128"/>
      <c r="G513" s="128"/>
      <c r="H513" s="128"/>
      <c r="I513" s="128"/>
      <c r="J513" s="128"/>
      <c r="K513" s="128"/>
      <c r="L513" s="31" t="s">
        <v>2838</v>
      </c>
      <c r="M513" s="31" t="s">
        <v>2922</v>
      </c>
      <c r="N513" s="30" t="s">
        <v>2923</v>
      </c>
      <c r="O513" s="32">
        <v>42000</v>
      </c>
      <c r="P513" s="49">
        <v>40000</v>
      </c>
      <c r="Q513" s="32">
        <v>42000</v>
      </c>
      <c r="R513" s="32">
        <v>42000</v>
      </c>
      <c r="S513" s="32">
        <v>42000</v>
      </c>
      <c r="T513" s="32"/>
    </row>
    <row r="514" spans="1:20" ht="22.5" customHeight="1" x14ac:dyDescent="0.3">
      <c r="A514" s="33"/>
      <c r="B514" s="34"/>
      <c r="C514" s="34"/>
      <c r="D514" s="34"/>
      <c r="E514" s="34"/>
      <c r="F514" s="34"/>
      <c r="G514" s="34"/>
      <c r="H514" s="34"/>
      <c r="I514" s="34"/>
      <c r="J514" s="34"/>
      <c r="K514" s="34"/>
      <c r="L514" s="34"/>
      <c r="M514" s="34" t="s">
        <v>2924</v>
      </c>
      <c r="N514" s="35" t="s">
        <v>2925</v>
      </c>
      <c r="O514" s="32">
        <f>SUM(O14:O513)</f>
        <v>59999690729.060005</v>
      </c>
      <c r="P514" s="49">
        <f t="shared" ref="P514:T514" si="0">SUM(P14:P513)</f>
        <v>14620020236.860003</v>
      </c>
      <c r="Q514" s="32">
        <f t="shared" si="0"/>
        <v>59999690729.060005</v>
      </c>
      <c r="R514" s="32">
        <f t="shared" si="0"/>
        <v>59965041276.220001</v>
      </c>
      <c r="S514" s="32">
        <f t="shared" si="0"/>
        <v>63875035200</v>
      </c>
      <c r="T514" s="32">
        <f t="shared" si="0"/>
        <v>0</v>
      </c>
    </row>
    <row r="515" spans="1:20" ht="24.15" customHeight="1" x14ac:dyDescent="0.3">
      <c r="A515" s="2"/>
      <c r="B515" s="36" t="s">
        <v>2926</v>
      </c>
      <c r="C515" s="4"/>
      <c r="D515" s="151" t="s">
        <v>2927</v>
      </c>
      <c r="E515" s="152"/>
      <c r="F515" s="152"/>
      <c r="G515" s="4"/>
      <c r="H515" s="153"/>
      <c r="I515" s="154"/>
      <c r="J515" s="4"/>
      <c r="K515" s="151" t="s">
        <v>2928</v>
      </c>
      <c r="L515" s="152"/>
      <c r="M515" s="152"/>
      <c r="N515" s="6"/>
      <c r="O515" s="39"/>
      <c r="P515" s="52"/>
      <c r="Q515" s="39"/>
      <c r="R515" s="6"/>
      <c r="S515" s="6"/>
      <c r="T515" s="4"/>
    </row>
    <row r="516" spans="1:20" ht="18.75" customHeight="1" x14ac:dyDescent="0.3">
      <c r="A516" s="2"/>
      <c r="B516" s="37" t="s">
        <v>2929</v>
      </c>
      <c r="C516" s="4"/>
      <c r="D516" s="155" t="s">
        <v>2930</v>
      </c>
      <c r="E516" s="156"/>
      <c r="F516" s="156"/>
      <c r="G516" s="4"/>
      <c r="H516" s="157" t="s">
        <v>2931</v>
      </c>
      <c r="I516" s="158"/>
      <c r="J516" s="4"/>
      <c r="K516" s="159" t="s">
        <v>2932</v>
      </c>
      <c r="L516" s="160"/>
      <c r="M516" s="160"/>
      <c r="N516" s="6"/>
      <c r="O516" s="40"/>
      <c r="P516" s="52"/>
      <c r="Q516" s="40"/>
      <c r="R516" s="40"/>
      <c r="S516" s="40"/>
      <c r="T516" s="4"/>
    </row>
    <row r="517" spans="1:20" ht="15.45" customHeight="1" x14ac:dyDescent="0.3">
      <c r="A517" s="2"/>
      <c r="B517" s="36"/>
      <c r="C517" s="18"/>
      <c r="D517" s="11"/>
      <c r="E517" s="38"/>
      <c r="F517" s="11"/>
      <c r="G517" s="18"/>
      <c r="H517" s="161"/>
      <c r="I517" s="162"/>
      <c r="J517" s="18"/>
      <c r="K517" s="18"/>
      <c r="L517" s="18"/>
      <c r="M517" s="6"/>
      <c r="N517" s="6"/>
      <c r="O517" s="41"/>
      <c r="P517" s="43"/>
      <c r="Q517" s="41"/>
      <c r="R517" s="41"/>
      <c r="S517" s="41"/>
      <c r="T517" s="4"/>
    </row>
    <row r="518" spans="1:20" ht="15.45" customHeight="1" x14ac:dyDescent="0.3">
      <c r="A518" s="2"/>
      <c r="B518" s="36" t="s">
        <v>2933</v>
      </c>
      <c r="C518" s="36"/>
      <c r="D518" s="5"/>
      <c r="E518" s="18"/>
      <c r="F518" s="18"/>
      <c r="G518" s="18"/>
      <c r="H518" s="18"/>
      <c r="I518" s="18"/>
      <c r="J518" s="18"/>
      <c r="K518" s="18"/>
      <c r="L518" s="18"/>
      <c r="M518" s="6"/>
      <c r="N518" s="6"/>
      <c r="O518" s="41"/>
      <c r="P518" s="43"/>
      <c r="Q518" s="41"/>
      <c r="R518" s="41"/>
      <c r="S518" s="41"/>
      <c r="T518" s="4"/>
    </row>
  </sheetData>
  <autoFilter ref="A13:T518">
    <filterColumn colId="2" showButton="0"/>
    <filterColumn colId="4" showButton="0"/>
    <filterColumn colId="5" showButton="0"/>
    <filterColumn colId="6" showButton="0"/>
    <filterColumn colId="7" showButton="0"/>
    <filterColumn colId="8" showButton="0"/>
    <filterColumn colId="9" showButton="0"/>
  </autoFilter>
  <mergeCells count="1028">
    <mergeCell ref="D515:F515"/>
    <mergeCell ref="H515:I515"/>
    <mergeCell ref="K515:M515"/>
    <mergeCell ref="D516:F516"/>
    <mergeCell ref="H516:I516"/>
    <mergeCell ref="K516:M516"/>
    <mergeCell ref="H517:I517"/>
    <mergeCell ref="C502:D502"/>
    <mergeCell ref="C501:D501"/>
    <mergeCell ref="C503:D503"/>
    <mergeCell ref="C504:D504"/>
    <mergeCell ref="C505:D505"/>
    <mergeCell ref="C506:D506"/>
    <mergeCell ref="C507:D507"/>
    <mergeCell ref="C508:D508"/>
    <mergeCell ref="C509:D509"/>
    <mergeCell ref="C510:D510"/>
    <mergeCell ref="C511:D511"/>
    <mergeCell ref="C512:D512"/>
    <mergeCell ref="C513:D513"/>
    <mergeCell ref="E409:K409"/>
    <mergeCell ref="E410:K410"/>
    <mergeCell ref="E411:K411"/>
    <mergeCell ref="E412:K412"/>
    <mergeCell ref="E413:K413"/>
    <mergeCell ref="E414:K414"/>
    <mergeCell ref="E415:K415"/>
    <mergeCell ref="E416:K416"/>
    <mergeCell ref="E417:K417"/>
    <mergeCell ref="E418:K418"/>
    <mergeCell ref="E419:K419"/>
    <mergeCell ref="E420:K420"/>
    <mergeCell ref="E421:K421"/>
    <mergeCell ref="E422:K422"/>
    <mergeCell ref="E423:K423"/>
    <mergeCell ref="C411:D411"/>
    <mergeCell ref="C412:D412"/>
    <mergeCell ref="C413:D413"/>
    <mergeCell ref="C414:D414"/>
    <mergeCell ref="C415:D415"/>
    <mergeCell ref="C416:D416"/>
    <mergeCell ref="C417:D417"/>
    <mergeCell ref="C418:D418"/>
    <mergeCell ref="C419:D419"/>
    <mergeCell ref="C420:D420"/>
    <mergeCell ref="C421:D421"/>
    <mergeCell ref="C422:D422"/>
    <mergeCell ref="C423:D423"/>
    <mergeCell ref="C409:D409"/>
    <mergeCell ref="C410:D410"/>
    <mergeCell ref="C424:D424"/>
    <mergeCell ref="C425:D425"/>
    <mergeCell ref="E424:K424"/>
    <mergeCell ref="E425:K425"/>
    <mergeCell ref="E426:K426"/>
    <mergeCell ref="E427:K427"/>
    <mergeCell ref="E428:K428"/>
    <mergeCell ref="E429:K429"/>
    <mergeCell ref="E430:K430"/>
    <mergeCell ref="E431:K431"/>
    <mergeCell ref="E432:K432"/>
    <mergeCell ref="E433:K433"/>
    <mergeCell ref="E434:K434"/>
    <mergeCell ref="E435:K435"/>
    <mergeCell ref="E436:K436"/>
    <mergeCell ref="E437:K437"/>
    <mergeCell ref="E438:K438"/>
    <mergeCell ref="C426:D426"/>
    <mergeCell ref="C427:D427"/>
    <mergeCell ref="C428:D428"/>
    <mergeCell ref="C429:D429"/>
    <mergeCell ref="C430:D430"/>
    <mergeCell ref="C431:D431"/>
    <mergeCell ref="C432:D432"/>
    <mergeCell ref="C433:D433"/>
    <mergeCell ref="C434:D434"/>
    <mergeCell ref="C435:D435"/>
    <mergeCell ref="C436:D436"/>
    <mergeCell ref="C437:D437"/>
    <mergeCell ref="C438:D438"/>
    <mergeCell ref="C439:D439"/>
    <mergeCell ref="C440:D440"/>
    <mergeCell ref="E439:K439"/>
    <mergeCell ref="E440:K440"/>
    <mergeCell ref="E441:K441"/>
    <mergeCell ref="E442:K442"/>
    <mergeCell ref="E443:K443"/>
    <mergeCell ref="E444:K444"/>
    <mergeCell ref="E445:K445"/>
    <mergeCell ref="E446:K446"/>
    <mergeCell ref="E447:K447"/>
    <mergeCell ref="E448:K448"/>
    <mergeCell ref="E449:K449"/>
    <mergeCell ref="E450:K450"/>
    <mergeCell ref="E451:K451"/>
    <mergeCell ref="E452:K452"/>
    <mergeCell ref="E453:K453"/>
    <mergeCell ref="C441:D441"/>
    <mergeCell ref="C442:D442"/>
    <mergeCell ref="C443:D443"/>
    <mergeCell ref="C444:D444"/>
    <mergeCell ref="C445:D445"/>
    <mergeCell ref="C446:D446"/>
    <mergeCell ref="C447:D447"/>
    <mergeCell ref="C448:D448"/>
    <mergeCell ref="C449:D449"/>
    <mergeCell ref="C450:D450"/>
    <mergeCell ref="C451:D451"/>
    <mergeCell ref="C452:D452"/>
    <mergeCell ref="C453:D453"/>
    <mergeCell ref="C454:D454"/>
    <mergeCell ref="C455:D455"/>
    <mergeCell ref="E454:K454"/>
    <mergeCell ref="E455:K455"/>
    <mergeCell ref="E456:K456"/>
    <mergeCell ref="E457:K457"/>
    <mergeCell ref="E458:K458"/>
    <mergeCell ref="E459:K459"/>
    <mergeCell ref="E460:K460"/>
    <mergeCell ref="E461:K461"/>
    <mergeCell ref="E462:K462"/>
    <mergeCell ref="E463:K463"/>
    <mergeCell ref="E464:K464"/>
    <mergeCell ref="E465:K465"/>
    <mergeCell ref="E466:K466"/>
    <mergeCell ref="E467:K467"/>
    <mergeCell ref="E468:K468"/>
    <mergeCell ref="C456:D456"/>
    <mergeCell ref="C457:D457"/>
    <mergeCell ref="C458:D458"/>
    <mergeCell ref="C459:D459"/>
    <mergeCell ref="C460:D460"/>
    <mergeCell ref="C461:D461"/>
    <mergeCell ref="C462:D462"/>
    <mergeCell ref="C463:D463"/>
    <mergeCell ref="C464:D464"/>
    <mergeCell ref="C465:D465"/>
    <mergeCell ref="C466:D466"/>
    <mergeCell ref="C467:D467"/>
    <mergeCell ref="C468:D468"/>
    <mergeCell ref="C469:D469"/>
    <mergeCell ref="C470:D470"/>
    <mergeCell ref="E469:K469"/>
    <mergeCell ref="E470:K470"/>
    <mergeCell ref="E471:K471"/>
    <mergeCell ref="E472:K472"/>
    <mergeCell ref="E473:K473"/>
    <mergeCell ref="E474:K474"/>
    <mergeCell ref="E475:K475"/>
    <mergeCell ref="E476:K476"/>
    <mergeCell ref="E477:K477"/>
    <mergeCell ref="E478:K478"/>
    <mergeCell ref="E479:K479"/>
    <mergeCell ref="E480:K480"/>
    <mergeCell ref="E481:K481"/>
    <mergeCell ref="E482:K482"/>
    <mergeCell ref="E483:K483"/>
    <mergeCell ref="C471:D471"/>
    <mergeCell ref="C472:D472"/>
    <mergeCell ref="C473:D473"/>
    <mergeCell ref="C474:D474"/>
    <mergeCell ref="C475:D475"/>
    <mergeCell ref="C476:D476"/>
    <mergeCell ref="C477:D477"/>
    <mergeCell ref="C478:D478"/>
    <mergeCell ref="C479:D479"/>
    <mergeCell ref="C480:D480"/>
    <mergeCell ref="C481:D481"/>
    <mergeCell ref="C482:D482"/>
    <mergeCell ref="C483:D483"/>
    <mergeCell ref="C484:D484"/>
    <mergeCell ref="C485:D485"/>
    <mergeCell ref="E484:K484"/>
    <mergeCell ref="E485:K485"/>
    <mergeCell ref="E486:K486"/>
    <mergeCell ref="E487:K487"/>
    <mergeCell ref="E488:K488"/>
    <mergeCell ref="E489:K489"/>
    <mergeCell ref="E490:K490"/>
    <mergeCell ref="E491:K491"/>
    <mergeCell ref="E492:K492"/>
    <mergeCell ref="E493:K493"/>
    <mergeCell ref="E494:K494"/>
    <mergeCell ref="E495:K495"/>
    <mergeCell ref="E496:K496"/>
    <mergeCell ref="E497:K497"/>
    <mergeCell ref="E498:K498"/>
    <mergeCell ref="C486:D486"/>
    <mergeCell ref="C487:D487"/>
    <mergeCell ref="C488:D488"/>
    <mergeCell ref="C489:D489"/>
    <mergeCell ref="C490:D490"/>
    <mergeCell ref="C491:D491"/>
    <mergeCell ref="C492:D492"/>
    <mergeCell ref="C493:D493"/>
    <mergeCell ref="C494:D494"/>
    <mergeCell ref="C495:D495"/>
    <mergeCell ref="C496:D496"/>
    <mergeCell ref="C497:D497"/>
    <mergeCell ref="C498:D498"/>
    <mergeCell ref="C499:D499"/>
    <mergeCell ref="C500:D500"/>
    <mergeCell ref="E499:K499"/>
    <mergeCell ref="E500:K500"/>
    <mergeCell ref="E501:K501"/>
    <mergeCell ref="E502:K502"/>
    <mergeCell ref="E503:K503"/>
    <mergeCell ref="E504:K504"/>
    <mergeCell ref="E505:K505"/>
    <mergeCell ref="E506:K506"/>
    <mergeCell ref="E507:K507"/>
    <mergeCell ref="E508:K508"/>
    <mergeCell ref="E509:K509"/>
    <mergeCell ref="E510:K510"/>
    <mergeCell ref="E511:K511"/>
    <mergeCell ref="E512:K512"/>
    <mergeCell ref="E513:K513"/>
    <mergeCell ref="B1:S1"/>
    <mergeCell ref="C4:R4"/>
    <mergeCell ref="F6:R6"/>
    <mergeCell ref="F7:R7"/>
    <mergeCell ref="F8:H8"/>
    <mergeCell ref="R11:T11"/>
    <mergeCell ref="E11:K12"/>
    <mergeCell ref="L11:L12"/>
    <mergeCell ref="M11:M12"/>
    <mergeCell ref="N11:N12"/>
    <mergeCell ref="O11:O12"/>
    <mergeCell ref="Q11:Q12"/>
    <mergeCell ref="P11:P12"/>
    <mergeCell ref="E13:K13"/>
    <mergeCell ref="E14:K14"/>
    <mergeCell ref="E15:K15"/>
    <mergeCell ref="E16:K16"/>
    <mergeCell ref="E17:K17"/>
    <mergeCell ref="E18:K18"/>
    <mergeCell ref="A6:E6"/>
    <mergeCell ref="A11:A12"/>
    <mergeCell ref="A7:E7"/>
    <mergeCell ref="B8:C8"/>
    <mergeCell ref="B11:B12"/>
    <mergeCell ref="C11:D12"/>
    <mergeCell ref="C13:D13"/>
    <mergeCell ref="C14:D14"/>
    <mergeCell ref="C15:D15"/>
    <mergeCell ref="C16:D16"/>
    <mergeCell ref="C17:D17"/>
    <mergeCell ref="C18:D18"/>
    <mergeCell ref="C19:D19"/>
    <mergeCell ref="C20:D20"/>
    <mergeCell ref="E19:K19"/>
    <mergeCell ref="E21:K21"/>
    <mergeCell ref="E20:K20"/>
    <mergeCell ref="E22:K22"/>
    <mergeCell ref="E23:K23"/>
    <mergeCell ref="E24:K24"/>
    <mergeCell ref="E25:K25"/>
    <mergeCell ref="E26:K26"/>
    <mergeCell ref="E27:K27"/>
    <mergeCell ref="E28:K28"/>
    <mergeCell ref="E29:K29"/>
    <mergeCell ref="E30:K30"/>
    <mergeCell ref="E31:K31"/>
    <mergeCell ref="E32:K32"/>
    <mergeCell ref="E33:K33"/>
    <mergeCell ref="C21:D21"/>
    <mergeCell ref="C23:D23"/>
    <mergeCell ref="C22:D22"/>
    <mergeCell ref="C24:D24"/>
    <mergeCell ref="C25:D25"/>
    <mergeCell ref="C26:D26"/>
    <mergeCell ref="C27:D27"/>
    <mergeCell ref="C28:D28"/>
    <mergeCell ref="C29:D29"/>
    <mergeCell ref="C30:D30"/>
    <mergeCell ref="C31:D31"/>
    <mergeCell ref="C32:D32"/>
    <mergeCell ref="C33:D33"/>
    <mergeCell ref="C34:D34"/>
    <mergeCell ref="C35:D35"/>
    <mergeCell ref="E34:K34"/>
    <mergeCell ref="E35:K35"/>
    <mergeCell ref="E36:K36"/>
    <mergeCell ref="E37:K37"/>
    <mergeCell ref="E38:K38"/>
    <mergeCell ref="E39:K39"/>
    <mergeCell ref="E40:K40"/>
    <mergeCell ref="E41:K41"/>
    <mergeCell ref="E42:K42"/>
    <mergeCell ref="E43:K43"/>
    <mergeCell ref="E44:K44"/>
    <mergeCell ref="E45:K45"/>
    <mergeCell ref="E46:K46"/>
    <mergeCell ref="E47:K47"/>
    <mergeCell ref="E48:K48"/>
    <mergeCell ref="C36:D36"/>
    <mergeCell ref="C37:D37"/>
    <mergeCell ref="C38:D38"/>
    <mergeCell ref="C39:D39"/>
    <mergeCell ref="C40:D40"/>
    <mergeCell ref="C41:D41"/>
    <mergeCell ref="C42:D42"/>
    <mergeCell ref="C43:D43"/>
    <mergeCell ref="C44:D44"/>
    <mergeCell ref="C45:D45"/>
    <mergeCell ref="C46:D46"/>
    <mergeCell ref="C47:D47"/>
    <mergeCell ref="C48:D48"/>
    <mergeCell ref="C49:D49"/>
    <mergeCell ref="C50:D50"/>
    <mergeCell ref="E49:K49"/>
    <mergeCell ref="E50:K50"/>
    <mergeCell ref="E51:K51"/>
    <mergeCell ref="E52:K52"/>
    <mergeCell ref="E53:K53"/>
    <mergeCell ref="E54:K54"/>
    <mergeCell ref="E55:K55"/>
    <mergeCell ref="E56:K56"/>
    <mergeCell ref="E57:K57"/>
    <mergeCell ref="E58:K58"/>
    <mergeCell ref="E59:K59"/>
    <mergeCell ref="E60:K60"/>
    <mergeCell ref="E61:K61"/>
    <mergeCell ref="E62:K62"/>
    <mergeCell ref="E63:K63"/>
    <mergeCell ref="C51:D51"/>
    <mergeCell ref="C52:D52"/>
    <mergeCell ref="C53:D53"/>
    <mergeCell ref="C54:D54"/>
    <mergeCell ref="C55:D55"/>
    <mergeCell ref="C56:D56"/>
    <mergeCell ref="C57:D57"/>
    <mergeCell ref="C58:D58"/>
    <mergeCell ref="C59:D59"/>
    <mergeCell ref="C60:D60"/>
    <mergeCell ref="C61:D61"/>
    <mergeCell ref="C62:D62"/>
    <mergeCell ref="C63:D63"/>
    <mergeCell ref="C64:D64"/>
    <mergeCell ref="C65:D65"/>
    <mergeCell ref="E64:K64"/>
    <mergeCell ref="E65:K65"/>
    <mergeCell ref="E66:K66"/>
    <mergeCell ref="E67:K67"/>
    <mergeCell ref="E68:K68"/>
    <mergeCell ref="E69:K69"/>
    <mergeCell ref="E70:K70"/>
    <mergeCell ref="E71:K71"/>
    <mergeCell ref="E72:K72"/>
    <mergeCell ref="E73:K73"/>
    <mergeCell ref="E74:K74"/>
    <mergeCell ref="E75:K75"/>
    <mergeCell ref="E76:K76"/>
    <mergeCell ref="E77:K77"/>
    <mergeCell ref="E78:K78"/>
    <mergeCell ref="C66:D66"/>
    <mergeCell ref="C67:D67"/>
    <mergeCell ref="C68:D68"/>
    <mergeCell ref="C69:D69"/>
    <mergeCell ref="C70:D70"/>
    <mergeCell ref="C71:D71"/>
    <mergeCell ref="C72:D72"/>
    <mergeCell ref="C73:D73"/>
    <mergeCell ref="C74:D74"/>
    <mergeCell ref="C75:D75"/>
    <mergeCell ref="C76:D76"/>
    <mergeCell ref="C77:D77"/>
    <mergeCell ref="C78:D78"/>
    <mergeCell ref="C79:D79"/>
    <mergeCell ref="C80:D80"/>
    <mergeCell ref="E79:K79"/>
    <mergeCell ref="E80:K80"/>
    <mergeCell ref="E81:K81"/>
    <mergeCell ref="E82:K82"/>
    <mergeCell ref="E83:K83"/>
    <mergeCell ref="E84:K84"/>
    <mergeCell ref="E85:K85"/>
    <mergeCell ref="E86:K86"/>
    <mergeCell ref="E87:K87"/>
    <mergeCell ref="E88:K88"/>
    <mergeCell ref="E89:K89"/>
    <mergeCell ref="E90:K90"/>
    <mergeCell ref="E91:K91"/>
    <mergeCell ref="E92:K92"/>
    <mergeCell ref="E93:K93"/>
    <mergeCell ref="C81:D81"/>
    <mergeCell ref="C82:D82"/>
    <mergeCell ref="C83:D83"/>
    <mergeCell ref="C84:D84"/>
    <mergeCell ref="C85:D85"/>
    <mergeCell ref="C86:D86"/>
    <mergeCell ref="C87:D87"/>
    <mergeCell ref="C88:D88"/>
    <mergeCell ref="C89:D89"/>
    <mergeCell ref="C90:D90"/>
    <mergeCell ref="C91:D91"/>
    <mergeCell ref="C92:D92"/>
    <mergeCell ref="C93:D93"/>
    <mergeCell ref="C94:D94"/>
    <mergeCell ref="C95:D95"/>
    <mergeCell ref="E94:K94"/>
    <mergeCell ref="E95:K95"/>
    <mergeCell ref="E96:K96"/>
    <mergeCell ref="E97:K97"/>
    <mergeCell ref="E98:K98"/>
    <mergeCell ref="E99:K99"/>
    <mergeCell ref="E100:K100"/>
    <mergeCell ref="E101:K101"/>
    <mergeCell ref="E102:K102"/>
    <mergeCell ref="E103:K103"/>
    <mergeCell ref="E104:K104"/>
    <mergeCell ref="E105:K105"/>
    <mergeCell ref="E106:K106"/>
    <mergeCell ref="E107:K107"/>
    <mergeCell ref="E108:K108"/>
    <mergeCell ref="C96:D96"/>
    <mergeCell ref="C97:D97"/>
    <mergeCell ref="C98:D98"/>
    <mergeCell ref="C99:D99"/>
    <mergeCell ref="C100:D100"/>
    <mergeCell ref="C101:D101"/>
    <mergeCell ref="C102:D102"/>
    <mergeCell ref="C103:D103"/>
    <mergeCell ref="C104:D104"/>
    <mergeCell ref="C105:D105"/>
    <mergeCell ref="C106:D106"/>
    <mergeCell ref="C107:D107"/>
    <mergeCell ref="C108:D108"/>
    <mergeCell ref="C109:D109"/>
    <mergeCell ref="C110:D110"/>
    <mergeCell ref="E109:K109"/>
    <mergeCell ref="E110:K110"/>
    <mergeCell ref="E111:K111"/>
    <mergeCell ref="E112:K112"/>
    <mergeCell ref="E113:K113"/>
    <mergeCell ref="E114:K114"/>
    <mergeCell ref="E115:K115"/>
    <mergeCell ref="E116:K116"/>
    <mergeCell ref="E117:K117"/>
    <mergeCell ref="E118:K118"/>
    <mergeCell ref="E119:K119"/>
    <mergeCell ref="E120:K120"/>
    <mergeCell ref="E121:K121"/>
    <mergeCell ref="E122:K122"/>
    <mergeCell ref="E123:K123"/>
    <mergeCell ref="C111:D111"/>
    <mergeCell ref="C112:D112"/>
    <mergeCell ref="C113:D113"/>
    <mergeCell ref="C114:D114"/>
    <mergeCell ref="C115:D115"/>
    <mergeCell ref="C116:D116"/>
    <mergeCell ref="C117:D117"/>
    <mergeCell ref="C118:D118"/>
    <mergeCell ref="C119:D119"/>
    <mergeCell ref="C120:D120"/>
    <mergeCell ref="C121:D121"/>
    <mergeCell ref="C122:D122"/>
    <mergeCell ref="C123:D123"/>
    <mergeCell ref="C124:D124"/>
    <mergeCell ref="C125:D125"/>
    <mergeCell ref="E124:K124"/>
    <mergeCell ref="E125:K125"/>
    <mergeCell ref="E126:K126"/>
    <mergeCell ref="E127:K127"/>
    <mergeCell ref="E128:K128"/>
    <mergeCell ref="E129:K129"/>
    <mergeCell ref="E130:K130"/>
    <mergeCell ref="E131:K131"/>
    <mergeCell ref="E132:K132"/>
    <mergeCell ref="E133:K133"/>
    <mergeCell ref="E134:K134"/>
    <mergeCell ref="E135:K135"/>
    <mergeCell ref="E136:K136"/>
    <mergeCell ref="E137:K137"/>
    <mergeCell ref="E138:K138"/>
    <mergeCell ref="C126:D126"/>
    <mergeCell ref="C127:D127"/>
    <mergeCell ref="C128:D128"/>
    <mergeCell ref="C129:D129"/>
    <mergeCell ref="C130:D130"/>
    <mergeCell ref="C131:D131"/>
    <mergeCell ref="C132:D132"/>
    <mergeCell ref="C133:D133"/>
    <mergeCell ref="C134:D134"/>
    <mergeCell ref="C135:D135"/>
    <mergeCell ref="C136:D136"/>
    <mergeCell ref="C137:D137"/>
    <mergeCell ref="C138:D138"/>
    <mergeCell ref="C139:D139"/>
    <mergeCell ref="C140:D140"/>
    <mergeCell ref="E139:K139"/>
    <mergeCell ref="E140:K140"/>
    <mergeCell ref="E141:K141"/>
    <mergeCell ref="E142:K142"/>
    <mergeCell ref="E143:K143"/>
    <mergeCell ref="E144:K144"/>
    <mergeCell ref="E145:K145"/>
    <mergeCell ref="E146:K146"/>
    <mergeCell ref="E147:K147"/>
    <mergeCell ref="E148:K148"/>
    <mergeCell ref="E149:K149"/>
    <mergeCell ref="E150:K150"/>
    <mergeCell ref="E151:K151"/>
    <mergeCell ref="E152:K152"/>
    <mergeCell ref="E153:K153"/>
    <mergeCell ref="C141:D141"/>
    <mergeCell ref="C142:D142"/>
    <mergeCell ref="C143:D143"/>
    <mergeCell ref="C144:D144"/>
    <mergeCell ref="C145:D145"/>
    <mergeCell ref="C146:D146"/>
    <mergeCell ref="C147:D147"/>
    <mergeCell ref="C148:D148"/>
    <mergeCell ref="C149:D149"/>
    <mergeCell ref="C150:D150"/>
    <mergeCell ref="C151:D151"/>
    <mergeCell ref="C152:D152"/>
    <mergeCell ref="C153:D153"/>
    <mergeCell ref="C154:D154"/>
    <mergeCell ref="C155:D155"/>
    <mergeCell ref="E154:K154"/>
    <mergeCell ref="E155:K155"/>
    <mergeCell ref="E156:K156"/>
    <mergeCell ref="E157:K157"/>
    <mergeCell ref="E158:K158"/>
    <mergeCell ref="E159:K159"/>
    <mergeCell ref="E160:K160"/>
    <mergeCell ref="E161:K161"/>
    <mergeCell ref="E162:K162"/>
    <mergeCell ref="E163:K163"/>
    <mergeCell ref="E164:K164"/>
    <mergeCell ref="E165:K165"/>
    <mergeCell ref="E166:K166"/>
    <mergeCell ref="E167:K167"/>
    <mergeCell ref="E168:K168"/>
    <mergeCell ref="C156:D156"/>
    <mergeCell ref="C157:D157"/>
    <mergeCell ref="C158:D158"/>
    <mergeCell ref="C159:D159"/>
    <mergeCell ref="C160:D160"/>
    <mergeCell ref="C161:D161"/>
    <mergeCell ref="C162:D162"/>
    <mergeCell ref="C163:D163"/>
    <mergeCell ref="C164:D164"/>
    <mergeCell ref="C165:D165"/>
    <mergeCell ref="C166:D166"/>
    <mergeCell ref="C167:D167"/>
    <mergeCell ref="C168:D168"/>
    <mergeCell ref="C169:D169"/>
    <mergeCell ref="C170:D170"/>
    <mergeCell ref="E169:K169"/>
    <mergeCell ref="E170:K170"/>
    <mergeCell ref="E171:K171"/>
    <mergeCell ref="E172:K172"/>
    <mergeCell ref="E173:K173"/>
    <mergeCell ref="E174:K174"/>
    <mergeCell ref="E175:K175"/>
    <mergeCell ref="E176:K176"/>
    <mergeCell ref="E177:K177"/>
    <mergeCell ref="E178:K178"/>
    <mergeCell ref="E179:K179"/>
    <mergeCell ref="E180:K180"/>
    <mergeCell ref="E181:K181"/>
    <mergeCell ref="E182:K182"/>
    <mergeCell ref="E183:K183"/>
    <mergeCell ref="C171:D171"/>
    <mergeCell ref="C172:D172"/>
    <mergeCell ref="C173:D173"/>
    <mergeCell ref="C174:D174"/>
    <mergeCell ref="C175:D175"/>
    <mergeCell ref="C176:D176"/>
    <mergeCell ref="C177:D177"/>
    <mergeCell ref="C178:D178"/>
    <mergeCell ref="C179:D179"/>
    <mergeCell ref="C180:D180"/>
    <mergeCell ref="C181:D181"/>
    <mergeCell ref="C182:D182"/>
    <mergeCell ref="C183:D183"/>
    <mergeCell ref="C184:D184"/>
    <mergeCell ref="C185:D185"/>
    <mergeCell ref="E184:K184"/>
    <mergeCell ref="E185:K185"/>
    <mergeCell ref="E186:K186"/>
    <mergeCell ref="E187:K187"/>
    <mergeCell ref="E188:K188"/>
    <mergeCell ref="E189:K189"/>
    <mergeCell ref="E190:K190"/>
    <mergeCell ref="E191:K191"/>
    <mergeCell ref="E192:K192"/>
    <mergeCell ref="E193:K193"/>
    <mergeCell ref="E194:K194"/>
    <mergeCell ref="E195:K195"/>
    <mergeCell ref="E196:K196"/>
    <mergeCell ref="E197:K197"/>
    <mergeCell ref="E198:K198"/>
    <mergeCell ref="C186:D186"/>
    <mergeCell ref="C187:D187"/>
    <mergeCell ref="C188:D188"/>
    <mergeCell ref="C189:D189"/>
    <mergeCell ref="C190:D190"/>
    <mergeCell ref="C191:D191"/>
    <mergeCell ref="C192:D192"/>
    <mergeCell ref="C193:D193"/>
    <mergeCell ref="C194:D194"/>
    <mergeCell ref="C195:D195"/>
    <mergeCell ref="C196:D196"/>
    <mergeCell ref="C197:D197"/>
    <mergeCell ref="C198:D198"/>
    <mergeCell ref="C199:D199"/>
    <mergeCell ref="C200:D200"/>
    <mergeCell ref="E199:K199"/>
    <mergeCell ref="E200:K200"/>
    <mergeCell ref="E201:K201"/>
    <mergeCell ref="E202:K202"/>
    <mergeCell ref="E203:K203"/>
    <mergeCell ref="E204:K204"/>
    <mergeCell ref="E205:K205"/>
    <mergeCell ref="E206:K206"/>
    <mergeCell ref="E207:K207"/>
    <mergeCell ref="E208:K208"/>
    <mergeCell ref="E209:K209"/>
    <mergeCell ref="E210:K210"/>
    <mergeCell ref="E211:K211"/>
    <mergeCell ref="E212:K212"/>
    <mergeCell ref="E213:K213"/>
    <mergeCell ref="C201:D201"/>
    <mergeCell ref="C202:D202"/>
    <mergeCell ref="C203:D203"/>
    <mergeCell ref="C204:D204"/>
    <mergeCell ref="C205:D205"/>
    <mergeCell ref="C206:D206"/>
    <mergeCell ref="C207:D207"/>
    <mergeCell ref="C208:D208"/>
    <mergeCell ref="C209:D209"/>
    <mergeCell ref="C210:D210"/>
    <mergeCell ref="C211:D211"/>
    <mergeCell ref="C212:D212"/>
    <mergeCell ref="C213:D213"/>
    <mergeCell ref="C214:D214"/>
    <mergeCell ref="C215:D215"/>
    <mergeCell ref="E214:K214"/>
    <mergeCell ref="E215:K215"/>
    <mergeCell ref="E216:K216"/>
    <mergeCell ref="E217:K217"/>
    <mergeCell ref="E218:K218"/>
    <mergeCell ref="E219:K219"/>
    <mergeCell ref="E220:K220"/>
    <mergeCell ref="E221:K221"/>
    <mergeCell ref="E222:K222"/>
    <mergeCell ref="E223:K223"/>
    <mergeCell ref="E224:K224"/>
    <mergeCell ref="E225:K225"/>
    <mergeCell ref="E226:K226"/>
    <mergeCell ref="E227:K227"/>
    <mergeCell ref="E228:K228"/>
    <mergeCell ref="C216:D216"/>
    <mergeCell ref="C217:D217"/>
    <mergeCell ref="C218:D218"/>
    <mergeCell ref="C219:D219"/>
    <mergeCell ref="C220:D220"/>
    <mergeCell ref="C221:D221"/>
    <mergeCell ref="C222:D222"/>
    <mergeCell ref="C223:D223"/>
    <mergeCell ref="C224:D224"/>
    <mergeCell ref="C225:D225"/>
    <mergeCell ref="C226:D226"/>
    <mergeCell ref="C227:D227"/>
    <mergeCell ref="C228:D228"/>
    <mergeCell ref="C229:D229"/>
    <mergeCell ref="C230:D230"/>
    <mergeCell ref="E229:K229"/>
    <mergeCell ref="E230:K230"/>
    <mergeCell ref="E231:K231"/>
    <mergeCell ref="E232:K232"/>
    <mergeCell ref="E233:K233"/>
    <mergeCell ref="E234:K234"/>
    <mergeCell ref="E235:K235"/>
    <mergeCell ref="E236:K236"/>
    <mergeCell ref="E237:K237"/>
    <mergeCell ref="E238:K238"/>
    <mergeCell ref="E239:K239"/>
    <mergeCell ref="E240:K240"/>
    <mergeCell ref="E241:K241"/>
    <mergeCell ref="E242:K242"/>
    <mergeCell ref="E243:K243"/>
    <mergeCell ref="C231:D231"/>
    <mergeCell ref="C232:D232"/>
    <mergeCell ref="C233:D233"/>
    <mergeCell ref="C234:D234"/>
    <mergeCell ref="C235:D235"/>
    <mergeCell ref="C236:D236"/>
    <mergeCell ref="C237:D237"/>
    <mergeCell ref="C238:D238"/>
    <mergeCell ref="C239:D239"/>
    <mergeCell ref="C240:D240"/>
    <mergeCell ref="C241:D241"/>
    <mergeCell ref="C242:D242"/>
    <mergeCell ref="C243:D243"/>
    <mergeCell ref="C244:D244"/>
    <mergeCell ref="C245:D245"/>
    <mergeCell ref="E244:K244"/>
    <mergeCell ref="E245:K245"/>
    <mergeCell ref="E246:K246"/>
    <mergeCell ref="E247:K247"/>
    <mergeCell ref="E248:K248"/>
    <mergeCell ref="E249:K249"/>
    <mergeCell ref="E250:K250"/>
    <mergeCell ref="E251:K251"/>
    <mergeCell ref="E252:K252"/>
    <mergeCell ref="E253:K253"/>
    <mergeCell ref="E254:K254"/>
    <mergeCell ref="E255:K255"/>
    <mergeCell ref="E256:K256"/>
    <mergeCell ref="E257:K257"/>
    <mergeCell ref="E258:K258"/>
    <mergeCell ref="C246:D246"/>
    <mergeCell ref="C247:D247"/>
    <mergeCell ref="C248:D248"/>
    <mergeCell ref="C249:D249"/>
    <mergeCell ref="C250:D250"/>
    <mergeCell ref="C251:D251"/>
    <mergeCell ref="C252:D252"/>
    <mergeCell ref="C253:D253"/>
    <mergeCell ref="C254:D254"/>
    <mergeCell ref="C255:D255"/>
    <mergeCell ref="C256:D256"/>
    <mergeCell ref="C257:D257"/>
    <mergeCell ref="C258:D258"/>
    <mergeCell ref="C259:D259"/>
    <mergeCell ref="C260:D260"/>
    <mergeCell ref="E259:K259"/>
    <mergeCell ref="E260:K260"/>
    <mergeCell ref="E261:K261"/>
    <mergeCell ref="E262:K262"/>
    <mergeCell ref="E263:K263"/>
    <mergeCell ref="E264:K264"/>
    <mergeCell ref="E265:K265"/>
    <mergeCell ref="E266:K266"/>
    <mergeCell ref="E267:K267"/>
    <mergeCell ref="E268:K268"/>
    <mergeCell ref="E269:K269"/>
    <mergeCell ref="E270:K270"/>
    <mergeCell ref="E271:K271"/>
    <mergeCell ref="E272:K272"/>
    <mergeCell ref="E273:K273"/>
    <mergeCell ref="C261:D261"/>
    <mergeCell ref="C262:D262"/>
    <mergeCell ref="C263:D263"/>
    <mergeCell ref="C264:D264"/>
    <mergeCell ref="C265:D265"/>
    <mergeCell ref="C266:D266"/>
    <mergeCell ref="C267:D267"/>
    <mergeCell ref="C268:D268"/>
    <mergeCell ref="C269:D269"/>
    <mergeCell ref="C270:D270"/>
    <mergeCell ref="C271:D271"/>
    <mergeCell ref="C272:D272"/>
    <mergeCell ref="C273:D273"/>
    <mergeCell ref="C274:D274"/>
    <mergeCell ref="C275:D275"/>
    <mergeCell ref="E274:K274"/>
    <mergeCell ref="E275:K275"/>
    <mergeCell ref="E276:K276"/>
    <mergeCell ref="E277:K277"/>
    <mergeCell ref="E278:K278"/>
    <mergeCell ref="E279:K279"/>
    <mergeCell ref="E280:K280"/>
    <mergeCell ref="E281:K281"/>
    <mergeCell ref="E282:K282"/>
    <mergeCell ref="E283:K283"/>
    <mergeCell ref="E284:K284"/>
    <mergeCell ref="E285:K285"/>
    <mergeCell ref="E286:K286"/>
    <mergeCell ref="E287:K287"/>
    <mergeCell ref="E288:K288"/>
    <mergeCell ref="C276:D276"/>
    <mergeCell ref="C277:D277"/>
    <mergeCell ref="C278:D278"/>
    <mergeCell ref="C279:D279"/>
    <mergeCell ref="C280:D280"/>
    <mergeCell ref="C281:D281"/>
    <mergeCell ref="C282:D282"/>
    <mergeCell ref="C283:D283"/>
    <mergeCell ref="C284:D284"/>
    <mergeCell ref="C285:D285"/>
    <mergeCell ref="C286:D286"/>
    <mergeCell ref="C287:D287"/>
    <mergeCell ref="C288:D288"/>
    <mergeCell ref="C289:D289"/>
    <mergeCell ref="C290:D290"/>
    <mergeCell ref="E289:K289"/>
    <mergeCell ref="E290:K290"/>
    <mergeCell ref="E291:K291"/>
    <mergeCell ref="E292:K292"/>
    <mergeCell ref="E293:K293"/>
    <mergeCell ref="E294:K294"/>
    <mergeCell ref="E295:K295"/>
    <mergeCell ref="E296:K296"/>
    <mergeCell ref="E297:K297"/>
    <mergeCell ref="E298:K298"/>
    <mergeCell ref="E299:K299"/>
    <mergeCell ref="E300:K300"/>
    <mergeCell ref="E301:K301"/>
    <mergeCell ref="E302:K302"/>
    <mergeCell ref="E303:K303"/>
    <mergeCell ref="C291:D291"/>
    <mergeCell ref="C292:D292"/>
    <mergeCell ref="C293:D293"/>
    <mergeCell ref="C294:D294"/>
    <mergeCell ref="C295:D295"/>
    <mergeCell ref="C296:D296"/>
    <mergeCell ref="C297:D297"/>
    <mergeCell ref="C298:D298"/>
    <mergeCell ref="C299:D299"/>
    <mergeCell ref="C300:D300"/>
    <mergeCell ref="C301:D301"/>
    <mergeCell ref="C302:D302"/>
    <mergeCell ref="C303:D303"/>
    <mergeCell ref="C304:D304"/>
    <mergeCell ref="C305:D305"/>
    <mergeCell ref="E304:K304"/>
    <mergeCell ref="E305:K305"/>
    <mergeCell ref="E306:K306"/>
    <mergeCell ref="E307:K307"/>
    <mergeCell ref="E308:K308"/>
    <mergeCell ref="E309:K309"/>
    <mergeCell ref="E310:K310"/>
    <mergeCell ref="E311:K311"/>
    <mergeCell ref="E312:K312"/>
    <mergeCell ref="E313:K313"/>
    <mergeCell ref="E314:K314"/>
    <mergeCell ref="E315:K315"/>
    <mergeCell ref="E316:K316"/>
    <mergeCell ref="E317:K317"/>
    <mergeCell ref="E318:K318"/>
    <mergeCell ref="C306:D306"/>
    <mergeCell ref="C307:D307"/>
    <mergeCell ref="C308:D308"/>
    <mergeCell ref="C309:D309"/>
    <mergeCell ref="C310:D310"/>
    <mergeCell ref="C311:D311"/>
    <mergeCell ref="C312:D312"/>
    <mergeCell ref="C313:D313"/>
    <mergeCell ref="C314:D314"/>
    <mergeCell ref="C315:D315"/>
    <mergeCell ref="C316:D316"/>
    <mergeCell ref="C317:D317"/>
    <mergeCell ref="C318:D318"/>
    <mergeCell ref="C319:D319"/>
    <mergeCell ref="C320:D320"/>
    <mergeCell ref="E319:K319"/>
    <mergeCell ref="E320:K320"/>
    <mergeCell ref="E321:K321"/>
    <mergeCell ref="E322:K322"/>
    <mergeCell ref="E323:K323"/>
    <mergeCell ref="E324:K324"/>
    <mergeCell ref="E325:K325"/>
    <mergeCell ref="E326:K326"/>
    <mergeCell ref="E327:K327"/>
    <mergeCell ref="E328:K328"/>
    <mergeCell ref="E329:K329"/>
    <mergeCell ref="E330:K330"/>
    <mergeCell ref="E331:K331"/>
    <mergeCell ref="E332:K332"/>
    <mergeCell ref="E333:K333"/>
    <mergeCell ref="C321:D321"/>
    <mergeCell ref="C322:D322"/>
    <mergeCell ref="C323:D323"/>
    <mergeCell ref="C324:D324"/>
    <mergeCell ref="C325:D325"/>
    <mergeCell ref="C326:D326"/>
    <mergeCell ref="C327:D327"/>
    <mergeCell ref="C328:D328"/>
    <mergeCell ref="C329:D329"/>
    <mergeCell ref="C330:D330"/>
    <mergeCell ref="C331:D331"/>
    <mergeCell ref="C332:D332"/>
    <mergeCell ref="C333:D333"/>
    <mergeCell ref="C334:D334"/>
    <mergeCell ref="C335:D335"/>
    <mergeCell ref="E334:K334"/>
    <mergeCell ref="E335:K335"/>
    <mergeCell ref="E336:K336"/>
    <mergeCell ref="E337:K337"/>
    <mergeCell ref="E338:K338"/>
    <mergeCell ref="E339:K339"/>
    <mergeCell ref="E340:K340"/>
    <mergeCell ref="E341:K341"/>
    <mergeCell ref="E342:K342"/>
    <mergeCell ref="E343:K343"/>
    <mergeCell ref="E344:K344"/>
    <mergeCell ref="E345:K345"/>
    <mergeCell ref="E346:K346"/>
    <mergeCell ref="E347:K347"/>
    <mergeCell ref="E348:K348"/>
    <mergeCell ref="C336:D336"/>
    <mergeCell ref="C337:D337"/>
    <mergeCell ref="C338:D338"/>
    <mergeCell ref="C339:D339"/>
    <mergeCell ref="C340:D340"/>
    <mergeCell ref="C341:D341"/>
    <mergeCell ref="C342:D342"/>
    <mergeCell ref="C343:D343"/>
    <mergeCell ref="C344:D344"/>
    <mergeCell ref="C345:D345"/>
    <mergeCell ref="C346:D346"/>
    <mergeCell ref="C347:D347"/>
    <mergeCell ref="C348:D348"/>
    <mergeCell ref="C349:D349"/>
    <mergeCell ref="C350:D350"/>
    <mergeCell ref="E349:K349"/>
    <mergeCell ref="E350:K350"/>
    <mergeCell ref="E351:K351"/>
    <mergeCell ref="E352:K352"/>
    <mergeCell ref="E353:K353"/>
    <mergeCell ref="E354:K354"/>
    <mergeCell ref="E355:K355"/>
    <mergeCell ref="E356:K356"/>
    <mergeCell ref="E357:K357"/>
    <mergeCell ref="E358:K358"/>
    <mergeCell ref="E359:K359"/>
    <mergeCell ref="E360:K360"/>
    <mergeCell ref="E361:K361"/>
    <mergeCell ref="E362:K362"/>
    <mergeCell ref="E363:K363"/>
    <mergeCell ref="C351:D351"/>
    <mergeCell ref="C352:D352"/>
    <mergeCell ref="C353:D353"/>
    <mergeCell ref="C354:D354"/>
    <mergeCell ref="C355:D355"/>
    <mergeCell ref="C356:D356"/>
    <mergeCell ref="C357:D357"/>
    <mergeCell ref="C358:D358"/>
    <mergeCell ref="C359:D359"/>
    <mergeCell ref="C360:D360"/>
    <mergeCell ref="C361:D361"/>
    <mergeCell ref="C362:D362"/>
    <mergeCell ref="C363:D363"/>
    <mergeCell ref="C364:D364"/>
    <mergeCell ref="C365:D365"/>
    <mergeCell ref="E364:K364"/>
    <mergeCell ref="E365:K365"/>
    <mergeCell ref="E366:K366"/>
    <mergeCell ref="E367:K367"/>
    <mergeCell ref="E368:K368"/>
    <mergeCell ref="E369:K369"/>
    <mergeCell ref="E370:K370"/>
    <mergeCell ref="E371:K371"/>
    <mergeCell ref="E372:K372"/>
    <mergeCell ref="E373:K373"/>
    <mergeCell ref="E374:K374"/>
    <mergeCell ref="E375:K375"/>
    <mergeCell ref="E376:K376"/>
    <mergeCell ref="E377:K377"/>
    <mergeCell ref="E378:K378"/>
    <mergeCell ref="C366:D366"/>
    <mergeCell ref="C367:D367"/>
    <mergeCell ref="C368:D368"/>
    <mergeCell ref="C369:D369"/>
    <mergeCell ref="C370:D370"/>
    <mergeCell ref="C371:D371"/>
    <mergeCell ref="C372:D372"/>
    <mergeCell ref="C373:D373"/>
    <mergeCell ref="C374:D374"/>
    <mergeCell ref="C375:D375"/>
    <mergeCell ref="C376:D376"/>
    <mergeCell ref="C377:D377"/>
    <mergeCell ref="C378:D378"/>
    <mergeCell ref="C379:D379"/>
    <mergeCell ref="C380:D380"/>
    <mergeCell ref="E379:K379"/>
    <mergeCell ref="E380:K380"/>
    <mergeCell ref="E381:K381"/>
    <mergeCell ref="E382:K382"/>
    <mergeCell ref="E383:K383"/>
    <mergeCell ref="E384:K384"/>
    <mergeCell ref="E385:K385"/>
    <mergeCell ref="E386:K386"/>
    <mergeCell ref="E387:K387"/>
    <mergeCell ref="E388:K388"/>
    <mergeCell ref="E389:K389"/>
    <mergeCell ref="E390:K390"/>
    <mergeCell ref="E391:K391"/>
    <mergeCell ref="E392:K392"/>
    <mergeCell ref="E393:K393"/>
    <mergeCell ref="C381:D381"/>
    <mergeCell ref="C382:D382"/>
    <mergeCell ref="C383:D383"/>
    <mergeCell ref="C384:D384"/>
    <mergeCell ref="C385:D385"/>
    <mergeCell ref="C386:D386"/>
    <mergeCell ref="C387:D387"/>
    <mergeCell ref="C388:D388"/>
    <mergeCell ref="C389:D389"/>
    <mergeCell ref="C390:D390"/>
    <mergeCell ref="C391:D391"/>
    <mergeCell ref="C392:D392"/>
    <mergeCell ref="C393:D393"/>
    <mergeCell ref="C394:D394"/>
    <mergeCell ref="C395:D395"/>
    <mergeCell ref="E394:K394"/>
    <mergeCell ref="E395:K395"/>
    <mergeCell ref="E396:K396"/>
    <mergeCell ref="E397:K397"/>
    <mergeCell ref="E398:K398"/>
    <mergeCell ref="E399:K399"/>
    <mergeCell ref="E400:K400"/>
    <mergeCell ref="E401:K401"/>
    <mergeCell ref="E402:K402"/>
    <mergeCell ref="E403:K403"/>
    <mergeCell ref="E404:K404"/>
    <mergeCell ref="E405:K405"/>
    <mergeCell ref="E406:K406"/>
    <mergeCell ref="E407:K407"/>
    <mergeCell ref="E408:K408"/>
    <mergeCell ref="C396:D396"/>
    <mergeCell ref="C397:D397"/>
    <mergeCell ref="C398:D398"/>
    <mergeCell ref="C399:D399"/>
    <mergeCell ref="C400:D400"/>
    <mergeCell ref="C401:D401"/>
    <mergeCell ref="C402:D402"/>
    <mergeCell ref="C403:D403"/>
    <mergeCell ref="C404:D404"/>
    <mergeCell ref="C405:D405"/>
    <mergeCell ref="C406:D406"/>
    <mergeCell ref="C407:D407"/>
    <mergeCell ref="C408:D408"/>
  </mergeCells>
  <pageMargins left="0.23611109999999999" right="0.23611109999999999" top="0.55138889999999996" bottom="0.3541667" header="0.3152778" footer="0.3152778"/>
  <pageSetup paperSize="8" fitToHeight="0"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54"/>
  <sheetViews>
    <sheetView topLeftCell="A148" zoomScale="90" zoomScaleNormal="90" workbookViewId="0">
      <selection activeCell="P151" sqref="P151"/>
    </sheetView>
  </sheetViews>
  <sheetFormatPr defaultRowHeight="13.8" x14ac:dyDescent="0.25"/>
  <cols>
    <col min="1" max="1" width="8.88671875" style="60" customWidth="1"/>
    <col min="2" max="2" width="12.109375" style="60" customWidth="1"/>
    <col min="3" max="3" width="13.21875" style="60" customWidth="1"/>
    <col min="4" max="4" width="5.44140625" style="60" customWidth="1"/>
    <col min="5" max="5" width="1.6640625" style="60" customWidth="1"/>
    <col min="6" max="6" width="6.88671875" style="60" customWidth="1"/>
    <col min="7" max="7" width="1.6640625" style="60" customWidth="1"/>
    <col min="8" max="8" width="5.33203125" style="60" customWidth="1"/>
    <col min="9" max="9" width="8.21875" style="60" customWidth="1"/>
    <col min="10" max="10" width="1.21875" style="60" hidden="1" customWidth="1"/>
    <col min="11" max="11" width="1.88671875" style="60" hidden="1" customWidth="1"/>
    <col min="12" max="12" width="39" style="60" customWidth="1"/>
    <col min="13" max="13" width="29.44140625" style="60" customWidth="1"/>
    <col min="14" max="14" width="8.33203125" style="60" customWidth="1"/>
    <col min="15" max="15" width="18.77734375" style="60" customWidth="1"/>
    <col min="16" max="16" width="19.77734375" style="60" customWidth="1"/>
    <col min="17" max="17" width="18" style="60" customWidth="1"/>
    <col min="18" max="19" width="18.21875" style="60" customWidth="1"/>
    <col min="20" max="20" width="16.109375" style="60" customWidth="1"/>
    <col min="21" max="16384" width="8.88671875" style="60"/>
  </cols>
  <sheetData>
    <row r="1" spans="1:20" ht="50.4" customHeight="1" x14ac:dyDescent="0.25">
      <c r="A1" s="71"/>
      <c r="B1" s="181" t="s">
        <v>0</v>
      </c>
      <c r="C1" s="182"/>
      <c r="D1" s="182"/>
      <c r="E1" s="182"/>
      <c r="F1" s="182"/>
      <c r="G1" s="182"/>
      <c r="H1" s="182"/>
      <c r="I1" s="182"/>
      <c r="J1" s="182"/>
      <c r="K1" s="182"/>
      <c r="L1" s="182"/>
      <c r="M1" s="182"/>
      <c r="N1" s="182"/>
      <c r="O1" s="182"/>
      <c r="P1" s="182"/>
      <c r="Q1" s="182"/>
      <c r="R1" s="182"/>
      <c r="S1" s="182"/>
      <c r="T1" s="72"/>
    </row>
    <row r="2" spans="1:20" ht="15" customHeight="1" x14ac:dyDescent="0.25">
      <c r="A2" s="71"/>
      <c r="B2" s="73"/>
      <c r="C2" s="73"/>
      <c r="D2" s="74"/>
      <c r="E2" s="61"/>
      <c r="F2" s="61"/>
      <c r="G2" s="61"/>
      <c r="H2" s="61"/>
      <c r="I2" s="61"/>
      <c r="J2" s="61"/>
      <c r="K2" s="61"/>
      <c r="L2" s="61"/>
      <c r="M2" s="61"/>
      <c r="N2" s="61"/>
      <c r="O2" s="61"/>
      <c r="P2" s="61"/>
      <c r="Q2" s="61"/>
      <c r="R2" s="61"/>
      <c r="S2" s="75"/>
      <c r="T2" s="76"/>
    </row>
    <row r="3" spans="1:20" ht="19.95" customHeight="1" x14ac:dyDescent="0.25">
      <c r="A3" s="71"/>
      <c r="B3" s="62"/>
      <c r="C3" s="62"/>
      <c r="D3" s="62"/>
      <c r="E3" s="62"/>
      <c r="F3" s="62"/>
      <c r="G3" s="62"/>
      <c r="H3" s="62"/>
      <c r="I3" s="62"/>
      <c r="J3" s="62"/>
      <c r="K3" s="62"/>
      <c r="L3" s="62"/>
      <c r="M3" s="62"/>
      <c r="N3" s="62"/>
      <c r="O3" s="62"/>
      <c r="P3" s="62"/>
      <c r="Q3" s="62"/>
      <c r="R3" s="62"/>
      <c r="S3" s="75"/>
      <c r="T3" s="77"/>
    </row>
    <row r="4" spans="1:20" ht="19.350000000000001" customHeight="1" x14ac:dyDescent="0.25">
      <c r="A4" s="71"/>
      <c r="B4" s="73"/>
      <c r="C4" s="183" t="s">
        <v>1</v>
      </c>
      <c r="D4" s="184"/>
      <c r="E4" s="184"/>
      <c r="F4" s="184"/>
      <c r="G4" s="184"/>
      <c r="H4" s="184"/>
      <c r="I4" s="184"/>
      <c r="J4" s="184"/>
      <c r="K4" s="184"/>
      <c r="L4" s="184"/>
      <c r="M4" s="184"/>
      <c r="N4" s="184"/>
      <c r="O4" s="184"/>
      <c r="P4" s="184"/>
      <c r="Q4" s="184"/>
      <c r="R4" s="184"/>
      <c r="S4" s="75"/>
      <c r="T4" s="76"/>
    </row>
    <row r="5" spans="1:20" ht="26.25" customHeight="1" x14ac:dyDescent="0.25">
      <c r="A5" s="71"/>
      <c r="B5" s="63"/>
      <c r="C5" s="63"/>
      <c r="D5" s="63"/>
      <c r="E5" s="63"/>
      <c r="F5" s="63"/>
      <c r="G5" s="63"/>
      <c r="H5" s="63"/>
      <c r="I5" s="63"/>
      <c r="J5" s="63"/>
      <c r="K5" s="63"/>
      <c r="L5" s="63"/>
      <c r="M5" s="63"/>
      <c r="N5" s="63"/>
      <c r="O5" s="63"/>
      <c r="P5" s="63"/>
      <c r="Q5" s="63"/>
      <c r="R5" s="63"/>
      <c r="S5" s="75"/>
      <c r="T5" s="76"/>
    </row>
    <row r="6" spans="1:20" ht="14.55" customHeight="1" x14ac:dyDescent="0.25">
      <c r="A6" s="185" t="s">
        <v>2</v>
      </c>
      <c r="B6" s="186"/>
      <c r="C6" s="186"/>
      <c r="D6" s="186"/>
      <c r="E6" s="186"/>
      <c r="F6" s="187" t="s">
        <v>3</v>
      </c>
      <c r="G6" s="188"/>
      <c r="H6" s="188"/>
      <c r="I6" s="188"/>
      <c r="J6" s="188"/>
      <c r="K6" s="188"/>
      <c r="L6" s="188"/>
      <c r="M6" s="188"/>
      <c r="N6" s="188"/>
      <c r="O6" s="188"/>
      <c r="P6" s="188"/>
      <c r="Q6" s="188"/>
      <c r="R6" s="188"/>
      <c r="S6" s="75"/>
      <c r="T6" s="76"/>
    </row>
    <row r="7" spans="1:20" ht="14.55" customHeight="1" x14ac:dyDescent="0.25">
      <c r="A7" s="185" t="s">
        <v>4</v>
      </c>
      <c r="B7" s="186"/>
      <c r="C7" s="186"/>
      <c r="D7" s="186"/>
      <c r="E7" s="186"/>
      <c r="F7" s="189" t="s">
        <v>5</v>
      </c>
      <c r="G7" s="190"/>
      <c r="H7" s="190"/>
      <c r="I7" s="190"/>
      <c r="J7" s="190"/>
      <c r="K7" s="190"/>
      <c r="L7" s="190"/>
      <c r="M7" s="190"/>
      <c r="N7" s="190"/>
      <c r="O7" s="190"/>
      <c r="P7" s="190"/>
      <c r="Q7" s="190"/>
      <c r="R7" s="190"/>
      <c r="S7" s="75"/>
      <c r="T7" s="76"/>
    </row>
    <row r="8" spans="1:20" ht="18.75" customHeight="1" x14ac:dyDescent="0.25">
      <c r="A8" s="71"/>
      <c r="B8" s="173"/>
      <c r="C8" s="174"/>
      <c r="D8" s="78"/>
      <c r="E8" s="79"/>
      <c r="F8" s="175"/>
      <c r="G8" s="176"/>
      <c r="H8" s="176"/>
      <c r="I8" s="80"/>
      <c r="J8" s="81"/>
      <c r="K8" s="81"/>
      <c r="L8" s="81"/>
      <c r="M8" s="81"/>
      <c r="N8" s="81"/>
      <c r="O8" s="81"/>
      <c r="P8" s="64"/>
      <c r="Q8" s="64"/>
      <c r="R8" s="64"/>
      <c r="S8" s="75"/>
      <c r="T8" s="82"/>
    </row>
    <row r="9" spans="1:20" ht="17.7" customHeight="1" x14ac:dyDescent="0.25">
      <c r="A9" s="71"/>
      <c r="B9" s="61"/>
      <c r="C9" s="61"/>
      <c r="D9" s="83"/>
      <c r="E9" s="84"/>
      <c r="F9" s="79"/>
      <c r="G9" s="84"/>
      <c r="H9" s="84"/>
      <c r="I9" s="84"/>
      <c r="J9" s="61"/>
      <c r="K9" s="61"/>
      <c r="L9" s="61"/>
      <c r="M9" s="61"/>
      <c r="N9" s="61"/>
      <c r="O9" s="61"/>
      <c r="P9" s="63"/>
      <c r="Q9" s="63"/>
      <c r="R9" s="63"/>
      <c r="S9" s="63"/>
      <c r="T9" s="72"/>
    </row>
    <row r="10" spans="1:20" ht="19.95" customHeight="1" x14ac:dyDescent="0.25">
      <c r="A10" s="71"/>
      <c r="B10" s="73"/>
      <c r="C10" s="73"/>
      <c r="D10" s="85"/>
      <c r="E10" s="86"/>
      <c r="F10" s="86"/>
      <c r="G10" s="86"/>
      <c r="H10" s="86"/>
      <c r="I10" s="86"/>
      <c r="J10" s="65"/>
      <c r="K10" s="65"/>
      <c r="L10" s="65"/>
      <c r="M10" s="65"/>
      <c r="N10" s="65"/>
      <c r="O10" s="65"/>
      <c r="P10" s="65"/>
      <c r="Q10" s="65"/>
      <c r="R10" s="65"/>
      <c r="S10" s="65"/>
      <c r="T10" s="87" t="s">
        <v>6</v>
      </c>
    </row>
    <row r="11" spans="1:20" ht="69.75" customHeight="1" x14ac:dyDescent="0.25">
      <c r="A11" s="177" t="s">
        <v>7</v>
      </c>
      <c r="B11" s="179" t="s">
        <v>8</v>
      </c>
      <c r="C11" s="169" t="s">
        <v>9</v>
      </c>
      <c r="D11" s="170"/>
      <c r="E11" s="169" t="s">
        <v>10</v>
      </c>
      <c r="F11" s="170"/>
      <c r="G11" s="170"/>
      <c r="H11" s="170"/>
      <c r="I11" s="170"/>
      <c r="J11" s="170"/>
      <c r="K11" s="170"/>
      <c r="L11" s="169" t="s">
        <v>11</v>
      </c>
      <c r="M11" s="169" t="s">
        <v>12</v>
      </c>
      <c r="N11" s="169" t="s">
        <v>13</v>
      </c>
      <c r="O11" s="169" t="s">
        <v>2934</v>
      </c>
      <c r="P11" s="171" t="s">
        <v>2935</v>
      </c>
      <c r="Q11" s="169" t="s">
        <v>16</v>
      </c>
      <c r="R11" s="169" t="s">
        <v>17</v>
      </c>
      <c r="S11" s="170"/>
      <c r="T11" s="170"/>
    </row>
    <row r="12" spans="1:20" ht="76.5" customHeight="1" x14ac:dyDescent="0.25">
      <c r="A12" s="178"/>
      <c r="B12" s="180"/>
      <c r="C12" s="170"/>
      <c r="D12" s="170"/>
      <c r="E12" s="170"/>
      <c r="F12" s="170"/>
      <c r="G12" s="170"/>
      <c r="H12" s="170"/>
      <c r="I12" s="170"/>
      <c r="J12" s="170"/>
      <c r="K12" s="170"/>
      <c r="L12" s="170"/>
      <c r="M12" s="170"/>
      <c r="N12" s="170"/>
      <c r="O12" s="170"/>
      <c r="P12" s="172"/>
      <c r="Q12" s="170"/>
      <c r="R12" s="66" t="s">
        <v>18</v>
      </c>
      <c r="S12" s="66" t="s">
        <v>19</v>
      </c>
      <c r="T12" s="89" t="s">
        <v>20</v>
      </c>
    </row>
    <row r="13" spans="1:20" ht="15.45" customHeight="1" x14ac:dyDescent="0.25">
      <c r="A13" s="90">
        <v>1</v>
      </c>
      <c r="B13" s="66">
        <v>2</v>
      </c>
      <c r="C13" s="169">
        <v>3</v>
      </c>
      <c r="D13" s="170"/>
      <c r="E13" s="169">
        <v>4</v>
      </c>
      <c r="F13" s="170"/>
      <c r="G13" s="170"/>
      <c r="H13" s="170"/>
      <c r="I13" s="170"/>
      <c r="J13" s="170"/>
      <c r="K13" s="170"/>
      <c r="L13" s="66">
        <v>5</v>
      </c>
      <c r="M13" s="66">
        <v>6</v>
      </c>
      <c r="N13" s="66">
        <v>7</v>
      </c>
      <c r="O13" s="66">
        <v>8</v>
      </c>
      <c r="P13" s="66">
        <v>9</v>
      </c>
      <c r="Q13" s="66">
        <v>10</v>
      </c>
      <c r="R13" s="66">
        <v>11</v>
      </c>
      <c r="S13" s="66">
        <v>12</v>
      </c>
      <c r="T13" s="91">
        <v>13</v>
      </c>
    </row>
    <row r="14" spans="1:20" ht="72.150000000000006" customHeight="1" x14ac:dyDescent="0.25">
      <c r="A14" s="92" t="s">
        <v>21</v>
      </c>
      <c r="B14" s="93" t="s">
        <v>22</v>
      </c>
      <c r="C14" s="163" t="s">
        <v>23</v>
      </c>
      <c r="D14" s="164"/>
      <c r="E14" s="165" t="s">
        <v>2936</v>
      </c>
      <c r="F14" s="166"/>
      <c r="G14" s="166"/>
      <c r="H14" s="166"/>
      <c r="I14" s="166"/>
      <c r="J14" s="166"/>
      <c r="K14" s="166"/>
      <c r="L14" s="69" t="s">
        <v>25</v>
      </c>
      <c r="M14" s="94" t="s">
        <v>26</v>
      </c>
      <c r="N14" s="95" t="s">
        <v>27</v>
      </c>
      <c r="O14" s="67">
        <v>1839200</v>
      </c>
      <c r="P14" s="67">
        <v>759092.98</v>
      </c>
      <c r="Q14" s="67">
        <v>1839200</v>
      </c>
      <c r="R14" s="67">
        <v>1912500</v>
      </c>
      <c r="S14" s="67">
        <v>1989200</v>
      </c>
      <c r="T14" s="67"/>
    </row>
    <row r="15" spans="1:20" ht="72.150000000000006" customHeight="1" x14ac:dyDescent="0.25">
      <c r="A15" s="92" t="s">
        <v>28</v>
      </c>
      <c r="B15" s="93" t="s">
        <v>29</v>
      </c>
      <c r="C15" s="163" t="s">
        <v>30</v>
      </c>
      <c r="D15" s="164"/>
      <c r="E15" s="165" t="s">
        <v>2937</v>
      </c>
      <c r="F15" s="166"/>
      <c r="G15" s="166"/>
      <c r="H15" s="166"/>
      <c r="I15" s="166"/>
      <c r="J15" s="166"/>
      <c r="K15" s="166"/>
      <c r="L15" s="69" t="s">
        <v>32</v>
      </c>
      <c r="M15" s="94" t="s">
        <v>26</v>
      </c>
      <c r="N15" s="95" t="s">
        <v>33</v>
      </c>
      <c r="O15" s="67">
        <v>6131300</v>
      </c>
      <c r="P15" s="67">
        <v>1713069.95</v>
      </c>
      <c r="Q15" s="67">
        <v>6131300</v>
      </c>
      <c r="R15" s="67">
        <v>6378300</v>
      </c>
      <c r="S15" s="67">
        <v>6631400</v>
      </c>
      <c r="T15" s="67"/>
    </row>
    <row r="16" spans="1:20" ht="72.150000000000006" customHeight="1" x14ac:dyDescent="0.25">
      <c r="A16" s="92" t="s">
        <v>34</v>
      </c>
      <c r="B16" s="93" t="s">
        <v>35</v>
      </c>
      <c r="C16" s="163" t="s">
        <v>36</v>
      </c>
      <c r="D16" s="164"/>
      <c r="E16" s="165" t="s">
        <v>2938</v>
      </c>
      <c r="F16" s="166"/>
      <c r="G16" s="166"/>
      <c r="H16" s="166"/>
      <c r="I16" s="166"/>
      <c r="J16" s="166"/>
      <c r="K16" s="166"/>
      <c r="L16" s="69" t="s">
        <v>38</v>
      </c>
      <c r="M16" s="94" t="s">
        <v>26</v>
      </c>
      <c r="N16" s="95" t="s">
        <v>39</v>
      </c>
      <c r="O16" s="67">
        <v>3578700</v>
      </c>
      <c r="P16" s="67">
        <v>1767736.35</v>
      </c>
      <c r="Q16" s="67">
        <v>3578700</v>
      </c>
      <c r="R16" s="67">
        <v>3760500</v>
      </c>
      <c r="S16" s="67">
        <v>3910800</v>
      </c>
      <c r="T16" s="67"/>
    </row>
    <row r="17" spans="1:20" ht="72.150000000000006" customHeight="1" x14ac:dyDescent="0.25">
      <c r="A17" s="92" t="s">
        <v>40</v>
      </c>
      <c r="B17" s="93" t="s">
        <v>41</v>
      </c>
      <c r="C17" s="163" t="s">
        <v>42</v>
      </c>
      <c r="D17" s="164"/>
      <c r="E17" s="165" t="s">
        <v>2939</v>
      </c>
      <c r="F17" s="166"/>
      <c r="G17" s="166"/>
      <c r="H17" s="166"/>
      <c r="I17" s="166"/>
      <c r="J17" s="166"/>
      <c r="K17" s="166"/>
      <c r="L17" s="69" t="s">
        <v>44</v>
      </c>
      <c r="M17" s="94" t="s">
        <v>26</v>
      </c>
      <c r="N17" s="95" t="s">
        <v>45</v>
      </c>
      <c r="O17" s="67">
        <v>2233200</v>
      </c>
      <c r="P17" s="67">
        <v>546789.28</v>
      </c>
      <c r="Q17" s="67">
        <v>2233200</v>
      </c>
      <c r="R17" s="67">
        <v>2322500</v>
      </c>
      <c r="S17" s="67">
        <v>2415300</v>
      </c>
      <c r="T17" s="67"/>
    </row>
    <row r="18" spans="1:20" ht="132.15" customHeight="1" x14ac:dyDescent="0.25">
      <c r="A18" s="92" t="s">
        <v>53</v>
      </c>
      <c r="B18" s="93" t="s">
        <v>54</v>
      </c>
      <c r="C18" s="163" t="s">
        <v>55</v>
      </c>
      <c r="D18" s="164"/>
      <c r="E18" s="165" t="s">
        <v>2940</v>
      </c>
      <c r="F18" s="166"/>
      <c r="G18" s="166"/>
      <c r="H18" s="166"/>
      <c r="I18" s="166"/>
      <c r="J18" s="166"/>
      <c r="K18" s="166"/>
      <c r="L18" s="69" t="s">
        <v>57</v>
      </c>
      <c r="M18" s="94" t="s">
        <v>58</v>
      </c>
      <c r="N18" s="95" t="s">
        <v>59</v>
      </c>
      <c r="O18" s="67">
        <v>16000</v>
      </c>
      <c r="P18" s="67">
        <v>0</v>
      </c>
      <c r="Q18" s="67">
        <v>16000</v>
      </c>
      <c r="R18" s="67">
        <v>12000</v>
      </c>
      <c r="S18" s="67">
        <v>16000</v>
      </c>
      <c r="T18" s="67"/>
    </row>
    <row r="19" spans="1:20" ht="222.6" customHeight="1" x14ac:dyDescent="0.25">
      <c r="A19" s="92" t="s">
        <v>60</v>
      </c>
      <c r="B19" s="93" t="s">
        <v>61</v>
      </c>
      <c r="C19" s="163" t="s">
        <v>62</v>
      </c>
      <c r="D19" s="164"/>
      <c r="E19" s="165" t="s">
        <v>63</v>
      </c>
      <c r="F19" s="166"/>
      <c r="G19" s="166"/>
      <c r="H19" s="166"/>
      <c r="I19" s="166"/>
      <c r="J19" s="166"/>
      <c r="K19" s="166"/>
      <c r="L19" s="69" t="s">
        <v>3005</v>
      </c>
      <c r="M19" s="94" t="s">
        <v>65</v>
      </c>
      <c r="N19" s="95" t="s">
        <v>66</v>
      </c>
      <c r="O19" s="67">
        <v>775023300</v>
      </c>
      <c r="P19" s="67">
        <v>182298770.05000001</v>
      </c>
      <c r="Q19" s="67">
        <v>775023300</v>
      </c>
      <c r="R19" s="67">
        <v>909665900</v>
      </c>
      <c r="S19" s="67">
        <v>960969200</v>
      </c>
      <c r="T19" s="67"/>
    </row>
    <row r="20" spans="1:20" ht="312" customHeight="1" x14ac:dyDescent="0.25">
      <c r="A20" s="92" t="s">
        <v>67</v>
      </c>
      <c r="B20" s="93" t="s">
        <v>68</v>
      </c>
      <c r="C20" s="163" t="s">
        <v>69</v>
      </c>
      <c r="D20" s="164"/>
      <c r="E20" s="165" t="s">
        <v>70</v>
      </c>
      <c r="F20" s="166"/>
      <c r="G20" s="166"/>
      <c r="H20" s="166"/>
      <c r="I20" s="166"/>
      <c r="J20" s="166"/>
      <c r="K20" s="166"/>
      <c r="L20" s="69" t="s">
        <v>71</v>
      </c>
      <c r="M20" s="94" t="s">
        <v>65</v>
      </c>
      <c r="N20" s="95" t="s">
        <v>72</v>
      </c>
      <c r="O20" s="67">
        <v>291707300</v>
      </c>
      <c r="P20" s="67">
        <v>69149740.739999995</v>
      </c>
      <c r="Q20" s="67">
        <v>291707300</v>
      </c>
      <c r="R20" s="67">
        <v>308146300</v>
      </c>
      <c r="S20" s="67">
        <v>325525100</v>
      </c>
      <c r="T20" s="67"/>
    </row>
    <row r="21" spans="1:20" ht="130.19999999999999" customHeight="1" x14ac:dyDescent="0.25">
      <c r="A21" s="92" t="s">
        <v>73</v>
      </c>
      <c r="B21" s="93" t="s">
        <v>74</v>
      </c>
      <c r="C21" s="163" t="s">
        <v>75</v>
      </c>
      <c r="D21" s="164"/>
      <c r="E21" s="165" t="s">
        <v>76</v>
      </c>
      <c r="F21" s="166"/>
      <c r="G21" s="166"/>
      <c r="H21" s="166"/>
      <c r="I21" s="166"/>
      <c r="J21" s="166"/>
      <c r="K21" s="166"/>
      <c r="L21" s="69" t="s">
        <v>3004</v>
      </c>
      <c r="M21" s="94" t="s">
        <v>65</v>
      </c>
      <c r="N21" s="95" t="s">
        <v>78</v>
      </c>
      <c r="O21" s="67">
        <v>1287700</v>
      </c>
      <c r="P21" s="67">
        <v>335008.53000000003</v>
      </c>
      <c r="Q21" s="67">
        <v>1287700</v>
      </c>
      <c r="R21" s="67">
        <v>1360300</v>
      </c>
      <c r="S21" s="67">
        <v>1437000</v>
      </c>
      <c r="T21" s="67"/>
    </row>
    <row r="22" spans="1:20" ht="118.8" customHeight="1" x14ac:dyDescent="0.25">
      <c r="A22" s="92" t="s">
        <v>79</v>
      </c>
      <c r="B22" s="93" t="s">
        <v>80</v>
      </c>
      <c r="C22" s="163" t="s">
        <v>81</v>
      </c>
      <c r="D22" s="164"/>
      <c r="E22" s="165" t="s">
        <v>82</v>
      </c>
      <c r="F22" s="166"/>
      <c r="G22" s="166"/>
      <c r="H22" s="166"/>
      <c r="I22" s="166"/>
      <c r="J22" s="166"/>
      <c r="K22" s="166"/>
      <c r="L22" s="69" t="s">
        <v>3003</v>
      </c>
      <c r="M22" s="94" t="s">
        <v>65</v>
      </c>
      <c r="N22" s="95" t="s">
        <v>84</v>
      </c>
      <c r="O22" s="67">
        <v>9200</v>
      </c>
      <c r="P22" s="67">
        <v>-2574.9899999999998</v>
      </c>
      <c r="Q22" s="67">
        <v>9200</v>
      </c>
      <c r="R22" s="67">
        <v>9600</v>
      </c>
      <c r="S22" s="67">
        <v>10000</v>
      </c>
      <c r="T22" s="67"/>
    </row>
    <row r="23" spans="1:20" ht="91.8" customHeight="1" x14ac:dyDescent="0.25">
      <c r="A23" s="92" t="s">
        <v>85</v>
      </c>
      <c r="B23" s="93" t="s">
        <v>86</v>
      </c>
      <c r="C23" s="163" t="s">
        <v>87</v>
      </c>
      <c r="D23" s="164"/>
      <c r="E23" s="165" t="s">
        <v>88</v>
      </c>
      <c r="F23" s="166"/>
      <c r="G23" s="166"/>
      <c r="H23" s="166"/>
      <c r="I23" s="166"/>
      <c r="J23" s="166"/>
      <c r="K23" s="166"/>
      <c r="L23" s="69" t="s">
        <v>2969</v>
      </c>
      <c r="M23" s="94" t="s">
        <v>65</v>
      </c>
      <c r="N23" s="95" t="s">
        <v>90</v>
      </c>
      <c r="O23" s="67">
        <v>104400</v>
      </c>
      <c r="P23" s="67">
        <v>38093.4</v>
      </c>
      <c r="Q23" s="67">
        <v>104400</v>
      </c>
      <c r="R23" s="67">
        <v>110300</v>
      </c>
      <c r="S23" s="67">
        <v>116500</v>
      </c>
      <c r="T23" s="67"/>
    </row>
    <row r="24" spans="1:20" ht="90.6" customHeight="1" x14ac:dyDescent="0.25">
      <c r="A24" s="92" t="s">
        <v>91</v>
      </c>
      <c r="B24" s="93" t="s">
        <v>92</v>
      </c>
      <c r="C24" s="163" t="s">
        <v>93</v>
      </c>
      <c r="D24" s="164"/>
      <c r="E24" s="165" t="s">
        <v>94</v>
      </c>
      <c r="F24" s="166"/>
      <c r="G24" s="166"/>
      <c r="H24" s="166"/>
      <c r="I24" s="166"/>
      <c r="J24" s="166"/>
      <c r="K24" s="166"/>
      <c r="L24" s="69" t="s">
        <v>2970</v>
      </c>
      <c r="M24" s="94" t="s">
        <v>65</v>
      </c>
      <c r="N24" s="95" t="s">
        <v>96</v>
      </c>
      <c r="O24" s="67">
        <v>829700</v>
      </c>
      <c r="P24" s="67">
        <v>160539.37</v>
      </c>
      <c r="Q24" s="67">
        <v>829700</v>
      </c>
      <c r="R24" s="67">
        <v>876400</v>
      </c>
      <c r="S24" s="67">
        <v>925900</v>
      </c>
      <c r="T24" s="67"/>
    </row>
    <row r="25" spans="1:20" ht="79.8" customHeight="1" x14ac:dyDescent="0.25">
      <c r="A25" s="92" t="s">
        <v>97</v>
      </c>
      <c r="B25" s="93" t="s">
        <v>98</v>
      </c>
      <c r="C25" s="163" t="s">
        <v>99</v>
      </c>
      <c r="D25" s="164"/>
      <c r="E25" s="165" t="s">
        <v>100</v>
      </c>
      <c r="F25" s="166"/>
      <c r="G25" s="166"/>
      <c r="H25" s="166"/>
      <c r="I25" s="166"/>
      <c r="J25" s="166"/>
      <c r="K25" s="166"/>
      <c r="L25" s="69" t="s">
        <v>2967</v>
      </c>
      <c r="M25" s="94" t="s">
        <v>65</v>
      </c>
      <c r="N25" s="95" t="s">
        <v>102</v>
      </c>
      <c r="O25" s="67">
        <v>1934120700</v>
      </c>
      <c r="P25" s="67">
        <v>529839296.69</v>
      </c>
      <c r="Q25" s="67">
        <v>1934120700</v>
      </c>
      <c r="R25" s="67">
        <v>1954965200</v>
      </c>
      <c r="S25" s="67">
        <v>1963023200</v>
      </c>
      <c r="T25" s="67"/>
    </row>
    <row r="26" spans="1:20" ht="79.8" customHeight="1" x14ac:dyDescent="0.25">
      <c r="A26" s="92" t="s">
        <v>103</v>
      </c>
      <c r="B26" s="93" t="s">
        <v>104</v>
      </c>
      <c r="C26" s="163" t="s">
        <v>105</v>
      </c>
      <c r="D26" s="164"/>
      <c r="E26" s="165" t="s">
        <v>106</v>
      </c>
      <c r="F26" s="166"/>
      <c r="G26" s="166"/>
      <c r="H26" s="166"/>
      <c r="I26" s="166"/>
      <c r="J26" s="166"/>
      <c r="K26" s="166"/>
      <c r="L26" s="69" t="s">
        <v>2967</v>
      </c>
      <c r="M26" s="94" t="s">
        <v>65</v>
      </c>
      <c r="N26" s="95" t="s">
        <v>108</v>
      </c>
      <c r="O26" s="67">
        <v>1245709500</v>
      </c>
      <c r="P26" s="67">
        <v>341253706.20999998</v>
      </c>
      <c r="Q26" s="67">
        <v>1245709500</v>
      </c>
      <c r="R26" s="67">
        <v>1264677800</v>
      </c>
      <c r="S26" s="67">
        <v>1275121200</v>
      </c>
      <c r="T26" s="67"/>
    </row>
    <row r="27" spans="1:20" ht="104.4" customHeight="1" x14ac:dyDescent="0.25">
      <c r="A27" s="92" t="s">
        <v>109</v>
      </c>
      <c r="B27" s="93" t="s">
        <v>110</v>
      </c>
      <c r="C27" s="163" t="s">
        <v>111</v>
      </c>
      <c r="D27" s="164"/>
      <c r="E27" s="165" t="s">
        <v>112</v>
      </c>
      <c r="F27" s="166"/>
      <c r="G27" s="166"/>
      <c r="H27" s="166"/>
      <c r="I27" s="166"/>
      <c r="J27" s="166"/>
      <c r="K27" s="166"/>
      <c r="L27" s="69" t="s">
        <v>2968</v>
      </c>
      <c r="M27" s="94" t="s">
        <v>65</v>
      </c>
      <c r="N27" s="95" t="s">
        <v>114</v>
      </c>
      <c r="O27" s="67">
        <v>10706200</v>
      </c>
      <c r="P27" s="68">
        <v>3395078.97</v>
      </c>
      <c r="Q27" s="67">
        <v>10706200</v>
      </c>
      <c r="R27" s="67">
        <v>10950400</v>
      </c>
      <c r="S27" s="67">
        <v>11342200</v>
      </c>
      <c r="T27" s="67"/>
    </row>
    <row r="28" spans="1:20" ht="106.2" customHeight="1" x14ac:dyDescent="0.25">
      <c r="A28" s="92" t="s">
        <v>115</v>
      </c>
      <c r="B28" s="93" t="s">
        <v>116</v>
      </c>
      <c r="C28" s="163" t="s">
        <v>117</v>
      </c>
      <c r="D28" s="164"/>
      <c r="E28" s="165" t="s">
        <v>118</v>
      </c>
      <c r="F28" s="166"/>
      <c r="G28" s="166"/>
      <c r="H28" s="166"/>
      <c r="I28" s="166"/>
      <c r="J28" s="166"/>
      <c r="K28" s="166"/>
      <c r="L28" s="69" t="s">
        <v>2968</v>
      </c>
      <c r="M28" s="94" t="s">
        <v>65</v>
      </c>
      <c r="N28" s="95" t="s">
        <v>120</v>
      </c>
      <c r="O28" s="67">
        <v>6895500</v>
      </c>
      <c r="P28" s="67">
        <v>2186669.16</v>
      </c>
      <c r="Q28" s="67">
        <v>6895500</v>
      </c>
      <c r="R28" s="67">
        <v>7083900</v>
      </c>
      <c r="S28" s="67">
        <v>7367600</v>
      </c>
      <c r="T28" s="67"/>
    </row>
    <row r="29" spans="1:20" ht="79.2" customHeight="1" x14ac:dyDescent="0.25">
      <c r="A29" s="92" t="s">
        <v>121</v>
      </c>
      <c r="B29" s="93" t="s">
        <v>122</v>
      </c>
      <c r="C29" s="163" t="s">
        <v>123</v>
      </c>
      <c r="D29" s="164"/>
      <c r="E29" s="165" t="s">
        <v>124</v>
      </c>
      <c r="F29" s="166"/>
      <c r="G29" s="166"/>
      <c r="H29" s="166"/>
      <c r="I29" s="166"/>
      <c r="J29" s="166"/>
      <c r="K29" s="166"/>
      <c r="L29" s="69" t="s">
        <v>2966</v>
      </c>
      <c r="M29" s="94" t="s">
        <v>65</v>
      </c>
      <c r="N29" s="95" t="s">
        <v>126</v>
      </c>
      <c r="O29" s="67">
        <v>2575492300</v>
      </c>
      <c r="P29" s="67">
        <v>641096802.04999995</v>
      </c>
      <c r="Q29" s="67">
        <v>2575492300</v>
      </c>
      <c r="R29" s="67">
        <v>2645971200</v>
      </c>
      <c r="S29" s="67">
        <v>2736062100</v>
      </c>
      <c r="T29" s="67"/>
    </row>
    <row r="30" spans="1:20" ht="80.400000000000006" customHeight="1" x14ac:dyDescent="0.25">
      <c r="A30" s="92" t="s">
        <v>127</v>
      </c>
      <c r="B30" s="93" t="s">
        <v>128</v>
      </c>
      <c r="C30" s="163" t="s">
        <v>129</v>
      </c>
      <c r="D30" s="164"/>
      <c r="E30" s="165" t="s">
        <v>130</v>
      </c>
      <c r="F30" s="166"/>
      <c r="G30" s="166"/>
      <c r="H30" s="166"/>
      <c r="I30" s="166"/>
      <c r="J30" s="166"/>
      <c r="K30" s="166"/>
      <c r="L30" s="69" t="s">
        <v>2966</v>
      </c>
      <c r="M30" s="94" t="s">
        <v>65</v>
      </c>
      <c r="N30" s="95" t="s">
        <v>132</v>
      </c>
      <c r="O30" s="67">
        <v>1658797900</v>
      </c>
      <c r="P30" s="67">
        <v>412911351.04000002</v>
      </c>
      <c r="Q30" s="67">
        <v>1658797900</v>
      </c>
      <c r="R30" s="67">
        <v>1711693500</v>
      </c>
      <c r="S30" s="67">
        <v>1777264100</v>
      </c>
      <c r="T30" s="67"/>
    </row>
    <row r="31" spans="1:20" ht="79.2" customHeight="1" x14ac:dyDescent="0.25">
      <c r="A31" s="92" t="s">
        <v>133</v>
      </c>
      <c r="B31" s="93" t="s">
        <v>134</v>
      </c>
      <c r="C31" s="163" t="s">
        <v>135</v>
      </c>
      <c r="D31" s="164"/>
      <c r="E31" s="165" t="s">
        <v>136</v>
      </c>
      <c r="F31" s="166"/>
      <c r="G31" s="166"/>
      <c r="H31" s="166"/>
      <c r="I31" s="166"/>
      <c r="J31" s="166"/>
      <c r="K31" s="166"/>
      <c r="L31" s="69" t="s">
        <v>2965</v>
      </c>
      <c r="M31" s="94" t="s">
        <v>65</v>
      </c>
      <c r="N31" s="95" t="s">
        <v>138</v>
      </c>
      <c r="O31" s="67">
        <v>-242528600</v>
      </c>
      <c r="P31" s="67">
        <v>-71084755.049999997</v>
      </c>
      <c r="Q31" s="67">
        <v>-242528600</v>
      </c>
      <c r="R31" s="67">
        <v>-242249900</v>
      </c>
      <c r="S31" s="67">
        <v>-251922200</v>
      </c>
      <c r="T31" s="67"/>
    </row>
    <row r="32" spans="1:20" ht="78" customHeight="1" x14ac:dyDescent="0.25">
      <c r="A32" s="92" t="s">
        <v>139</v>
      </c>
      <c r="B32" s="93" t="s">
        <v>140</v>
      </c>
      <c r="C32" s="163" t="s">
        <v>141</v>
      </c>
      <c r="D32" s="164"/>
      <c r="E32" s="165" t="s">
        <v>142</v>
      </c>
      <c r="F32" s="166"/>
      <c r="G32" s="166"/>
      <c r="H32" s="166"/>
      <c r="I32" s="166"/>
      <c r="J32" s="166"/>
      <c r="K32" s="166"/>
      <c r="L32" s="69" t="s">
        <v>2965</v>
      </c>
      <c r="M32" s="94" t="s">
        <v>65</v>
      </c>
      <c r="N32" s="95" t="s">
        <v>144</v>
      </c>
      <c r="O32" s="67">
        <v>-156205400</v>
      </c>
      <c r="P32" s="67">
        <v>-45783573</v>
      </c>
      <c r="Q32" s="67">
        <v>-156205400</v>
      </c>
      <c r="R32" s="67">
        <v>-156712800</v>
      </c>
      <c r="S32" s="67">
        <v>-163641200</v>
      </c>
      <c r="T32" s="67"/>
    </row>
    <row r="33" spans="1:20" ht="105" customHeight="1" x14ac:dyDescent="0.25">
      <c r="A33" s="92" t="s">
        <v>145</v>
      </c>
      <c r="B33" s="93" t="s">
        <v>146</v>
      </c>
      <c r="C33" s="163" t="s">
        <v>147</v>
      </c>
      <c r="D33" s="164"/>
      <c r="E33" s="165" t="s">
        <v>2941</v>
      </c>
      <c r="F33" s="166"/>
      <c r="G33" s="166"/>
      <c r="H33" s="166"/>
      <c r="I33" s="166"/>
      <c r="J33" s="166"/>
      <c r="K33" s="166"/>
      <c r="L33" s="69" t="s">
        <v>149</v>
      </c>
      <c r="M33" s="94" t="s">
        <v>150</v>
      </c>
      <c r="N33" s="95" t="s">
        <v>151</v>
      </c>
      <c r="O33" s="67">
        <v>1775000</v>
      </c>
      <c r="P33" s="67">
        <f>791800-293500</f>
        <v>498300</v>
      </c>
      <c r="Q33" s="67">
        <v>1775000</v>
      </c>
      <c r="R33" s="67">
        <v>1830000</v>
      </c>
      <c r="S33" s="67">
        <v>1900000</v>
      </c>
      <c r="T33" s="67"/>
    </row>
    <row r="34" spans="1:20" ht="104.4" customHeight="1" x14ac:dyDescent="0.25">
      <c r="A34" s="92" t="s">
        <v>169</v>
      </c>
      <c r="B34" s="93" t="s">
        <v>170</v>
      </c>
      <c r="C34" s="163" t="s">
        <v>171</v>
      </c>
      <c r="D34" s="164"/>
      <c r="E34" s="165" t="s">
        <v>2942</v>
      </c>
      <c r="F34" s="166"/>
      <c r="G34" s="166"/>
      <c r="H34" s="166"/>
      <c r="I34" s="166"/>
      <c r="J34" s="166"/>
      <c r="K34" s="166"/>
      <c r="L34" s="69" t="s">
        <v>149</v>
      </c>
      <c r="M34" s="94" t="s">
        <v>173</v>
      </c>
      <c r="N34" s="95" t="s">
        <v>174</v>
      </c>
      <c r="O34" s="67">
        <v>1000</v>
      </c>
      <c r="P34" s="67">
        <v>750</v>
      </c>
      <c r="Q34" s="67">
        <v>1000</v>
      </c>
      <c r="R34" s="67">
        <v>1000</v>
      </c>
      <c r="S34" s="67">
        <v>1000</v>
      </c>
      <c r="T34" s="67"/>
    </row>
    <row r="35" spans="1:20" ht="52.2" customHeight="1" x14ac:dyDescent="0.25">
      <c r="A35" s="92" t="s">
        <v>175</v>
      </c>
      <c r="B35" s="93" t="s">
        <v>176</v>
      </c>
      <c r="C35" s="163" t="s">
        <v>177</v>
      </c>
      <c r="D35" s="164"/>
      <c r="E35" s="165" t="s">
        <v>2943</v>
      </c>
      <c r="F35" s="166"/>
      <c r="G35" s="166"/>
      <c r="H35" s="166"/>
      <c r="I35" s="166"/>
      <c r="J35" s="166"/>
      <c r="K35" s="166"/>
      <c r="L35" s="69" t="s">
        <v>179</v>
      </c>
      <c r="M35" s="94" t="s">
        <v>180</v>
      </c>
      <c r="N35" s="95" t="s">
        <v>181</v>
      </c>
      <c r="O35" s="67">
        <v>9331663300</v>
      </c>
      <c r="P35" s="67">
        <v>3464710078.75</v>
      </c>
      <c r="Q35" s="67">
        <v>9331663300</v>
      </c>
      <c r="R35" s="67">
        <v>12782329600</v>
      </c>
      <c r="S35" s="67">
        <v>13966317000</v>
      </c>
      <c r="T35" s="67"/>
    </row>
    <row r="36" spans="1:20" ht="52.2" customHeight="1" x14ac:dyDescent="0.25">
      <c r="A36" s="92" t="s">
        <v>202</v>
      </c>
      <c r="B36" s="93" t="s">
        <v>203</v>
      </c>
      <c r="C36" s="163" t="s">
        <v>204</v>
      </c>
      <c r="D36" s="164"/>
      <c r="E36" s="165" t="s">
        <v>2944</v>
      </c>
      <c r="F36" s="166"/>
      <c r="G36" s="166"/>
      <c r="H36" s="166"/>
      <c r="I36" s="166"/>
      <c r="J36" s="166"/>
      <c r="K36" s="166"/>
      <c r="L36" s="69" t="s">
        <v>206</v>
      </c>
      <c r="M36" s="94" t="s">
        <v>180</v>
      </c>
      <c r="N36" s="95" t="s">
        <v>207</v>
      </c>
      <c r="O36" s="67">
        <v>2909128000</v>
      </c>
      <c r="P36" s="67">
        <f>1257918178.11-17387.2</f>
        <v>1257900790.9099998</v>
      </c>
      <c r="Q36" s="67">
        <v>2909128000</v>
      </c>
      <c r="R36" s="67">
        <v>241402000</v>
      </c>
      <c r="S36" s="67">
        <v>0</v>
      </c>
      <c r="T36" s="67"/>
    </row>
    <row r="37" spans="1:20" ht="76.2" customHeight="1" x14ac:dyDescent="0.25">
      <c r="A37" s="92" t="s">
        <v>213</v>
      </c>
      <c r="B37" s="93" t="s">
        <v>214</v>
      </c>
      <c r="C37" s="163" t="s">
        <v>215</v>
      </c>
      <c r="D37" s="164"/>
      <c r="E37" s="165" t="s">
        <v>2945</v>
      </c>
      <c r="F37" s="166"/>
      <c r="G37" s="166"/>
      <c r="H37" s="166"/>
      <c r="I37" s="166"/>
      <c r="J37" s="166"/>
      <c r="K37" s="166"/>
      <c r="L37" s="69" t="s">
        <v>217</v>
      </c>
      <c r="M37" s="94" t="s">
        <v>180</v>
      </c>
      <c r="N37" s="95" t="s">
        <v>218</v>
      </c>
      <c r="O37" s="67">
        <v>11847606600</v>
      </c>
      <c r="P37" s="67">
        <v>2394943417.6699996</v>
      </c>
      <c r="Q37" s="67">
        <v>11847606600</v>
      </c>
      <c r="R37" s="67">
        <v>12345206600</v>
      </c>
      <c r="S37" s="67">
        <v>12937776800</v>
      </c>
      <c r="T37" s="67"/>
    </row>
    <row r="38" spans="1:20" ht="130.80000000000001" customHeight="1" x14ac:dyDescent="0.25">
      <c r="A38" s="92" t="s">
        <v>245</v>
      </c>
      <c r="B38" s="93" t="s">
        <v>246</v>
      </c>
      <c r="C38" s="163" t="s">
        <v>247</v>
      </c>
      <c r="D38" s="164"/>
      <c r="E38" s="165" t="s">
        <v>2946</v>
      </c>
      <c r="F38" s="166"/>
      <c r="G38" s="166"/>
      <c r="H38" s="166"/>
      <c r="I38" s="166"/>
      <c r="J38" s="166"/>
      <c r="K38" s="166"/>
      <c r="L38" s="69" t="s">
        <v>249</v>
      </c>
      <c r="M38" s="94" t="s">
        <v>180</v>
      </c>
      <c r="N38" s="95" t="s">
        <v>250</v>
      </c>
      <c r="O38" s="67">
        <v>144676000</v>
      </c>
      <c r="P38" s="67">
        <v>2544320.91</v>
      </c>
      <c r="Q38" s="67">
        <v>144676000</v>
      </c>
      <c r="R38" s="67">
        <v>150752400</v>
      </c>
      <c r="S38" s="67">
        <v>157988500</v>
      </c>
      <c r="T38" s="67"/>
    </row>
    <row r="39" spans="1:20" ht="52.2" customHeight="1" x14ac:dyDescent="0.25">
      <c r="A39" s="92" t="s">
        <v>267</v>
      </c>
      <c r="B39" s="93" t="s">
        <v>268</v>
      </c>
      <c r="C39" s="163" t="s">
        <v>269</v>
      </c>
      <c r="D39" s="164"/>
      <c r="E39" s="165" t="s">
        <v>2947</v>
      </c>
      <c r="F39" s="166"/>
      <c r="G39" s="166"/>
      <c r="H39" s="166"/>
      <c r="I39" s="166"/>
      <c r="J39" s="166"/>
      <c r="K39" s="166"/>
      <c r="L39" s="69" t="s">
        <v>271</v>
      </c>
      <c r="M39" s="94" t="s">
        <v>180</v>
      </c>
      <c r="N39" s="95" t="s">
        <v>272</v>
      </c>
      <c r="O39" s="67">
        <v>244461600</v>
      </c>
      <c r="P39" s="67">
        <v>18887760.140000001</v>
      </c>
      <c r="Q39" s="67">
        <v>244461600</v>
      </c>
      <c r="R39" s="67">
        <v>254729000</v>
      </c>
      <c r="S39" s="67">
        <v>266956000</v>
      </c>
      <c r="T39" s="67"/>
    </row>
    <row r="40" spans="1:20" ht="108.15" customHeight="1" x14ac:dyDescent="0.25">
      <c r="A40" s="92" t="s">
        <v>284</v>
      </c>
      <c r="B40" s="93" t="s">
        <v>285</v>
      </c>
      <c r="C40" s="163" t="s">
        <v>286</v>
      </c>
      <c r="D40" s="164"/>
      <c r="E40" s="165" t="s">
        <v>2948</v>
      </c>
      <c r="F40" s="166"/>
      <c r="G40" s="166"/>
      <c r="H40" s="166"/>
      <c r="I40" s="166"/>
      <c r="J40" s="166"/>
      <c r="K40" s="166"/>
      <c r="L40" s="69" t="s">
        <v>288</v>
      </c>
      <c r="M40" s="94" t="s">
        <v>180</v>
      </c>
      <c r="N40" s="95" t="s">
        <v>289</v>
      </c>
      <c r="O40" s="67">
        <v>67902100</v>
      </c>
      <c r="P40" s="67">
        <v>26930259.579999998</v>
      </c>
      <c r="Q40" s="67">
        <v>67902100</v>
      </c>
      <c r="R40" s="67">
        <v>67902100</v>
      </c>
      <c r="S40" s="67">
        <v>67902100</v>
      </c>
      <c r="T40" s="67"/>
    </row>
    <row r="41" spans="1:20" ht="118.2" customHeight="1" x14ac:dyDescent="0.25">
      <c r="A41" s="92" t="s">
        <v>290</v>
      </c>
      <c r="B41" s="93" t="s">
        <v>291</v>
      </c>
      <c r="C41" s="163" t="s">
        <v>292</v>
      </c>
      <c r="D41" s="164"/>
      <c r="E41" s="165" t="s">
        <v>2949</v>
      </c>
      <c r="F41" s="166"/>
      <c r="G41" s="166"/>
      <c r="H41" s="166"/>
      <c r="I41" s="166"/>
      <c r="J41" s="166"/>
      <c r="K41" s="166"/>
      <c r="L41" s="69" t="s">
        <v>294</v>
      </c>
      <c r="M41" s="94" t="s">
        <v>180</v>
      </c>
      <c r="N41" s="95" t="s">
        <v>295</v>
      </c>
      <c r="O41" s="67">
        <v>10000</v>
      </c>
      <c r="P41" s="67">
        <v>0</v>
      </c>
      <c r="Q41" s="67">
        <v>10000</v>
      </c>
      <c r="R41" s="67">
        <v>10000</v>
      </c>
      <c r="S41" s="67">
        <v>10000</v>
      </c>
      <c r="T41" s="67"/>
    </row>
    <row r="42" spans="1:20" ht="108.15" customHeight="1" x14ac:dyDescent="0.25">
      <c r="A42" s="92" t="s">
        <v>296</v>
      </c>
      <c r="B42" s="93" t="s">
        <v>297</v>
      </c>
      <c r="C42" s="163" t="s">
        <v>298</v>
      </c>
      <c r="D42" s="164"/>
      <c r="E42" s="165" t="s">
        <v>2950</v>
      </c>
      <c r="F42" s="166"/>
      <c r="G42" s="166"/>
      <c r="H42" s="166"/>
      <c r="I42" s="166"/>
      <c r="J42" s="166"/>
      <c r="K42" s="166"/>
      <c r="L42" s="69" t="s">
        <v>300</v>
      </c>
      <c r="M42" s="94" t="s">
        <v>180</v>
      </c>
      <c r="N42" s="95" t="s">
        <v>301</v>
      </c>
      <c r="O42" s="67">
        <v>311863500</v>
      </c>
      <c r="P42" s="67">
        <v>43698652.270000003</v>
      </c>
      <c r="Q42" s="67">
        <v>311863500</v>
      </c>
      <c r="R42" s="67">
        <v>311863500</v>
      </c>
      <c r="S42" s="67">
        <v>311863500</v>
      </c>
      <c r="T42" s="67"/>
    </row>
    <row r="43" spans="1:20" ht="39.6" customHeight="1" x14ac:dyDescent="0.25">
      <c r="A43" s="92" t="s">
        <v>317</v>
      </c>
      <c r="B43" s="93" t="s">
        <v>318</v>
      </c>
      <c r="C43" s="163" t="s">
        <v>319</v>
      </c>
      <c r="D43" s="164"/>
      <c r="E43" s="165" t="s">
        <v>2953</v>
      </c>
      <c r="F43" s="166"/>
      <c r="G43" s="166"/>
      <c r="H43" s="166"/>
      <c r="I43" s="166"/>
      <c r="J43" s="166"/>
      <c r="K43" s="166"/>
      <c r="L43" s="69" t="s">
        <v>321</v>
      </c>
      <c r="M43" s="94" t="s">
        <v>180</v>
      </c>
      <c r="N43" s="95" t="s">
        <v>322</v>
      </c>
      <c r="O43" s="67">
        <v>665617600</v>
      </c>
      <c r="P43" s="67">
        <f>83527.25+116484139.74</f>
        <v>116567666.98999999</v>
      </c>
      <c r="Q43" s="67">
        <v>665617600</v>
      </c>
      <c r="R43" s="67">
        <v>695570400</v>
      </c>
      <c r="S43" s="67">
        <v>699048200</v>
      </c>
      <c r="T43" s="67"/>
    </row>
    <row r="44" spans="1:20" ht="37.799999999999997" customHeight="1" x14ac:dyDescent="0.25">
      <c r="A44" s="92" t="s">
        <v>328</v>
      </c>
      <c r="B44" s="93" t="s">
        <v>329</v>
      </c>
      <c r="C44" s="163" t="s">
        <v>330</v>
      </c>
      <c r="D44" s="164"/>
      <c r="E44" s="165" t="s">
        <v>2952</v>
      </c>
      <c r="F44" s="166"/>
      <c r="G44" s="166"/>
      <c r="H44" s="166"/>
      <c r="I44" s="166"/>
      <c r="J44" s="166"/>
      <c r="K44" s="166"/>
      <c r="L44" s="69" t="s">
        <v>332</v>
      </c>
      <c r="M44" s="94" t="s">
        <v>180</v>
      </c>
      <c r="N44" s="95" t="s">
        <v>333</v>
      </c>
      <c r="O44" s="67">
        <v>5232600</v>
      </c>
      <c r="P44" s="67">
        <f>1032942+202.8</f>
        <v>1033144.8</v>
      </c>
      <c r="Q44" s="67">
        <v>5232600</v>
      </c>
      <c r="R44" s="67">
        <v>5441900</v>
      </c>
      <c r="S44" s="67">
        <v>5659500</v>
      </c>
      <c r="T44" s="67"/>
    </row>
    <row r="45" spans="1:20" ht="39.6" customHeight="1" x14ac:dyDescent="0.25">
      <c r="A45" s="92" t="s">
        <v>339</v>
      </c>
      <c r="B45" s="93" t="s">
        <v>340</v>
      </c>
      <c r="C45" s="163" t="s">
        <v>341</v>
      </c>
      <c r="D45" s="164"/>
      <c r="E45" s="165" t="s">
        <v>2951</v>
      </c>
      <c r="F45" s="166"/>
      <c r="G45" s="166"/>
      <c r="H45" s="166"/>
      <c r="I45" s="166"/>
      <c r="J45" s="166"/>
      <c r="K45" s="166"/>
      <c r="L45" s="69" t="s">
        <v>343</v>
      </c>
      <c r="M45" s="94" t="s">
        <v>180</v>
      </c>
      <c r="N45" s="95" t="s">
        <v>344</v>
      </c>
      <c r="O45" s="67">
        <v>1137591200</v>
      </c>
      <c r="P45" s="67">
        <v>265067481.34</v>
      </c>
      <c r="Q45" s="67">
        <v>1137591200</v>
      </c>
      <c r="R45" s="67">
        <v>1182485700</v>
      </c>
      <c r="S45" s="67">
        <v>1227215300</v>
      </c>
      <c r="T45" s="67"/>
    </row>
    <row r="46" spans="1:20" ht="77.400000000000006" customHeight="1" x14ac:dyDescent="0.25">
      <c r="A46" s="92" t="s">
        <v>381</v>
      </c>
      <c r="B46" s="93" t="s">
        <v>382</v>
      </c>
      <c r="C46" s="163" t="s">
        <v>383</v>
      </c>
      <c r="D46" s="164"/>
      <c r="E46" s="165" t="s">
        <v>3006</v>
      </c>
      <c r="F46" s="166"/>
      <c r="G46" s="166"/>
      <c r="H46" s="166"/>
      <c r="I46" s="166"/>
      <c r="J46" s="166"/>
      <c r="K46" s="166"/>
      <c r="L46" s="69" t="s">
        <v>385</v>
      </c>
      <c r="M46" s="94" t="s">
        <v>180</v>
      </c>
      <c r="N46" s="95" t="s">
        <v>386</v>
      </c>
      <c r="O46" s="67">
        <v>1137876800</v>
      </c>
      <c r="P46" s="67">
        <v>317096106.8499999</v>
      </c>
      <c r="Q46" s="67">
        <v>1137876800</v>
      </c>
      <c r="R46" s="67">
        <v>1182782600</v>
      </c>
      <c r="S46" s="67">
        <v>1227523500</v>
      </c>
      <c r="T46" s="67"/>
    </row>
    <row r="47" spans="1:20" ht="36.15" customHeight="1" x14ac:dyDescent="0.25">
      <c r="A47" s="92" t="s">
        <v>435</v>
      </c>
      <c r="B47" s="93" t="s">
        <v>436</v>
      </c>
      <c r="C47" s="163" t="s">
        <v>437</v>
      </c>
      <c r="D47" s="164"/>
      <c r="E47" s="165" t="s">
        <v>3007</v>
      </c>
      <c r="F47" s="166"/>
      <c r="G47" s="166"/>
      <c r="H47" s="166"/>
      <c r="I47" s="166"/>
      <c r="J47" s="166"/>
      <c r="K47" s="166"/>
      <c r="L47" s="69" t="s">
        <v>439</v>
      </c>
      <c r="M47" s="94" t="s">
        <v>180</v>
      </c>
      <c r="N47" s="95" t="s">
        <v>440</v>
      </c>
      <c r="O47" s="67">
        <v>22601000</v>
      </c>
      <c r="P47" s="67">
        <f>12488616.79+19486-77.49</f>
        <v>12508025.299999999</v>
      </c>
      <c r="Q47" s="67">
        <v>22601000</v>
      </c>
      <c r="R47" s="67">
        <v>23505000</v>
      </c>
      <c r="S47" s="67">
        <v>24445200</v>
      </c>
      <c r="T47" s="67"/>
    </row>
    <row r="48" spans="1:20" ht="37.799999999999997" customHeight="1" x14ac:dyDescent="0.25">
      <c r="A48" s="92" t="s">
        <v>451</v>
      </c>
      <c r="B48" s="93" t="s">
        <v>452</v>
      </c>
      <c r="C48" s="163" t="s">
        <v>453</v>
      </c>
      <c r="D48" s="164"/>
      <c r="E48" s="165" t="s">
        <v>3008</v>
      </c>
      <c r="F48" s="166"/>
      <c r="G48" s="166"/>
      <c r="H48" s="166"/>
      <c r="I48" s="166"/>
      <c r="J48" s="166"/>
      <c r="K48" s="166"/>
      <c r="L48" s="69" t="s">
        <v>455</v>
      </c>
      <c r="M48" s="94" t="s">
        <v>180</v>
      </c>
      <c r="N48" s="95" t="s">
        <v>456</v>
      </c>
      <c r="O48" s="67">
        <v>3550848000</v>
      </c>
      <c r="P48" s="67">
        <v>925491862.37000012</v>
      </c>
      <c r="Q48" s="67">
        <v>3550848000</v>
      </c>
      <c r="R48" s="67">
        <v>3609036600</v>
      </c>
      <c r="S48" s="67">
        <v>3711158000</v>
      </c>
      <c r="T48" s="67"/>
    </row>
    <row r="49" spans="1:20" ht="37.799999999999997" customHeight="1" x14ac:dyDescent="0.25">
      <c r="A49" s="92" t="s">
        <v>473</v>
      </c>
      <c r="B49" s="93" t="s">
        <v>474</v>
      </c>
      <c r="C49" s="163" t="s">
        <v>475</v>
      </c>
      <c r="D49" s="164"/>
      <c r="E49" s="165" t="s">
        <v>2957</v>
      </c>
      <c r="F49" s="166"/>
      <c r="G49" s="166"/>
      <c r="H49" s="166"/>
      <c r="I49" s="166"/>
      <c r="J49" s="166"/>
      <c r="K49" s="166"/>
      <c r="L49" s="69" t="s">
        <v>477</v>
      </c>
      <c r="M49" s="94" t="s">
        <v>180</v>
      </c>
      <c r="N49" s="95" t="s">
        <v>478</v>
      </c>
      <c r="O49" s="67">
        <v>566607000</v>
      </c>
      <c r="P49" s="67">
        <f>113900053-29.06+3700</f>
        <v>113903723.94</v>
      </c>
      <c r="Q49" s="67">
        <v>566607000</v>
      </c>
      <c r="R49" s="67">
        <v>575892100</v>
      </c>
      <c r="S49" s="67">
        <v>592187500</v>
      </c>
      <c r="T49" s="67"/>
    </row>
    <row r="50" spans="1:20" ht="36.15" customHeight="1" x14ac:dyDescent="0.25">
      <c r="A50" s="92" t="s">
        <v>490</v>
      </c>
      <c r="B50" s="93" t="s">
        <v>491</v>
      </c>
      <c r="C50" s="163" t="s">
        <v>492</v>
      </c>
      <c r="D50" s="164"/>
      <c r="E50" s="165" t="s">
        <v>2956</v>
      </c>
      <c r="F50" s="166"/>
      <c r="G50" s="166"/>
      <c r="H50" s="166"/>
      <c r="I50" s="166"/>
      <c r="J50" s="166"/>
      <c r="K50" s="166"/>
      <c r="L50" s="69" t="s">
        <v>494</v>
      </c>
      <c r="M50" s="94" t="s">
        <v>180</v>
      </c>
      <c r="N50" s="95" t="s">
        <v>495</v>
      </c>
      <c r="O50" s="67">
        <v>372087900</v>
      </c>
      <c r="P50" s="67">
        <v>111503169.66</v>
      </c>
      <c r="Q50" s="67">
        <v>372087900</v>
      </c>
      <c r="R50" s="67">
        <v>382214400</v>
      </c>
      <c r="S50" s="67">
        <v>393400100</v>
      </c>
      <c r="T50" s="67"/>
    </row>
    <row r="51" spans="1:20" ht="36.15" customHeight="1" x14ac:dyDescent="0.25">
      <c r="A51" s="92" t="s">
        <v>517</v>
      </c>
      <c r="B51" s="93" t="s">
        <v>518</v>
      </c>
      <c r="C51" s="163" t="s">
        <v>519</v>
      </c>
      <c r="D51" s="164"/>
      <c r="E51" s="165" t="s">
        <v>2955</v>
      </c>
      <c r="F51" s="166"/>
      <c r="G51" s="166"/>
      <c r="H51" s="166"/>
      <c r="I51" s="166"/>
      <c r="J51" s="166"/>
      <c r="K51" s="166"/>
      <c r="L51" s="69" t="s">
        <v>521</v>
      </c>
      <c r="M51" s="94" t="s">
        <v>180</v>
      </c>
      <c r="N51" s="95" t="s">
        <v>522</v>
      </c>
      <c r="O51" s="67">
        <v>928918900</v>
      </c>
      <c r="P51" s="67">
        <v>53288227.879999995</v>
      </c>
      <c r="Q51" s="67">
        <v>928918900</v>
      </c>
      <c r="R51" s="67">
        <v>954199600</v>
      </c>
      <c r="S51" s="67">
        <v>982125000</v>
      </c>
      <c r="T51" s="67"/>
    </row>
    <row r="52" spans="1:20" ht="36.15" customHeight="1" x14ac:dyDescent="0.25">
      <c r="A52" s="92" t="s">
        <v>538</v>
      </c>
      <c r="B52" s="93" t="s">
        <v>539</v>
      </c>
      <c r="C52" s="163" t="s">
        <v>540</v>
      </c>
      <c r="D52" s="164"/>
      <c r="E52" s="165" t="s">
        <v>2954</v>
      </c>
      <c r="F52" s="166"/>
      <c r="G52" s="166"/>
      <c r="H52" s="166"/>
      <c r="I52" s="166"/>
      <c r="J52" s="166"/>
      <c r="K52" s="166"/>
      <c r="L52" s="69" t="s">
        <v>542</v>
      </c>
      <c r="M52" s="94" t="s">
        <v>180</v>
      </c>
      <c r="N52" s="95" t="s">
        <v>543</v>
      </c>
      <c r="O52" s="67">
        <v>5649000</v>
      </c>
      <c r="P52" s="67">
        <v>83550.250000000029</v>
      </c>
      <c r="Q52" s="67">
        <v>5649000</v>
      </c>
      <c r="R52" s="67">
        <v>6179000</v>
      </c>
      <c r="S52" s="67">
        <v>6759000</v>
      </c>
      <c r="T52" s="67"/>
    </row>
    <row r="53" spans="1:20" ht="102" customHeight="1" x14ac:dyDescent="0.25">
      <c r="A53" s="92" t="s">
        <v>579</v>
      </c>
      <c r="B53" s="93" t="s">
        <v>580</v>
      </c>
      <c r="C53" s="163" t="s">
        <v>581</v>
      </c>
      <c r="D53" s="164"/>
      <c r="E53" s="165" t="s">
        <v>3009</v>
      </c>
      <c r="F53" s="166"/>
      <c r="G53" s="166"/>
      <c r="H53" s="166"/>
      <c r="I53" s="166"/>
      <c r="J53" s="166"/>
      <c r="K53" s="166"/>
      <c r="L53" s="69" t="s">
        <v>2971</v>
      </c>
      <c r="M53" s="94" t="s">
        <v>180</v>
      </c>
      <c r="N53" s="95" t="s">
        <v>584</v>
      </c>
      <c r="O53" s="67">
        <v>7000</v>
      </c>
      <c r="P53" s="67">
        <v>0</v>
      </c>
      <c r="Q53" s="67">
        <v>7000</v>
      </c>
      <c r="R53" s="67">
        <v>8000</v>
      </c>
      <c r="S53" s="67">
        <v>8000</v>
      </c>
      <c r="T53" s="67"/>
    </row>
    <row r="54" spans="1:20" ht="82.2" customHeight="1" x14ac:dyDescent="0.25">
      <c r="A54" s="92" t="s">
        <v>666</v>
      </c>
      <c r="B54" s="93" t="s">
        <v>667</v>
      </c>
      <c r="C54" s="163" t="s">
        <v>668</v>
      </c>
      <c r="D54" s="164"/>
      <c r="E54" s="165" t="s">
        <v>3010</v>
      </c>
      <c r="F54" s="166"/>
      <c r="G54" s="166"/>
      <c r="H54" s="166"/>
      <c r="I54" s="166"/>
      <c r="J54" s="166"/>
      <c r="K54" s="166"/>
      <c r="L54" s="69" t="s">
        <v>2972</v>
      </c>
      <c r="M54" s="94" t="s">
        <v>180</v>
      </c>
      <c r="N54" s="95" t="s">
        <v>671</v>
      </c>
      <c r="O54" s="67">
        <v>59000</v>
      </c>
      <c r="P54" s="67">
        <v>200</v>
      </c>
      <c r="Q54" s="67">
        <v>59000</v>
      </c>
      <c r="R54" s="67">
        <v>47000</v>
      </c>
      <c r="S54" s="67">
        <v>38000</v>
      </c>
      <c r="T54" s="67"/>
    </row>
    <row r="55" spans="1:20" ht="104.4" customHeight="1" x14ac:dyDescent="0.25">
      <c r="A55" s="92" t="s">
        <v>672</v>
      </c>
      <c r="B55" s="93" t="s">
        <v>673</v>
      </c>
      <c r="C55" s="163" t="s">
        <v>674</v>
      </c>
      <c r="D55" s="164"/>
      <c r="E55" s="165" t="s">
        <v>3011</v>
      </c>
      <c r="F55" s="166"/>
      <c r="G55" s="166"/>
      <c r="H55" s="166"/>
      <c r="I55" s="166"/>
      <c r="J55" s="166"/>
      <c r="K55" s="166"/>
      <c r="L55" s="69" t="s">
        <v>149</v>
      </c>
      <c r="M55" s="94" t="s">
        <v>676</v>
      </c>
      <c r="N55" s="95" t="s">
        <v>677</v>
      </c>
      <c r="O55" s="67">
        <v>179500</v>
      </c>
      <c r="P55" s="67">
        <v>4971.38</v>
      </c>
      <c r="Q55" s="67">
        <v>179500</v>
      </c>
      <c r="R55" s="67">
        <v>186700</v>
      </c>
      <c r="S55" s="67">
        <v>194200</v>
      </c>
      <c r="T55" s="67"/>
    </row>
    <row r="56" spans="1:20" ht="94.2" customHeight="1" x14ac:dyDescent="0.25">
      <c r="A56" s="92" t="s">
        <v>678</v>
      </c>
      <c r="B56" s="93" t="s">
        <v>679</v>
      </c>
      <c r="C56" s="163" t="s">
        <v>680</v>
      </c>
      <c r="D56" s="164"/>
      <c r="E56" s="165" t="s">
        <v>2958</v>
      </c>
      <c r="F56" s="166"/>
      <c r="G56" s="166"/>
      <c r="H56" s="166"/>
      <c r="I56" s="166"/>
      <c r="J56" s="166"/>
      <c r="K56" s="166"/>
      <c r="L56" s="69" t="s">
        <v>2973</v>
      </c>
      <c r="M56" s="94" t="s">
        <v>683</v>
      </c>
      <c r="N56" s="95" t="s">
        <v>684</v>
      </c>
      <c r="O56" s="67">
        <v>4930600</v>
      </c>
      <c r="P56" s="67">
        <v>944750</v>
      </c>
      <c r="Q56" s="67">
        <v>4930600</v>
      </c>
      <c r="R56" s="67">
        <v>5127900</v>
      </c>
      <c r="S56" s="67">
        <v>5333000</v>
      </c>
      <c r="T56" s="67">
        <v>0</v>
      </c>
    </row>
    <row r="57" spans="1:20" ht="40.200000000000003" customHeight="1" x14ac:dyDescent="0.25">
      <c r="A57" s="92" t="s">
        <v>715</v>
      </c>
      <c r="B57" s="93" t="s">
        <v>716</v>
      </c>
      <c r="C57" s="163" t="s">
        <v>717</v>
      </c>
      <c r="D57" s="164"/>
      <c r="E57" s="165" t="s">
        <v>2959</v>
      </c>
      <c r="F57" s="166"/>
      <c r="G57" s="166"/>
      <c r="H57" s="166"/>
      <c r="I57" s="166"/>
      <c r="J57" s="166"/>
      <c r="K57" s="166"/>
      <c r="L57" s="69" t="s">
        <v>2974</v>
      </c>
      <c r="M57" s="94" t="s">
        <v>683</v>
      </c>
      <c r="N57" s="95" t="s">
        <v>720</v>
      </c>
      <c r="O57" s="67">
        <f>3628500+732200</f>
        <v>4360700</v>
      </c>
      <c r="P57" s="67">
        <v>850675.01</v>
      </c>
      <c r="Q57" s="67">
        <v>4360700</v>
      </c>
      <c r="R57" s="67">
        <v>4535100</v>
      </c>
      <c r="S57" s="67">
        <v>4716500</v>
      </c>
      <c r="T57" s="67"/>
    </row>
    <row r="58" spans="1:20" ht="106.2" customHeight="1" x14ac:dyDescent="0.25">
      <c r="A58" s="92" t="s">
        <v>727</v>
      </c>
      <c r="B58" s="93" t="s">
        <v>728</v>
      </c>
      <c r="C58" s="163" t="s">
        <v>729</v>
      </c>
      <c r="D58" s="164"/>
      <c r="E58" s="165" t="s">
        <v>2960</v>
      </c>
      <c r="F58" s="166"/>
      <c r="G58" s="166"/>
      <c r="H58" s="166"/>
      <c r="I58" s="166"/>
      <c r="J58" s="166"/>
      <c r="K58" s="166"/>
      <c r="L58" s="69" t="s">
        <v>2975</v>
      </c>
      <c r="M58" s="94" t="s">
        <v>683</v>
      </c>
      <c r="N58" s="95" t="s">
        <v>732</v>
      </c>
      <c r="O58" s="67">
        <v>6614400</v>
      </c>
      <c r="P58" s="67">
        <v>949550</v>
      </c>
      <c r="Q58" s="67">
        <v>6614400</v>
      </c>
      <c r="R58" s="67">
        <v>6879000</v>
      </c>
      <c r="S58" s="67">
        <v>7154100</v>
      </c>
      <c r="T58" s="67"/>
    </row>
    <row r="59" spans="1:20" ht="105.6" customHeight="1" x14ac:dyDescent="0.25">
      <c r="A59" s="92" t="s">
        <v>733</v>
      </c>
      <c r="B59" s="93" t="s">
        <v>734</v>
      </c>
      <c r="C59" s="163" t="s">
        <v>735</v>
      </c>
      <c r="D59" s="164"/>
      <c r="E59" s="165" t="s">
        <v>3012</v>
      </c>
      <c r="F59" s="166"/>
      <c r="G59" s="166"/>
      <c r="H59" s="166"/>
      <c r="I59" s="166"/>
      <c r="J59" s="166"/>
      <c r="K59" s="166"/>
      <c r="L59" s="69" t="s">
        <v>149</v>
      </c>
      <c r="M59" s="94" t="s">
        <v>683</v>
      </c>
      <c r="N59" s="95" t="s">
        <v>737</v>
      </c>
      <c r="O59" s="67">
        <v>178477700</v>
      </c>
      <c r="P59" s="67">
        <v>38489844.710000001</v>
      </c>
      <c r="Q59" s="67">
        <v>178477700</v>
      </c>
      <c r="R59" s="67">
        <v>185616800</v>
      </c>
      <c r="S59" s="67">
        <v>192940000</v>
      </c>
      <c r="T59" s="67"/>
    </row>
    <row r="60" spans="1:20" ht="91.2" customHeight="1" x14ac:dyDescent="0.25">
      <c r="A60" s="92" t="s">
        <v>743</v>
      </c>
      <c r="B60" s="93" t="s">
        <v>744</v>
      </c>
      <c r="C60" s="163" t="s">
        <v>745</v>
      </c>
      <c r="D60" s="164"/>
      <c r="E60" s="165" t="s">
        <v>3013</v>
      </c>
      <c r="F60" s="166"/>
      <c r="G60" s="166"/>
      <c r="H60" s="166"/>
      <c r="I60" s="166"/>
      <c r="J60" s="166"/>
      <c r="K60" s="166"/>
      <c r="L60" s="69" t="s">
        <v>2988</v>
      </c>
      <c r="M60" s="94" t="s">
        <v>683</v>
      </c>
      <c r="N60" s="95" t="s">
        <v>748</v>
      </c>
      <c r="O60" s="67">
        <v>27633300</v>
      </c>
      <c r="P60" s="67">
        <v>10578104.720000001</v>
      </c>
      <c r="Q60" s="67">
        <v>27633300</v>
      </c>
      <c r="R60" s="67">
        <v>28738700</v>
      </c>
      <c r="S60" s="67">
        <v>29888200</v>
      </c>
      <c r="T60" s="67"/>
    </row>
    <row r="61" spans="1:20" ht="78.599999999999994" customHeight="1" x14ac:dyDescent="0.25">
      <c r="A61" s="92" t="s">
        <v>749</v>
      </c>
      <c r="B61" s="93" t="s">
        <v>750</v>
      </c>
      <c r="C61" s="163" t="s">
        <v>751</v>
      </c>
      <c r="D61" s="164"/>
      <c r="E61" s="165" t="s">
        <v>2961</v>
      </c>
      <c r="F61" s="166"/>
      <c r="G61" s="166"/>
      <c r="H61" s="166"/>
      <c r="I61" s="166"/>
      <c r="J61" s="166"/>
      <c r="K61" s="166"/>
      <c r="L61" s="69" t="s">
        <v>2972</v>
      </c>
      <c r="M61" s="94" t="s">
        <v>683</v>
      </c>
      <c r="N61" s="95" t="s">
        <v>753</v>
      </c>
      <c r="O61" s="67">
        <v>16501500</v>
      </c>
      <c r="P61" s="67">
        <v>1157278.9900000002</v>
      </c>
      <c r="Q61" s="67">
        <v>16501500</v>
      </c>
      <c r="R61" s="67">
        <v>17161600</v>
      </c>
      <c r="S61" s="67">
        <v>17848100</v>
      </c>
      <c r="T61" s="67"/>
    </row>
    <row r="62" spans="1:20" ht="84.15" customHeight="1" x14ac:dyDescent="0.25">
      <c r="A62" s="92" t="s">
        <v>759</v>
      </c>
      <c r="B62" s="93" t="s">
        <v>760</v>
      </c>
      <c r="C62" s="163" t="s">
        <v>761</v>
      </c>
      <c r="D62" s="164"/>
      <c r="E62" s="165" t="s">
        <v>3014</v>
      </c>
      <c r="F62" s="166"/>
      <c r="G62" s="166"/>
      <c r="H62" s="166"/>
      <c r="I62" s="166"/>
      <c r="J62" s="166"/>
      <c r="K62" s="166"/>
      <c r="L62" s="69" t="s">
        <v>763</v>
      </c>
      <c r="M62" s="94" t="s">
        <v>764</v>
      </c>
      <c r="N62" s="95" t="s">
        <v>765</v>
      </c>
      <c r="O62" s="67">
        <v>90000</v>
      </c>
      <c r="P62" s="67">
        <v>2400</v>
      </c>
      <c r="Q62" s="67">
        <v>90000</v>
      </c>
      <c r="R62" s="67">
        <v>93600</v>
      </c>
      <c r="S62" s="67">
        <v>97400</v>
      </c>
      <c r="T62" s="67"/>
    </row>
    <row r="63" spans="1:20" ht="40.200000000000003" customHeight="1" x14ac:dyDescent="0.25">
      <c r="A63" s="92" t="s">
        <v>777</v>
      </c>
      <c r="B63" s="93" t="s">
        <v>778</v>
      </c>
      <c r="C63" s="163" t="s">
        <v>779</v>
      </c>
      <c r="D63" s="164"/>
      <c r="E63" s="165" t="s">
        <v>780</v>
      </c>
      <c r="F63" s="166"/>
      <c r="G63" s="166"/>
      <c r="H63" s="166"/>
      <c r="I63" s="166"/>
      <c r="J63" s="166"/>
      <c r="K63" s="166"/>
      <c r="L63" s="69" t="s">
        <v>781</v>
      </c>
      <c r="M63" s="94" t="s">
        <v>764</v>
      </c>
      <c r="N63" s="95" t="s">
        <v>782</v>
      </c>
      <c r="O63" s="67">
        <v>12000</v>
      </c>
      <c r="P63" s="67">
        <v>0</v>
      </c>
      <c r="Q63" s="67">
        <v>12000</v>
      </c>
      <c r="R63" s="67">
        <v>12500</v>
      </c>
      <c r="S63" s="67">
        <v>13000</v>
      </c>
      <c r="T63" s="67"/>
    </row>
    <row r="64" spans="1:20" ht="49.8" customHeight="1" x14ac:dyDescent="0.25">
      <c r="A64" s="92" t="s">
        <v>783</v>
      </c>
      <c r="B64" s="93" t="s">
        <v>784</v>
      </c>
      <c r="C64" s="163" t="s">
        <v>785</v>
      </c>
      <c r="D64" s="164"/>
      <c r="E64" s="165" t="s">
        <v>786</v>
      </c>
      <c r="F64" s="166"/>
      <c r="G64" s="166"/>
      <c r="H64" s="166"/>
      <c r="I64" s="166"/>
      <c r="J64" s="166"/>
      <c r="K64" s="166"/>
      <c r="L64" s="69" t="s">
        <v>2976</v>
      </c>
      <c r="M64" s="94" t="s">
        <v>788</v>
      </c>
      <c r="N64" s="95" t="s">
        <v>789</v>
      </c>
      <c r="O64" s="67">
        <v>88896900</v>
      </c>
      <c r="P64" s="67">
        <v>20315205.670000002</v>
      </c>
      <c r="Q64" s="67">
        <v>88896900</v>
      </c>
      <c r="R64" s="67">
        <v>88896900</v>
      </c>
      <c r="S64" s="67">
        <v>88896900</v>
      </c>
      <c r="T64" s="67"/>
    </row>
    <row r="65" spans="1:20" ht="60.15" customHeight="1" x14ac:dyDescent="0.25">
      <c r="A65" s="92" t="s">
        <v>790</v>
      </c>
      <c r="B65" s="93" t="s">
        <v>791</v>
      </c>
      <c r="C65" s="163" t="s">
        <v>792</v>
      </c>
      <c r="D65" s="164"/>
      <c r="E65" s="165" t="s">
        <v>793</v>
      </c>
      <c r="F65" s="166"/>
      <c r="G65" s="166"/>
      <c r="H65" s="166"/>
      <c r="I65" s="166"/>
      <c r="J65" s="166"/>
      <c r="K65" s="166"/>
      <c r="L65" s="69" t="s">
        <v>794</v>
      </c>
      <c r="M65" s="94" t="s">
        <v>788</v>
      </c>
      <c r="N65" s="95" t="s">
        <v>795</v>
      </c>
      <c r="O65" s="67">
        <v>205000</v>
      </c>
      <c r="P65" s="67">
        <v>0</v>
      </c>
      <c r="Q65" s="67">
        <v>205000</v>
      </c>
      <c r="R65" s="67">
        <v>205000</v>
      </c>
      <c r="S65" s="67">
        <v>205000</v>
      </c>
      <c r="T65" s="67"/>
    </row>
    <row r="66" spans="1:20" ht="79.2" customHeight="1" x14ac:dyDescent="0.25">
      <c r="A66" s="92" t="s">
        <v>802</v>
      </c>
      <c r="B66" s="93" t="s">
        <v>803</v>
      </c>
      <c r="C66" s="163" t="s">
        <v>804</v>
      </c>
      <c r="D66" s="164"/>
      <c r="E66" s="165" t="s">
        <v>805</v>
      </c>
      <c r="F66" s="166"/>
      <c r="G66" s="166"/>
      <c r="H66" s="166"/>
      <c r="I66" s="166"/>
      <c r="J66" s="166"/>
      <c r="K66" s="166"/>
      <c r="L66" s="69" t="s">
        <v>806</v>
      </c>
      <c r="M66" s="94" t="s">
        <v>807</v>
      </c>
      <c r="N66" s="95" t="s">
        <v>808</v>
      </c>
      <c r="O66" s="67">
        <v>993200</v>
      </c>
      <c r="P66" s="67">
        <v>77016.31</v>
      </c>
      <c r="Q66" s="67">
        <v>993200</v>
      </c>
      <c r="R66" s="67">
        <v>1032900</v>
      </c>
      <c r="S66" s="67">
        <v>1074200</v>
      </c>
      <c r="T66" s="67"/>
    </row>
    <row r="67" spans="1:20" ht="103.8" customHeight="1" x14ac:dyDescent="0.25">
      <c r="A67" s="92" t="s">
        <v>815</v>
      </c>
      <c r="B67" s="93" t="s">
        <v>816</v>
      </c>
      <c r="C67" s="163" t="s">
        <v>817</v>
      </c>
      <c r="D67" s="164"/>
      <c r="E67" s="165" t="s">
        <v>818</v>
      </c>
      <c r="F67" s="166"/>
      <c r="G67" s="166"/>
      <c r="H67" s="166"/>
      <c r="I67" s="166"/>
      <c r="J67" s="166"/>
      <c r="K67" s="166"/>
      <c r="L67" s="69" t="s">
        <v>813</v>
      </c>
      <c r="M67" s="94" t="s">
        <v>807</v>
      </c>
      <c r="N67" s="95" t="s">
        <v>819</v>
      </c>
      <c r="O67" s="67">
        <v>700</v>
      </c>
      <c r="P67" s="67">
        <v>0</v>
      </c>
      <c r="Q67" s="67">
        <v>700</v>
      </c>
      <c r="R67" s="67">
        <v>800</v>
      </c>
      <c r="S67" s="67">
        <v>800</v>
      </c>
      <c r="T67" s="67"/>
    </row>
    <row r="68" spans="1:20" ht="96.15" customHeight="1" x14ac:dyDescent="0.25">
      <c r="A68" s="92" t="s">
        <v>820</v>
      </c>
      <c r="B68" s="93" t="s">
        <v>821</v>
      </c>
      <c r="C68" s="163" t="s">
        <v>822</v>
      </c>
      <c r="D68" s="164"/>
      <c r="E68" s="165" t="s">
        <v>823</v>
      </c>
      <c r="F68" s="166"/>
      <c r="G68" s="166"/>
      <c r="H68" s="166"/>
      <c r="I68" s="166"/>
      <c r="J68" s="166"/>
      <c r="K68" s="166"/>
      <c r="L68" s="69" t="s">
        <v>824</v>
      </c>
      <c r="M68" s="94" t="s">
        <v>807</v>
      </c>
      <c r="N68" s="95" t="s">
        <v>825</v>
      </c>
      <c r="O68" s="67">
        <v>69700</v>
      </c>
      <c r="P68" s="67">
        <v>10181.299999999999</v>
      </c>
      <c r="Q68" s="67">
        <v>69700</v>
      </c>
      <c r="R68" s="67">
        <v>72500</v>
      </c>
      <c r="S68" s="67">
        <v>75400</v>
      </c>
      <c r="T68" s="67"/>
    </row>
    <row r="69" spans="1:20" ht="77.400000000000006" customHeight="1" x14ac:dyDescent="0.25">
      <c r="A69" s="92" t="s">
        <v>826</v>
      </c>
      <c r="B69" s="93" t="s">
        <v>827</v>
      </c>
      <c r="C69" s="163" t="s">
        <v>828</v>
      </c>
      <c r="D69" s="164"/>
      <c r="E69" s="165" t="s">
        <v>829</v>
      </c>
      <c r="F69" s="166"/>
      <c r="G69" s="166"/>
      <c r="H69" s="166"/>
      <c r="I69" s="166"/>
      <c r="J69" s="166"/>
      <c r="K69" s="166"/>
      <c r="L69" s="69" t="s">
        <v>2977</v>
      </c>
      <c r="M69" s="94" t="s">
        <v>807</v>
      </c>
      <c r="N69" s="95" t="s">
        <v>831</v>
      </c>
      <c r="O69" s="67">
        <v>313900</v>
      </c>
      <c r="P69" s="67">
        <v>15171.27</v>
      </c>
      <c r="Q69" s="67">
        <v>313900</v>
      </c>
      <c r="R69" s="67">
        <v>326500</v>
      </c>
      <c r="S69" s="67">
        <v>339600</v>
      </c>
      <c r="T69" s="67"/>
    </row>
    <row r="70" spans="1:20" ht="52.2" customHeight="1" x14ac:dyDescent="0.25">
      <c r="A70" s="92" t="s">
        <v>862</v>
      </c>
      <c r="B70" s="93" t="s">
        <v>863</v>
      </c>
      <c r="C70" s="163" t="s">
        <v>864</v>
      </c>
      <c r="D70" s="164"/>
      <c r="E70" s="165" t="s">
        <v>865</v>
      </c>
      <c r="F70" s="166"/>
      <c r="G70" s="166"/>
      <c r="H70" s="166"/>
      <c r="I70" s="166"/>
      <c r="J70" s="166"/>
      <c r="K70" s="166"/>
      <c r="L70" s="69" t="s">
        <v>866</v>
      </c>
      <c r="M70" s="94" t="s">
        <v>3</v>
      </c>
      <c r="N70" s="95" t="s">
        <v>867</v>
      </c>
      <c r="O70" s="67">
        <v>87000000</v>
      </c>
      <c r="P70" s="67">
        <v>0</v>
      </c>
      <c r="Q70" s="67">
        <v>87000000</v>
      </c>
      <c r="R70" s="67">
        <v>35000000</v>
      </c>
      <c r="S70" s="67">
        <v>35000000</v>
      </c>
      <c r="T70" s="67"/>
    </row>
    <row r="71" spans="1:20" ht="40.200000000000003" customHeight="1" x14ac:dyDescent="0.25">
      <c r="A71" s="92" t="s">
        <v>868</v>
      </c>
      <c r="B71" s="93" t="s">
        <v>869</v>
      </c>
      <c r="C71" s="163" t="s">
        <v>870</v>
      </c>
      <c r="D71" s="164"/>
      <c r="E71" s="165" t="s">
        <v>871</v>
      </c>
      <c r="F71" s="166"/>
      <c r="G71" s="166"/>
      <c r="H71" s="166"/>
      <c r="I71" s="166"/>
      <c r="J71" s="166"/>
      <c r="K71" s="166"/>
      <c r="L71" s="69" t="s">
        <v>872</v>
      </c>
      <c r="M71" s="94" t="s">
        <v>3</v>
      </c>
      <c r="N71" s="95" t="s">
        <v>873</v>
      </c>
      <c r="O71" s="67">
        <v>330000</v>
      </c>
      <c r="P71" s="67">
        <v>0</v>
      </c>
      <c r="Q71" s="67">
        <v>330000</v>
      </c>
      <c r="R71" s="67">
        <v>330000</v>
      </c>
      <c r="S71" s="67">
        <v>330000</v>
      </c>
      <c r="T71" s="67"/>
    </row>
    <row r="72" spans="1:20" ht="79.2" customHeight="1" x14ac:dyDescent="0.25">
      <c r="A72" s="92" t="s">
        <v>923</v>
      </c>
      <c r="B72" s="93" t="s">
        <v>924</v>
      </c>
      <c r="C72" s="163" t="s">
        <v>925</v>
      </c>
      <c r="D72" s="164"/>
      <c r="E72" s="165" t="s">
        <v>926</v>
      </c>
      <c r="F72" s="166"/>
      <c r="G72" s="166"/>
      <c r="H72" s="166"/>
      <c r="I72" s="166"/>
      <c r="J72" s="166"/>
      <c r="K72" s="166"/>
      <c r="L72" s="69" t="s">
        <v>927</v>
      </c>
      <c r="M72" s="94" t="s">
        <v>921</v>
      </c>
      <c r="N72" s="95" t="s">
        <v>928</v>
      </c>
      <c r="O72" s="67">
        <v>478800</v>
      </c>
      <c r="P72" s="67">
        <v>50414.9</v>
      </c>
      <c r="Q72" s="67">
        <v>478800</v>
      </c>
      <c r="R72" s="67">
        <v>0</v>
      </c>
      <c r="S72" s="67">
        <v>0</v>
      </c>
      <c r="T72" s="67"/>
    </row>
    <row r="73" spans="1:20" ht="28.8" customHeight="1" x14ac:dyDescent="0.25">
      <c r="A73" s="92" t="s">
        <v>1012</v>
      </c>
      <c r="B73" s="93" t="s">
        <v>1013</v>
      </c>
      <c r="C73" s="163" t="s">
        <v>1014</v>
      </c>
      <c r="D73" s="164"/>
      <c r="E73" s="165" t="s">
        <v>1015</v>
      </c>
      <c r="F73" s="166"/>
      <c r="G73" s="166"/>
      <c r="H73" s="166"/>
      <c r="I73" s="166"/>
      <c r="J73" s="166"/>
      <c r="K73" s="166"/>
      <c r="L73" s="69" t="s">
        <v>920</v>
      </c>
      <c r="M73" s="94" t="s">
        <v>1016</v>
      </c>
      <c r="N73" s="95" t="s">
        <v>1017</v>
      </c>
      <c r="O73" s="67">
        <v>3000</v>
      </c>
      <c r="P73" s="67">
        <v>3000</v>
      </c>
      <c r="Q73" s="67">
        <v>3000</v>
      </c>
      <c r="R73" s="67">
        <v>3000</v>
      </c>
      <c r="S73" s="67">
        <v>3000</v>
      </c>
      <c r="T73" s="67"/>
    </row>
    <row r="74" spans="1:20" ht="91.2" customHeight="1" x14ac:dyDescent="0.25">
      <c r="A74" s="92" t="s">
        <v>1018</v>
      </c>
      <c r="B74" s="93" t="s">
        <v>1019</v>
      </c>
      <c r="C74" s="163" t="s">
        <v>1020</v>
      </c>
      <c r="D74" s="164"/>
      <c r="E74" s="165" t="s">
        <v>1021</v>
      </c>
      <c r="F74" s="166"/>
      <c r="G74" s="166"/>
      <c r="H74" s="166"/>
      <c r="I74" s="166"/>
      <c r="J74" s="166"/>
      <c r="K74" s="166"/>
      <c r="L74" s="69" t="s">
        <v>2978</v>
      </c>
      <c r="M74" s="94" t="s">
        <v>1016</v>
      </c>
      <c r="N74" s="95" t="s">
        <v>1023</v>
      </c>
      <c r="O74" s="67">
        <v>2000</v>
      </c>
      <c r="P74" s="67">
        <v>0</v>
      </c>
      <c r="Q74" s="67">
        <v>2000</v>
      </c>
      <c r="R74" s="67">
        <v>2000</v>
      </c>
      <c r="S74" s="67">
        <v>2000</v>
      </c>
      <c r="T74" s="67"/>
    </row>
    <row r="75" spans="1:20" ht="79.2" customHeight="1" x14ac:dyDescent="0.25">
      <c r="A75" s="92" t="s">
        <v>1177</v>
      </c>
      <c r="B75" s="93" t="s">
        <v>1178</v>
      </c>
      <c r="C75" s="163" t="s">
        <v>1179</v>
      </c>
      <c r="D75" s="164"/>
      <c r="E75" s="165" t="s">
        <v>1180</v>
      </c>
      <c r="F75" s="166"/>
      <c r="G75" s="166"/>
      <c r="H75" s="166"/>
      <c r="I75" s="166"/>
      <c r="J75" s="166"/>
      <c r="K75" s="166"/>
      <c r="L75" s="69" t="s">
        <v>1181</v>
      </c>
      <c r="M75" s="94" t="s">
        <v>1182</v>
      </c>
      <c r="N75" s="95" t="s">
        <v>1183</v>
      </c>
      <c r="O75" s="67">
        <v>56800</v>
      </c>
      <c r="P75" s="67">
        <v>56800</v>
      </c>
      <c r="Q75" s="67">
        <v>56800</v>
      </c>
      <c r="R75" s="67">
        <v>59000</v>
      </c>
      <c r="S75" s="67">
        <v>61400</v>
      </c>
      <c r="T75" s="67"/>
    </row>
    <row r="76" spans="1:20" ht="64.2" customHeight="1" x14ac:dyDescent="0.25">
      <c r="A76" s="92" t="s">
        <v>1184</v>
      </c>
      <c r="B76" s="93" t="s">
        <v>1185</v>
      </c>
      <c r="C76" s="163" t="s">
        <v>1186</v>
      </c>
      <c r="D76" s="164"/>
      <c r="E76" s="165" t="s">
        <v>1187</v>
      </c>
      <c r="F76" s="166"/>
      <c r="G76" s="166"/>
      <c r="H76" s="166"/>
      <c r="I76" s="166"/>
      <c r="J76" s="166"/>
      <c r="K76" s="166"/>
      <c r="L76" s="69" t="s">
        <v>1188</v>
      </c>
      <c r="M76" s="94" t="s">
        <v>1182</v>
      </c>
      <c r="N76" s="95" t="s">
        <v>1189</v>
      </c>
      <c r="O76" s="67">
        <v>21632000</v>
      </c>
      <c r="P76" s="67">
        <v>898958.4</v>
      </c>
      <c r="Q76" s="67">
        <v>21632000</v>
      </c>
      <c r="R76" s="67">
        <v>22497300</v>
      </c>
      <c r="S76" s="67">
        <v>23397200</v>
      </c>
      <c r="T76" s="67"/>
    </row>
    <row r="77" spans="1:20" ht="142.80000000000001" customHeight="1" x14ac:dyDescent="0.25">
      <c r="A77" s="92" t="s">
        <v>1190</v>
      </c>
      <c r="B77" s="93" t="s">
        <v>1191</v>
      </c>
      <c r="C77" s="163" t="s">
        <v>1192</v>
      </c>
      <c r="D77" s="164"/>
      <c r="E77" s="165" t="s">
        <v>1193</v>
      </c>
      <c r="F77" s="166"/>
      <c r="G77" s="166"/>
      <c r="H77" s="166"/>
      <c r="I77" s="166"/>
      <c r="J77" s="166"/>
      <c r="K77" s="166"/>
      <c r="L77" s="69" t="s">
        <v>1194</v>
      </c>
      <c r="M77" s="94" t="s">
        <v>1182</v>
      </c>
      <c r="N77" s="95" t="s">
        <v>1195</v>
      </c>
      <c r="O77" s="67">
        <v>351500</v>
      </c>
      <c r="P77" s="67">
        <v>335000</v>
      </c>
      <c r="Q77" s="67">
        <v>351500</v>
      </c>
      <c r="R77" s="67">
        <v>365600</v>
      </c>
      <c r="S77" s="67">
        <v>380200</v>
      </c>
      <c r="T77" s="67"/>
    </row>
    <row r="78" spans="1:20" ht="36.15" customHeight="1" x14ac:dyDescent="0.25">
      <c r="A78" s="92" t="s">
        <v>1196</v>
      </c>
      <c r="B78" s="93" t="s">
        <v>1197</v>
      </c>
      <c r="C78" s="163" t="s">
        <v>1198</v>
      </c>
      <c r="D78" s="164"/>
      <c r="E78" s="165" t="s">
        <v>1199</v>
      </c>
      <c r="F78" s="166"/>
      <c r="G78" s="166"/>
      <c r="H78" s="166"/>
      <c r="I78" s="166"/>
      <c r="J78" s="166"/>
      <c r="K78" s="166"/>
      <c r="L78" s="69" t="s">
        <v>1200</v>
      </c>
      <c r="M78" s="94" t="s">
        <v>1182</v>
      </c>
      <c r="N78" s="95" t="s">
        <v>1201</v>
      </c>
      <c r="O78" s="67">
        <v>37900</v>
      </c>
      <c r="P78" s="67">
        <v>0</v>
      </c>
      <c r="Q78" s="67">
        <v>37900</v>
      </c>
      <c r="R78" s="67">
        <v>54200</v>
      </c>
      <c r="S78" s="67">
        <v>59600</v>
      </c>
      <c r="T78" s="67"/>
    </row>
    <row r="79" spans="1:20" ht="103.2" customHeight="1" x14ac:dyDescent="0.25">
      <c r="A79" s="92" t="s">
        <v>1202</v>
      </c>
      <c r="B79" s="93" t="s">
        <v>1203</v>
      </c>
      <c r="C79" s="163" t="s">
        <v>1204</v>
      </c>
      <c r="D79" s="164"/>
      <c r="E79" s="165" t="s">
        <v>1205</v>
      </c>
      <c r="F79" s="166"/>
      <c r="G79" s="166"/>
      <c r="H79" s="166"/>
      <c r="I79" s="166"/>
      <c r="J79" s="166"/>
      <c r="K79" s="166"/>
      <c r="L79" s="69" t="s">
        <v>1206</v>
      </c>
      <c r="M79" s="94" t="s">
        <v>1182</v>
      </c>
      <c r="N79" s="95" t="s">
        <v>1207</v>
      </c>
      <c r="O79" s="67">
        <v>77200</v>
      </c>
      <c r="P79" s="67">
        <v>0</v>
      </c>
      <c r="Q79" s="67">
        <v>77200</v>
      </c>
      <c r="R79" s="67">
        <v>80300</v>
      </c>
      <c r="S79" s="67">
        <v>83500</v>
      </c>
      <c r="T79" s="67"/>
    </row>
    <row r="80" spans="1:20" ht="118.2" customHeight="1" x14ac:dyDescent="0.25">
      <c r="A80" s="92" t="s">
        <v>1208</v>
      </c>
      <c r="B80" s="93" t="s">
        <v>1209</v>
      </c>
      <c r="C80" s="163" t="s">
        <v>1210</v>
      </c>
      <c r="D80" s="164"/>
      <c r="E80" s="165" t="s">
        <v>1211</v>
      </c>
      <c r="F80" s="166"/>
      <c r="G80" s="166"/>
      <c r="H80" s="166"/>
      <c r="I80" s="166"/>
      <c r="J80" s="166"/>
      <c r="K80" s="166"/>
      <c r="L80" s="69" t="s">
        <v>2963</v>
      </c>
      <c r="M80" s="94" t="s">
        <v>1182</v>
      </c>
      <c r="N80" s="95" t="s">
        <v>1213</v>
      </c>
      <c r="O80" s="67">
        <v>477000</v>
      </c>
      <c r="P80" s="67">
        <v>150000</v>
      </c>
      <c r="Q80" s="67">
        <v>477000</v>
      </c>
      <c r="R80" s="67">
        <v>496100</v>
      </c>
      <c r="S80" s="67">
        <v>515900</v>
      </c>
      <c r="T80" s="67"/>
    </row>
    <row r="81" spans="1:20" ht="130.19999999999999" customHeight="1" x14ac:dyDescent="0.25">
      <c r="A81" s="92" t="s">
        <v>1214</v>
      </c>
      <c r="B81" s="93" t="s">
        <v>1215</v>
      </c>
      <c r="C81" s="163" t="s">
        <v>1216</v>
      </c>
      <c r="D81" s="164"/>
      <c r="E81" s="165" t="s">
        <v>1217</v>
      </c>
      <c r="F81" s="166"/>
      <c r="G81" s="166"/>
      <c r="H81" s="166"/>
      <c r="I81" s="166"/>
      <c r="J81" s="166"/>
      <c r="K81" s="166"/>
      <c r="L81" s="69" t="s">
        <v>3001</v>
      </c>
      <c r="M81" s="94" t="s">
        <v>1182</v>
      </c>
      <c r="N81" s="95" t="s">
        <v>1219</v>
      </c>
      <c r="O81" s="67">
        <v>600000</v>
      </c>
      <c r="P81" s="67">
        <v>33444.480000000003</v>
      </c>
      <c r="Q81" s="67">
        <v>600000</v>
      </c>
      <c r="R81" s="67">
        <v>600000</v>
      </c>
      <c r="S81" s="67">
        <v>600000</v>
      </c>
      <c r="T81" s="67"/>
    </row>
    <row r="82" spans="1:20" ht="96.15" customHeight="1" x14ac:dyDescent="0.25">
      <c r="A82" s="92" t="s">
        <v>1225</v>
      </c>
      <c r="B82" s="93" t="s">
        <v>1226</v>
      </c>
      <c r="C82" s="163" t="s">
        <v>1227</v>
      </c>
      <c r="D82" s="164"/>
      <c r="E82" s="165" t="s">
        <v>1228</v>
      </c>
      <c r="F82" s="166"/>
      <c r="G82" s="166"/>
      <c r="H82" s="166"/>
      <c r="I82" s="166"/>
      <c r="J82" s="166"/>
      <c r="K82" s="166"/>
      <c r="L82" s="69" t="s">
        <v>1229</v>
      </c>
      <c r="M82" s="94" t="s">
        <v>1182</v>
      </c>
      <c r="N82" s="95" t="s">
        <v>1230</v>
      </c>
      <c r="O82" s="67">
        <v>3000</v>
      </c>
      <c r="P82" s="67">
        <v>0</v>
      </c>
      <c r="Q82" s="67">
        <v>3000</v>
      </c>
      <c r="R82" s="67">
        <v>3100</v>
      </c>
      <c r="S82" s="67">
        <v>3200</v>
      </c>
      <c r="T82" s="67"/>
    </row>
    <row r="83" spans="1:20" ht="105" customHeight="1" x14ac:dyDescent="0.25">
      <c r="A83" s="92" t="s">
        <v>1249</v>
      </c>
      <c r="B83" s="93" t="s">
        <v>1250</v>
      </c>
      <c r="C83" s="163" t="s">
        <v>1251</v>
      </c>
      <c r="D83" s="164"/>
      <c r="E83" s="165" t="s">
        <v>1252</v>
      </c>
      <c r="F83" s="166"/>
      <c r="G83" s="166"/>
      <c r="H83" s="166"/>
      <c r="I83" s="166"/>
      <c r="J83" s="166"/>
      <c r="K83" s="166"/>
      <c r="L83" s="69" t="s">
        <v>1253</v>
      </c>
      <c r="M83" s="94" t="s">
        <v>1254</v>
      </c>
      <c r="N83" s="95" t="s">
        <v>1255</v>
      </c>
      <c r="O83" s="67">
        <v>950600</v>
      </c>
      <c r="P83" s="67">
        <v>182400</v>
      </c>
      <c r="Q83" s="67">
        <v>950600</v>
      </c>
      <c r="R83" s="67">
        <v>0</v>
      </c>
      <c r="S83" s="67">
        <v>0</v>
      </c>
      <c r="T83" s="67"/>
    </row>
    <row r="84" spans="1:20" ht="55.8" customHeight="1" x14ac:dyDescent="0.25">
      <c r="A84" s="92" t="s">
        <v>1267</v>
      </c>
      <c r="B84" s="93" t="s">
        <v>1268</v>
      </c>
      <c r="C84" s="163" t="s">
        <v>1269</v>
      </c>
      <c r="D84" s="164"/>
      <c r="E84" s="165" t="s">
        <v>1270</v>
      </c>
      <c r="F84" s="166"/>
      <c r="G84" s="166"/>
      <c r="H84" s="166"/>
      <c r="I84" s="166"/>
      <c r="J84" s="166"/>
      <c r="K84" s="166"/>
      <c r="L84" s="69" t="s">
        <v>1271</v>
      </c>
      <c r="M84" s="94" t="s">
        <v>1254</v>
      </c>
      <c r="N84" s="95" t="s">
        <v>1272</v>
      </c>
      <c r="O84" s="67">
        <v>208000</v>
      </c>
      <c r="P84" s="67">
        <v>12000</v>
      </c>
      <c r="Q84" s="67">
        <v>208000</v>
      </c>
      <c r="R84" s="67">
        <v>216300</v>
      </c>
      <c r="S84" s="67">
        <v>224900</v>
      </c>
      <c r="T84" s="67"/>
    </row>
    <row r="85" spans="1:20" ht="78" customHeight="1" x14ac:dyDescent="0.25">
      <c r="A85" s="92" t="s">
        <v>1273</v>
      </c>
      <c r="B85" s="93" t="s">
        <v>1274</v>
      </c>
      <c r="C85" s="163" t="s">
        <v>1275</v>
      </c>
      <c r="D85" s="164"/>
      <c r="E85" s="165" t="s">
        <v>1276</v>
      </c>
      <c r="F85" s="166"/>
      <c r="G85" s="166"/>
      <c r="H85" s="166"/>
      <c r="I85" s="166"/>
      <c r="J85" s="166"/>
      <c r="K85" s="166"/>
      <c r="L85" s="69" t="s">
        <v>1277</v>
      </c>
      <c r="M85" s="94" t="s">
        <v>1254</v>
      </c>
      <c r="N85" s="95" t="s">
        <v>1278</v>
      </c>
      <c r="O85" s="67">
        <v>7258800</v>
      </c>
      <c r="P85" s="67">
        <v>1828646.62</v>
      </c>
      <c r="Q85" s="67">
        <v>7258800</v>
      </c>
      <c r="R85" s="67">
        <v>7549200</v>
      </c>
      <c r="S85" s="67">
        <v>7851100</v>
      </c>
      <c r="T85" s="67"/>
    </row>
    <row r="86" spans="1:20" ht="105.6" customHeight="1" x14ac:dyDescent="0.25">
      <c r="A86" s="92" t="s">
        <v>1297</v>
      </c>
      <c r="B86" s="93" t="s">
        <v>1298</v>
      </c>
      <c r="C86" s="163" t="s">
        <v>1299</v>
      </c>
      <c r="D86" s="164"/>
      <c r="E86" s="165" t="s">
        <v>1300</v>
      </c>
      <c r="F86" s="166"/>
      <c r="G86" s="166"/>
      <c r="H86" s="166"/>
      <c r="I86" s="166"/>
      <c r="J86" s="166"/>
      <c r="K86" s="166"/>
      <c r="L86" s="69" t="s">
        <v>813</v>
      </c>
      <c r="M86" s="94" t="s">
        <v>1295</v>
      </c>
      <c r="N86" s="95" t="s">
        <v>1301</v>
      </c>
      <c r="O86" s="67">
        <v>412000</v>
      </c>
      <c r="P86" s="67">
        <v>0</v>
      </c>
      <c r="Q86" s="67">
        <v>412000</v>
      </c>
      <c r="R86" s="67">
        <v>428500</v>
      </c>
      <c r="S86" s="67">
        <v>445600</v>
      </c>
      <c r="T86" s="67"/>
    </row>
    <row r="87" spans="1:20" ht="54.6" customHeight="1" x14ac:dyDescent="0.25">
      <c r="A87" s="92" t="s">
        <v>1497</v>
      </c>
      <c r="B87" s="93" t="s">
        <v>1498</v>
      </c>
      <c r="C87" s="163" t="s">
        <v>1499</v>
      </c>
      <c r="D87" s="164"/>
      <c r="E87" s="165" t="s">
        <v>1500</v>
      </c>
      <c r="F87" s="166"/>
      <c r="G87" s="166"/>
      <c r="H87" s="166"/>
      <c r="I87" s="166"/>
      <c r="J87" s="166"/>
      <c r="K87" s="166"/>
      <c r="L87" s="69" t="s">
        <v>1501</v>
      </c>
      <c r="M87" s="94" t="s">
        <v>1502</v>
      </c>
      <c r="N87" s="95" t="s">
        <v>1503</v>
      </c>
      <c r="O87" s="67">
        <v>2500</v>
      </c>
      <c r="P87" s="67">
        <v>2500</v>
      </c>
      <c r="Q87" s="67">
        <v>2500</v>
      </c>
      <c r="R87" s="67">
        <v>2500</v>
      </c>
      <c r="S87" s="67">
        <v>2500</v>
      </c>
      <c r="T87" s="67"/>
    </row>
    <row r="88" spans="1:20" ht="40.200000000000003" customHeight="1" x14ac:dyDescent="0.25">
      <c r="A88" s="92" t="s">
        <v>1504</v>
      </c>
      <c r="B88" s="93" t="s">
        <v>1505</v>
      </c>
      <c r="C88" s="163" t="s">
        <v>1506</v>
      </c>
      <c r="D88" s="164"/>
      <c r="E88" s="165" t="s">
        <v>1507</v>
      </c>
      <c r="F88" s="166"/>
      <c r="G88" s="166"/>
      <c r="H88" s="166"/>
      <c r="I88" s="166"/>
      <c r="J88" s="166"/>
      <c r="K88" s="166"/>
      <c r="L88" s="69" t="s">
        <v>1508</v>
      </c>
      <c r="M88" s="94" t="s">
        <v>1502</v>
      </c>
      <c r="N88" s="95" t="s">
        <v>1509</v>
      </c>
      <c r="O88" s="67">
        <v>3846700</v>
      </c>
      <c r="P88" s="67">
        <v>388011</v>
      </c>
      <c r="Q88" s="67">
        <v>3846700</v>
      </c>
      <c r="R88" s="67">
        <v>4000600</v>
      </c>
      <c r="S88" s="67">
        <v>4160600</v>
      </c>
      <c r="T88" s="67"/>
    </row>
    <row r="89" spans="1:20" ht="77.400000000000006" customHeight="1" x14ac:dyDescent="0.25">
      <c r="A89" s="92" t="s">
        <v>1595</v>
      </c>
      <c r="B89" s="93" t="s">
        <v>1596</v>
      </c>
      <c r="C89" s="163" t="s">
        <v>1597</v>
      </c>
      <c r="D89" s="164"/>
      <c r="E89" s="165" t="s">
        <v>1598</v>
      </c>
      <c r="F89" s="166"/>
      <c r="G89" s="166"/>
      <c r="H89" s="166"/>
      <c r="I89" s="166"/>
      <c r="J89" s="166"/>
      <c r="K89" s="166"/>
      <c r="L89" s="69" t="s">
        <v>1181</v>
      </c>
      <c r="M89" s="94" t="s">
        <v>1599</v>
      </c>
      <c r="N89" s="95" t="s">
        <v>1600</v>
      </c>
      <c r="O89" s="67">
        <v>240000</v>
      </c>
      <c r="P89" s="67">
        <v>49000</v>
      </c>
      <c r="Q89" s="67">
        <v>240000</v>
      </c>
      <c r="R89" s="67">
        <v>249600</v>
      </c>
      <c r="S89" s="67">
        <v>259600</v>
      </c>
      <c r="T89" s="67"/>
    </row>
    <row r="90" spans="1:20" ht="91.2" customHeight="1" x14ac:dyDescent="0.25">
      <c r="A90" s="92" t="s">
        <v>1601</v>
      </c>
      <c r="B90" s="93" t="s">
        <v>1602</v>
      </c>
      <c r="C90" s="163" t="s">
        <v>1603</v>
      </c>
      <c r="D90" s="164"/>
      <c r="E90" s="165" t="s">
        <v>1604</v>
      </c>
      <c r="F90" s="166"/>
      <c r="G90" s="166"/>
      <c r="H90" s="166"/>
      <c r="I90" s="166"/>
      <c r="J90" s="166"/>
      <c r="K90" s="166"/>
      <c r="L90" s="69" t="s">
        <v>1605</v>
      </c>
      <c r="M90" s="94" t="s">
        <v>1599</v>
      </c>
      <c r="N90" s="95" t="s">
        <v>1606</v>
      </c>
      <c r="O90" s="67">
        <v>1855000</v>
      </c>
      <c r="P90" s="67">
        <v>35000</v>
      </c>
      <c r="Q90" s="67">
        <v>1855000</v>
      </c>
      <c r="R90" s="67">
        <v>245000</v>
      </c>
      <c r="S90" s="67">
        <v>1120000</v>
      </c>
      <c r="T90" s="67"/>
    </row>
    <row r="91" spans="1:20" ht="90.6" customHeight="1" x14ac:dyDescent="0.25">
      <c r="A91" s="92" t="s">
        <v>1607</v>
      </c>
      <c r="B91" s="93" t="s">
        <v>1608</v>
      </c>
      <c r="C91" s="163" t="s">
        <v>1609</v>
      </c>
      <c r="D91" s="164"/>
      <c r="E91" s="165" t="s">
        <v>1610</v>
      </c>
      <c r="F91" s="166"/>
      <c r="G91" s="166"/>
      <c r="H91" s="166"/>
      <c r="I91" s="166"/>
      <c r="J91" s="166"/>
      <c r="K91" s="166"/>
      <c r="L91" s="69" t="s">
        <v>1611</v>
      </c>
      <c r="M91" s="94" t="s">
        <v>1599</v>
      </c>
      <c r="N91" s="95" t="s">
        <v>1612</v>
      </c>
      <c r="O91" s="67">
        <v>525000</v>
      </c>
      <c r="P91" s="67">
        <v>72500</v>
      </c>
      <c r="Q91" s="67">
        <v>525000</v>
      </c>
      <c r="R91" s="67">
        <v>546000</v>
      </c>
      <c r="S91" s="67">
        <v>567800</v>
      </c>
      <c r="T91" s="67"/>
    </row>
    <row r="92" spans="1:20" ht="91.2" customHeight="1" x14ac:dyDescent="0.25">
      <c r="A92" s="92" t="s">
        <v>1618</v>
      </c>
      <c r="B92" s="93" t="s">
        <v>1619</v>
      </c>
      <c r="C92" s="163" t="s">
        <v>1620</v>
      </c>
      <c r="D92" s="164"/>
      <c r="E92" s="165" t="s">
        <v>1621</v>
      </c>
      <c r="F92" s="166"/>
      <c r="G92" s="166"/>
      <c r="H92" s="166"/>
      <c r="I92" s="166"/>
      <c r="J92" s="166"/>
      <c r="K92" s="166"/>
      <c r="L92" s="69" t="s">
        <v>2979</v>
      </c>
      <c r="M92" s="94" t="s">
        <v>1599</v>
      </c>
      <c r="N92" s="95" t="s">
        <v>1623</v>
      </c>
      <c r="O92" s="67">
        <v>77000</v>
      </c>
      <c r="P92" s="67">
        <v>22158.51</v>
      </c>
      <c r="Q92" s="67">
        <v>77000</v>
      </c>
      <c r="R92" s="67">
        <v>79600</v>
      </c>
      <c r="S92" s="67">
        <v>82100</v>
      </c>
      <c r="T92" s="67"/>
    </row>
    <row r="93" spans="1:20" ht="130.80000000000001" customHeight="1" x14ac:dyDescent="0.25">
      <c r="A93" s="92" t="s">
        <v>1636</v>
      </c>
      <c r="B93" s="93" t="s">
        <v>1637</v>
      </c>
      <c r="C93" s="163" t="s">
        <v>1638</v>
      </c>
      <c r="D93" s="164"/>
      <c r="E93" s="165" t="s">
        <v>1639</v>
      </c>
      <c r="F93" s="166"/>
      <c r="G93" s="166"/>
      <c r="H93" s="166"/>
      <c r="I93" s="166"/>
      <c r="J93" s="166"/>
      <c r="K93" s="166"/>
      <c r="L93" s="69" t="s">
        <v>2980</v>
      </c>
      <c r="M93" s="94" t="s">
        <v>1599</v>
      </c>
      <c r="N93" s="95" t="s">
        <v>1641</v>
      </c>
      <c r="O93" s="67">
        <v>172400</v>
      </c>
      <c r="P93" s="67">
        <v>54074.7</v>
      </c>
      <c r="Q93" s="67">
        <v>172400</v>
      </c>
      <c r="R93" s="67">
        <v>176900</v>
      </c>
      <c r="S93" s="67">
        <v>181700</v>
      </c>
      <c r="T93" s="67">
        <v>0</v>
      </c>
    </row>
    <row r="94" spans="1:20" ht="91.2" customHeight="1" x14ac:dyDescent="0.25">
      <c r="A94" s="92" t="s">
        <v>1672</v>
      </c>
      <c r="B94" s="93" t="s">
        <v>1673</v>
      </c>
      <c r="C94" s="163" t="s">
        <v>1674</v>
      </c>
      <c r="D94" s="164"/>
      <c r="E94" s="165" t="s">
        <v>1675</v>
      </c>
      <c r="F94" s="166"/>
      <c r="G94" s="166"/>
      <c r="H94" s="166"/>
      <c r="I94" s="166"/>
      <c r="J94" s="166"/>
      <c r="K94" s="166"/>
      <c r="L94" s="69" t="s">
        <v>2986</v>
      </c>
      <c r="M94" s="94" t="s">
        <v>1599</v>
      </c>
      <c r="N94" s="95" t="s">
        <v>1677</v>
      </c>
      <c r="O94" s="67">
        <v>36100</v>
      </c>
      <c r="P94" s="67">
        <v>13316.49</v>
      </c>
      <c r="Q94" s="67">
        <v>36100</v>
      </c>
      <c r="R94" s="67">
        <v>37100</v>
      </c>
      <c r="S94" s="67">
        <v>38200</v>
      </c>
      <c r="T94" s="67">
        <v>0</v>
      </c>
    </row>
    <row r="95" spans="1:20" ht="92.4" customHeight="1" x14ac:dyDescent="0.25">
      <c r="A95" s="92" t="s">
        <v>1690</v>
      </c>
      <c r="B95" s="93" t="s">
        <v>1691</v>
      </c>
      <c r="C95" s="163" t="s">
        <v>1692</v>
      </c>
      <c r="D95" s="164"/>
      <c r="E95" s="165" t="s">
        <v>1693</v>
      </c>
      <c r="F95" s="166"/>
      <c r="G95" s="166"/>
      <c r="H95" s="166"/>
      <c r="I95" s="166"/>
      <c r="J95" s="166"/>
      <c r="K95" s="166"/>
      <c r="L95" s="69" t="s">
        <v>2981</v>
      </c>
      <c r="M95" s="94" t="s">
        <v>1599</v>
      </c>
      <c r="N95" s="95" t="s">
        <v>1695</v>
      </c>
      <c r="O95" s="67">
        <v>600</v>
      </c>
      <c r="P95" s="67">
        <v>50</v>
      </c>
      <c r="Q95" s="67">
        <v>600</v>
      </c>
      <c r="R95" s="67">
        <v>600</v>
      </c>
      <c r="S95" s="67">
        <v>700</v>
      </c>
      <c r="T95" s="67"/>
    </row>
    <row r="96" spans="1:20" ht="91.2" customHeight="1" x14ac:dyDescent="0.25">
      <c r="A96" s="92" t="s">
        <v>1702</v>
      </c>
      <c r="B96" s="93" t="s">
        <v>1703</v>
      </c>
      <c r="C96" s="163" t="s">
        <v>1704</v>
      </c>
      <c r="D96" s="164"/>
      <c r="E96" s="165" t="s">
        <v>1705</v>
      </c>
      <c r="F96" s="166"/>
      <c r="G96" s="166"/>
      <c r="H96" s="166"/>
      <c r="I96" s="166"/>
      <c r="J96" s="166"/>
      <c r="K96" s="166"/>
      <c r="L96" s="69" t="s">
        <v>2982</v>
      </c>
      <c r="M96" s="94" t="s">
        <v>1599</v>
      </c>
      <c r="N96" s="95" t="s">
        <v>1706</v>
      </c>
      <c r="O96" s="67">
        <v>413800</v>
      </c>
      <c r="P96" s="67">
        <v>215903</v>
      </c>
      <c r="Q96" s="67">
        <v>413800</v>
      </c>
      <c r="R96" s="67">
        <v>427000</v>
      </c>
      <c r="S96" s="67">
        <v>440800</v>
      </c>
      <c r="T96" s="67"/>
    </row>
    <row r="97" spans="1:20" ht="105" customHeight="1" x14ac:dyDescent="0.25">
      <c r="A97" s="92" t="s">
        <v>1707</v>
      </c>
      <c r="B97" s="93" t="s">
        <v>1708</v>
      </c>
      <c r="C97" s="163" t="s">
        <v>1709</v>
      </c>
      <c r="D97" s="164"/>
      <c r="E97" s="165" t="s">
        <v>1710</v>
      </c>
      <c r="F97" s="166"/>
      <c r="G97" s="166"/>
      <c r="H97" s="166"/>
      <c r="I97" s="166"/>
      <c r="J97" s="166"/>
      <c r="K97" s="166"/>
      <c r="L97" s="69" t="s">
        <v>3002</v>
      </c>
      <c r="M97" s="94" t="s">
        <v>1599</v>
      </c>
      <c r="N97" s="95" t="s">
        <v>1712</v>
      </c>
      <c r="O97" s="67">
        <v>300</v>
      </c>
      <c r="P97" s="67">
        <v>0</v>
      </c>
      <c r="Q97" s="67">
        <v>300</v>
      </c>
      <c r="R97" s="67">
        <v>300</v>
      </c>
      <c r="S97" s="67">
        <v>300</v>
      </c>
      <c r="T97" s="67"/>
    </row>
    <row r="98" spans="1:20" ht="93" customHeight="1" x14ac:dyDescent="0.25">
      <c r="A98" s="92" t="s">
        <v>1713</v>
      </c>
      <c r="B98" s="93" t="s">
        <v>1714</v>
      </c>
      <c r="C98" s="163" t="s">
        <v>1715</v>
      </c>
      <c r="D98" s="164"/>
      <c r="E98" s="165" t="s">
        <v>1716</v>
      </c>
      <c r="F98" s="166"/>
      <c r="G98" s="166"/>
      <c r="H98" s="166"/>
      <c r="I98" s="166"/>
      <c r="J98" s="166"/>
      <c r="K98" s="166"/>
      <c r="L98" s="69" t="s">
        <v>2983</v>
      </c>
      <c r="M98" s="94" t="s">
        <v>1599</v>
      </c>
      <c r="N98" s="95" t="s">
        <v>1718</v>
      </c>
      <c r="O98" s="67">
        <v>16800</v>
      </c>
      <c r="P98" s="67">
        <v>2050</v>
      </c>
      <c r="Q98" s="67">
        <v>16800</v>
      </c>
      <c r="R98" s="67">
        <v>17100</v>
      </c>
      <c r="S98" s="67">
        <v>17500</v>
      </c>
      <c r="T98" s="67"/>
    </row>
    <row r="99" spans="1:20" ht="106.8" customHeight="1" x14ac:dyDescent="0.25">
      <c r="A99" s="92" t="s">
        <v>1725</v>
      </c>
      <c r="B99" s="93" t="s">
        <v>1726</v>
      </c>
      <c r="C99" s="163" t="s">
        <v>1727</v>
      </c>
      <c r="D99" s="164"/>
      <c r="E99" s="165" t="s">
        <v>1728</v>
      </c>
      <c r="F99" s="166"/>
      <c r="G99" s="166"/>
      <c r="H99" s="166"/>
      <c r="I99" s="166"/>
      <c r="J99" s="166"/>
      <c r="K99" s="166"/>
      <c r="L99" s="69" t="s">
        <v>2984</v>
      </c>
      <c r="M99" s="94" t="s">
        <v>1599</v>
      </c>
      <c r="N99" s="95" t="s">
        <v>1730</v>
      </c>
      <c r="O99" s="67">
        <v>166700</v>
      </c>
      <c r="P99" s="67">
        <v>26881.059999999998</v>
      </c>
      <c r="Q99" s="67">
        <v>166700</v>
      </c>
      <c r="R99" s="67">
        <v>171400</v>
      </c>
      <c r="S99" s="67">
        <v>176100</v>
      </c>
      <c r="T99" s="67"/>
    </row>
    <row r="100" spans="1:20" ht="72.150000000000006" customHeight="1" x14ac:dyDescent="0.25">
      <c r="A100" s="92" t="s">
        <v>1990</v>
      </c>
      <c r="B100" s="93" t="s">
        <v>1991</v>
      </c>
      <c r="C100" s="163" t="s">
        <v>1992</v>
      </c>
      <c r="D100" s="164"/>
      <c r="E100" s="165" t="s">
        <v>1993</v>
      </c>
      <c r="F100" s="166"/>
      <c r="G100" s="166"/>
      <c r="H100" s="166"/>
      <c r="I100" s="166"/>
      <c r="J100" s="166"/>
      <c r="K100" s="166"/>
      <c r="L100" s="69" t="s">
        <v>1994</v>
      </c>
      <c r="M100" s="94" t="s">
        <v>1995</v>
      </c>
      <c r="N100" s="95" t="s">
        <v>1996</v>
      </c>
      <c r="O100" s="67">
        <v>8328000</v>
      </c>
      <c r="P100" s="67">
        <v>483033.59999999998</v>
      </c>
      <c r="Q100" s="67">
        <v>8328000</v>
      </c>
      <c r="R100" s="67">
        <v>8661000</v>
      </c>
      <c r="S100" s="67">
        <v>9007000</v>
      </c>
      <c r="T100" s="67"/>
    </row>
    <row r="101" spans="1:20" ht="103.8" customHeight="1" x14ac:dyDescent="0.25">
      <c r="A101" s="92" t="s">
        <v>1997</v>
      </c>
      <c r="B101" s="93" t="s">
        <v>1998</v>
      </c>
      <c r="C101" s="163" t="s">
        <v>1999</v>
      </c>
      <c r="D101" s="164"/>
      <c r="E101" s="165" t="s">
        <v>2000</v>
      </c>
      <c r="F101" s="166"/>
      <c r="G101" s="166"/>
      <c r="H101" s="166"/>
      <c r="I101" s="166"/>
      <c r="J101" s="166"/>
      <c r="K101" s="166"/>
      <c r="L101" s="69" t="s">
        <v>2001</v>
      </c>
      <c r="M101" s="94" t="s">
        <v>1995</v>
      </c>
      <c r="N101" s="95" t="s">
        <v>2002</v>
      </c>
      <c r="O101" s="67">
        <v>20048200</v>
      </c>
      <c r="P101" s="67">
        <v>2513614.25</v>
      </c>
      <c r="Q101" s="67">
        <v>20048200</v>
      </c>
      <c r="R101" s="67">
        <v>20850100</v>
      </c>
      <c r="S101" s="67">
        <v>21684100</v>
      </c>
      <c r="T101" s="67"/>
    </row>
    <row r="102" spans="1:20" ht="54.6" customHeight="1" x14ac:dyDescent="0.25">
      <c r="A102" s="92" t="s">
        <v>2008</v>
      </c>
      <c r="B102" s="93" t="s">
        <v>2009</v>
      </c>
      <c r="C102" s="163" t="s">
        <v>2010</v>
      </c>
      <c r="D102" s="164"/>
      <c r="E102" s="165" t="s">
        <v>2011</v>
      </c>
      <c r="F102" s="166"/>
      <c r="G102" s="166"/>
      <c r="H102" s="166"/>
      <c r="I102" s="166"/>
      <c r="J102" s="166"/>
      <c r="K102" s="166"/>
      <c r="L102" s="69" t="s">
        <v>2012</v>
      </c>
      <c r="M102" s="94" t="s">
        <v>1995</v>
      </c>
      <c r="N102" s="95" t="s">
        <v>2013</v>
      </c>
      <c r="O102" s="67">
        <v>14147800</v>
      </c>
      <c r="P102" s="67">
        <v>2942698.95</v>
      </c>
      <c r="Q102" s="67">
        <v>14147800</v>
      </c>
      <c r="R102" s="67">
        <v>14684900</v>
      </c>
      <c r="S102" s="67">
        <v>15272300</v>
      </c>
      <c r="T102" s="67"/>
    </row>
    <row r="103" spans="1:20" ht="120.15" customHeight="1" x14ac:dyDescent="0.25">
      <c r="A103" s="92" t="s">
        <v>2014</v>
      </c>
      <c r="B103" s="93" t="s">
        <v>2015</v>
      </c>
      <c r="C103" s="163" t="s">
        <v>2016</v>
      </c>
      <c r="D103" s="164"/>
      <c r="E103" s="165" t="s">
        <v>2017</v>
      </c>
      <c r="F103" s="166"/>
      <c r="G103" s="166"/>
      <c r="H103" s="166"/>
      <c r="I103" s="166"/>
      <c r="J103" s="166"/>
      <c r="K103" s="166"/>
      <c r="L103" s="69" t="s">
        <v>2018</v>
      </c>
      <c r="M103" s="94" t="s">
        <v>1995</v>
      </c>
      <c r="N103" s="95" t="s">
        <v>2019</v>
      </c>
      <c r="O103" s="67">
        <v>73500</v>
      </c>
      <c r="P103" s="67">
        <v>73500</v>
      </c>
      <c r="Q103" s="67">
        <v>73500</v>
      </c>
      <c r="R103" s="67">
        <v>67400</v>
      </c>
      <c r="S103" s="67">
        <v>0</v>
      </c>
      <c r="T103" s="67"/>
    </row>
    <row r="104" spans="1:20" ht="67.8" customHeight="1" x14ac:dyDescent="0.25">
      <c r="A104" s="92" t="s">
        <v>2020</v>
      </c>
      <c r="B104" s="93" t="s">
        <v>2021</v>
      </c>
      <c r="C104" s="163" t="s">
        <v>2022</v>
      </c>
      <c r="D104" s="164"/>
      <c r="E104" s="165" t="s">
        <v>2023</v>
      </c>
      <c r="F104" s="166"/>
      <c r="G104" s="166"/>
      <c r="H104" s="166"/>
      <c r="I104" s="166"/>
      <c r="J104" s="166"/>
      <c r="K104" s="166"/>
      <c r="L104" s="69" t="s">
        <v>2024</v>
      </c>
      <c r="M104" s="94" t="s">
        <v>1995</v>
      </c>
      <c r="N104" s="95" t="s">
        <v>2025</v>
      </c>
      <c r="O104" s="67">
        <v>7855200</v>
      </c>
      <c r="P104" s="67">
        <v>1600579.84</v>
      </c>
      <c r="Q104" s="67">
        <v>7855200</v>
      </c>
      <c r="R104" s="67">
        <v>7917500</v>
      </c>
      <c r="S104" s="67">
        <v>7982200</v>
      </c>
      <c r="T104" s="67"/>
    </row>
    <row r="105" spans="1:20" ht="78.599999999999994" customHeight="1" x14ac:dyDescent="0.25">
      <c r="A105" s="92" t="s">
        <v>2048</v>
      </c>
      <c r="B105" s="93" t="s">
        <v>2049</v>
      </c>
      <c r="C105" s="163" t="s">
        <v>2050</v>
      </c>
      <c r="D105" s="164"/>
      <c r="E105" s="165" t="s">
        <v>2051</v>
      </c>
      <c r="F105" s="166"/>
      <c r="G105" s="166"/>
      <c r="H105" s="166"/>
      <c r="I105" s="166"/>
      <c r="J105" s="166"/>
      <c r="K105" s="166"/>
      <c r="L105" s="69" t="s">
        <v>1181</v>
      </c>
      <c r="M105" s="94" t="s">
        <v>2052</v>
      </c>
      <c r="N105" s="95" t="s">
        <v>2053</v>
      </c>
      <c r="O105" s="67">
        <v>18000000</v>
      </c>
      <c r="P105" s="67">
        <v>4377500</v>
      </c>
      <c r="Q105" s="67">
        <v>18000000</v>
      </c>
      <c r="R105" s="67">
        <v>18000000</v>
      </c>
      <c r="S105" s="67">
        <v>19000000</v>
      </c>
      <c r="T105" s="67"/>
    </row>
    <row r="106" spans="1:20" ht="182.4" customHeight="1" x14ac:dyDescent="0.25">
      <c r="A106" s="92" t="s">
        <v>2054</v>
      </c>
      <c r="B106" s="93" t="s">
        <v>2055</v>
      </c>
      <c r="C106" s="163" t="s">
        <v>2056</v>
      </c>
      <c r="D106" s="164"/>
      <c r="E106" s="165" t="s">
        <v>2057</v>
      </c>
      <c r="F106" s="166"/>
      <c r="G106" s="166"/>
      <c r="H106" s="166"/>
      <c r="I106" s="166"/>
      <c r="J106" s="166"/>
      <c r="K106" s="166"/>
      <c r="L106" s="69" t="s">
        <v>2058</v>
      </c>
      <c r="M106" s="94" t="s">
        <v>2052</v>
      </c>
      <c r="N106" s="95" t="s">
        <v>2059</v>
      </c>
      <c r="O106" s="67">
        <v>150000</v>
      </c>
      <c r="P106" s="67">
        <v>0</v>
      </c>
      <c r="Q106" s="67">
        <v>150000</v>
      </c>
      <c r="R106" s="67">
        <v>150000</v>
      </c>
      <c r="S106" s="67">
        <v>150000</v>
      </c>
      <c r="T106" s="67"/>
    </row>
    <row r="107" spans="1:20" ht="120.15" customHeight="1" x14ac:dyDescent="0.25">
      <c r="A107" s="92" t="s">
        <v>2078</v>
      </c>
      <c r="B107" s="93" t="s">
        <v>2079</v>
      </c>
      <c r="C107" s="163" t="s">
        <v>2080</v>
      </c>
      <c r="D107" s="164"/>
      <c r="E107" s="165" t="s">
        <v>2081</v>
      </c>
      <c r="F107" s="166"/>
      <c r="G107" s="166"/>
      <c r="H107" s="166"/>
      <c r="I107" s="166"/>
      <c r="J107" s="166"/>
      <c r="K107" s="166"/>
      <c r="L107" s="69" t="s">
        <v>2018</v>
      </c>
      <c r="M107" s="94" t="s">
        <v>2082</v>
      </c>
      <c r="N107" s="95" t="s">
        <v>2083</v>
      </c>
      <c r="O107" s="67">
        <v>2300</v>
      </c>
      <c r="P107" s="67">
        <v>0</v>
      </c>
      <c r="Q107" s="67">
        <v>2300</v>
      </c>
      <c r="R107" s="67">
        <v>2300</v>
      </c>
      <c r="S107" s="67">
        <v>2300</v>
      </c>
      <c r="T107" s="67"/>
    </row>
    <row r="108" spans="1:20" ht="84.15" customHeight="1" x14ac:dyDescent="0.25">
      <c r="A108" s="92" t="s">
        <v>2102</v>
      </c>
      <c r="B108" s="93" t="s">
        <v>2103</v>
      </c>
      <c r="C108" s="163" t="s">
        <v>2104</v>
      </c>
      <c r="D108" s="164"/>
      <c r="E108" s="165" t="s">
        <v>2105</v>
      </c>
      <c r="F108" s="166"/>
      <c r="G108" s="166"/>
      <c r="H108" s="166"/>
      <c r="I108" s="166"/>
      <c r="J108" s="166"/>
      <c r="K108" s="166"/>
      <c r="L108" s="69" t="s">
        <v>2106</v>
      </c>
      <c r="M108" s="94" t="s">
        <v>2100</v>
      </c>
      <c r="N108" s="95" t="s">
        <v>2107</v>
      </c>
      <c r="O108" s="67">
        <v>20020000</v>
      </c>
      <c r="P108" s="67">
        <v>20020000</v>
      </c>
      <c r="Q108" s="67">
        <v>20020000</v>
      </c>
      <c r="R108" s="67">
        <v>20680000</v>
      </c>
      <c r="S108" s="67">
        <v>20680000</v>
      </c>
      <c r="T108" s="67"/>
    </row>
    <row r="109" spans="1:20" ht="84.15" customHeight="1" x14ac:dyDescent="0.25">
      <c r="A109" s="92" t="s">
        <v>2108</v>
      </c>
      <c r="B109" s="93" t="s">
        <v>2109</v>
      </c>
      <c r="C109" s="163" t="s">
        <v>2110</v>
      </c>
      <c r="D109" s="164"/>
      <c r="E109" s="165" t="s">
        <v>2111</v>
      </c>
      <c r="F109" s="166"/>
      <c r="G109" s="166"/>
      <c r="H109" s="166"/>
      <c r="I109" s="166"/>
      <c r="J109" s="166"/>
      <c r="K109" s="166"/>
      <c r="L109" s="69" t="s">
        <v>2112</v>
      </c>
      <c r="M109" s="94" t="s">
        <v>2100</v>
      </c>
      <c r="N109" s="95" t="s">
        <v>2113</v>
      </c>
      <c r="O109" s="67">
        <v>99820000</v>
      </c>
      <c r="P109" s="67">
        <v>40441603.68</v>
      </c>
      <c r="Q109" s="67">
        <v>99820000</v>
      </c>
      <c r="R109" s="67">
        <v>103680000</v>
      </c>
      <c r="S109" s="67">
        <v>105600000</v>
      </c>
      <c r="T109" s="67"/>
    </row>
    <row r="110" spans="1:20" ht="84.15" customHeight="1" x14ac:dyDescent="0.25">
      <c r="A110" s="92" t="s">
        <v>2114</v>
      </c>
      <c r="B110" s="93" t="s">
        <v>2115</v>
      </c>
      <c r="C110" s="163" t="s">
        <v>2116</v>
      </c>
      <c r="D110" s="164"/>
      <c r="E110" s="165" t="s">
        <v>2117</v>
      </c>
      <c r="F110" s="166"/>
      <c r="G110" s="166"/>
      <c r="H110" s="166"/>
      <c r="I110" s="166"/>
      <c r="J110" s="166"/>
      <c r="K110" s="166"/>
      <c r="L110" s="69" t="s">
        <v>2118</v>
      </c>
      <c r="M110" s="94" t="s">
        <v>2100</v>
      </c>
      <c r="N110" s="95" t="s">
        <v>2119</v>
      </c>
      <c r="O110" s="67">
        <v>18315000</v>
      </c>
      <c r="P110" s="67">
        <v>5089122.3</v>
      </c>
      <c r="Q110" s="67">
        <v>18315000</v>
      </c>
      <c r="R110" s="67">
        <v>18315000</v>
      </c>
      <c r="S110" s="67">
        <v>18315000</v>
      </c>
      <c r="T110" s="67"/>
    </row>
    <row r="111" spans="1:20" ht="105.6" customHeight="1" x14ac:dyDescent="0.25">
      <c r="A111" s="92" t="s">
        <v>2120</v>
      </c>
      <c r="B111" s="93" t="s">
        <v>2121</v>
      </c>
      <c r="C111" s="163" t="s">
        <v>2122</v>
      </c>
      <c r="D111" s="164"/>
      <c r="E111" s="165" t="s">
        <v>2123</v>
      </c>
      <c r="F111" s="166"/>
      <c r="G111" s="166"/>
      <c r="H111" s="166"/>
      <c r="I111" s="166"/>
      <c r="J111" s="166"/>
      <c r="K111" s="166"/>
      <c r="L111" s="69" t="s">
        <v>2124</v>
      </c>
      <c r="M111" s="94" t="s">
        <v>2100</v>
      </c>
      <c r="N111" s="95" t="s">
        <v>2125</v>
      </c>
      <c r="O111" s="67">
        <v>30000</v>
      </c>
      <c r="P111" s="67">
        <v>20900</v>
      </c>
      <c r="Q111" s="67">
        <v>30000</v>
      </c>
      <c r="R111" s="67">
        <v>30000</v>
      </c>
      <c r="S111" s="67">
        <v>30000</v>
      </c>
      <c r="T111" s="67"/>
    </row>
    <row r="112" spans="1:20" ht="130.19999999999999" customHeight="1" x14ac:dyDescent="0.25">
      <c r="A112" s="92" t="s">
        <v>2149</v>
      </c>
      <c r="B112" s="93" t="s">
        <v>2150</v>
      </c>
      <c r="C112" s="163" t="s">
        <v>2151</v>
      </c>
      <c r="D112" s="164"/>
      <c r="E112" s="165" t="s">
        <v>2152</v>
      </c>
      <c r="F112" s="166"/>
      <c r="G112" s="166"/>
      <c r="H112" s="166"/>
      <c r="I112" s="166"/>
      <c r="J112" s="166"/>
      <c r="K112" s="166"/>
      <c r="L112" s="69" t="s">
        <v>3001</v>
      </c>
      <c r="M112" s="94" t="s">
        <v>2100</v>
      </c>
      <c r="N112" s="95" t="s">
        <v>2154</v>
      </c>
      <c r="O112" s="67">
        <v>900000</v>
      </c>
      <c r="P112" s="67">
        <v>900000</v>
      </c>
      <c r="Q112" s="67">
        <v>900000</v>
      </c>
      <c r="R112" s="67">
        <v>900000</v>
      </c>
      <c r="S112" s="67">
        <v>900000</v>
      </c>
      <c r="T112" s="67"/>
    </row>
    <row r="113" spans="1:20" ht="103.2" customHeight="1" x14ac:dyDescent="0.25">
      <c r="A113" s="92" t="s">
        <v>2178</v>
      </c>
      <c r="B113" s="93" t="s">
        <v>2179</v>
      </c>
      <c r="C113" s="163" t="s">
        <v>2180</v>
      </c>
      <c r="D113" s="164"/>
      <c r="E113" s="165" t="s">
        <v>2181</v>
      </c>
      <c r="F113" s="166"/>
      <c r="G113" s="166"/>
      <c r="H113" s="166"/>
      <c r="I113" s="166"/>
      <c r="J113" s="166"/>
      <c r="K113" s="166"/>
      <c r="L113" s="69" t="s">
        <v>2182</v>
      </c>
      <c r="M113" s="94" t="s">
        <v>2100</v>
      </c>
      <c r="N113" s="95" t="s">
        <v>2183</v>
      </c>
      <c r="O113" s="67">
        <v>1500000</v>
      </c>
      <c r="P113" s="67">
        <v>230694.65</v>
      </c>
      <c r="Q113" s="67">
        <v>1500000</v>
      </c>
      <c r="R113" s="67">
        <v>1500000</v>
      </c>
      <c r="S113" s="67">
        <v>1500000</v>
      </c>
      <c r="T113" s="67"/>
    </row>
    <row r="114" spans="1:20" ht="91.2" customHeight="1" x14ac:dyDescent="0.25">
      <c r="A114" s="92" t="s">
        <v>2231</v>
      </c>
      <c r="B114" s="93" t="s">
        <v>2232</v>
      </c>
      <c r="C114" s="163" t="s">
        <v>2233</v>
      </c>
      <c r="D114" s="164"/>
      <c r="E114" s="165" t="s">
        <v>2234</v>
      </c>
      <c r="F114" s="166"/>
      <c r="G114" s="166"/>
      <c r="H114" s="166"/>
      <c r="I114" s="166"/>
      <c r="J114" s="166"/>
      <c r="K114" s="166"/>
      <c r="L114" s="69" t="s">
        <v>2985</v>
      </c>
      <c r="M114" s="94" t="s">
        <v>2236</v>
      </c>
      <c r="N114" s="95" t="s">
        <v>2237</v>
      </c>
      <c r="O114" s="67">
        <v>296200</v>
      </c>
      <c r="P114" s="67">
        <v>50256.79</v>
      </c>
      <c r="Q114" s="67">
        <v>296200</v>
      </c>
      <c r="R114" s="67">
        <v>308200</v>
      </c>
      <c r="S114" s="67">
        <v>320500</v>
      </c>
      <c r="T114" s="67"/>
    </row>
    <row r="115" spans="1:20" ht="117.6" customHeight="1" x14ac:dyDescent="0.25">
      <c r="A115" s="92" t="s">
        <v>2266</v>
      </c>
      <c r="B115" s="93" t="s">
        <v>2267</v>
      </c>
      <c r="C115" s="163" t="s">
        <v>2268</v>
      </c>
      <c r="D115" s="164"/>
      <c r="E115" s="165" t="s">
        <v>2269</v>
      </c>
      <c r="F115" s="166"/>
      <c r="G115" s="166"/>
      <c r="H115" s="166"/>
      <c r="I115" s="166"/>
      <c r="J115" s="166"/>
      <c r="K115" s="166"/>
      <c r="L115" s="69" t="s">
        <v>2962</v>
      </c>
      <c r="M115" s="94" t="s">
        <v>2236</v>
      </c>
      <c r="N115" s="95" t="s">
        <v>2270</v>
      </c>
      <c r="O115" s="67">
        <v>963500</v>
      </c>
      <c r="P115" s="67">
        <v>249623.76</v>
      </c>
      <c r="Q115" s="67">
        <v>963500</v>
      </c>
      <c r="R115" s="67">
        <v>1002000</v>
      </c>
      <c r="S115" s="67">
        <v>1042200</v>
      </c>
      <c r="T115" s="67"/>
    </row>
    <row r="116" spans="1:20" ht="91.8" customHeight="1" x14ac:dyDescent="0.25">
      <c r="A116" s="92" t="s">
        <v>2292</v>
      </c>
      <c r="B116" s="93" t="s">
        <v>2293</v>
      </c>
      <c r="C116" s="163" t="s">
        <v>2294</v>
      </c>
      <c r="D116" s="164"/>
      <c r="E116" s="165" t="s">
        <v>2295</v>
      </c>
      <c r="F116" s="166"/>
      <c r="G116" s="166"/>
      <c r="H116" s="166"/>
      <c r="I116" s="166"/>
      <c r="J116" s="166"/>
      <c r="K116" s="166"/>
      <c r="L116" s="69" t="s">
        <v>2986</v>
      </c>
      <c r="M116" s="94" t="s">
        <v>2236</v>
      </c>
      <c r="N116" s="95" t="s">
        <v>2296</v>
      </c>
      <c r="O116" s="67">
        <v>431100</v>
      </c>
      <c r="P116" s="67">
        <v>414529.28000000003</v>
      </c>
      <c r="Q116" s="67">
        <v>431100</v>
      </c>
      <c r="R116" s="67">
        <v>448400</v>
      </c>
      <c r="S116" s="67">
        <v>466400</v>
      </c>
      <c r="T116" s="67"/>
    </row>
    <row r="117" spans="1:20" ht="103.8" customHeight="1" x14ac:dyDescent="0.25">
      <c r="A117" s="92" t="s">
        <v>2313</v>
      </c>
      <c r="B117" s="93" t="s">
        <v>2314</v>
      </c>
      <c r="C117" s="163" t="s">
        <v>2315</v>
      </c>
      <c r="D117" s="164"/>
      <c r="E117" s="165" t="s">
        <v>2316</v>
      </c>
      <c r="F117" s="166"/>
      <c r="G117" s="166"/>
      <c r="H117" s="166"/>
      <c r="I117" s="166"/>
      <c r="J117" s="166"/>
      <c r="K117" s="166"/>
      <c r="L117" s="69" t="s">
        <v>2987</v>
      </c>
      <c r="M117" s="94" t="s">
        <v>2236</v>
      </c>
      <c r="N117" s="95" t="s">
        <v>2318</v>
      </c>
      <c r="O117" s="67">
        <v>1542900</v>
      </c>
      <c r="P117" s="67">
        <v>342002.57999999996</v>
      </c>
      <c r="Q117" s="67">
        <v>1542900</v>
      </c>
      <c r="R117" s="67">
        <v>1604600</v>
      </c>
      <c r="S117" s="67">
        <v>1668900</v>
      </c>
      <c r="T117" s="67"/>
    </row>
    <row r="118" spans="1:20" ht="105" customHeight="1" x14ac:dyDescent="0.25">
      <c r="A118" s="92" t="s">
        <v>2343</v>
      </c>
      <c r="B118" s="93" t="s">
        <v>2344</v>
      </c>
      <c r="C118" s="163" t="s">
        <v>2345</v>
      </c>
      <c r="D118" s="164"/>
      <c r="E118" s="165" t="s">
        <v>2346</v>
      </c>
      <c r="F118" s="166"/>
      <c r="G118" s="166"/>
      <c r="H118" s="166"/>
      <c r="I118" s="166"/>
      <c r="J118" s="166"/>
      <c r="K118" s="166"/>
      <c r="L118" s="69" t="s">
        <v>2990</v>
      </c>
      <c r="M118" s="94" t="s">
        <v>2236</v>
      </c>
      <c r="N118" s="95" t="s">
        <v>2348</v>
      </c>
      <c r="O118" s="67">
        <v>87200</v>
      </c>
      <c r="P118" s="67">
        <v>30000</v>
      </c>
      <c r="Q118" s="67">
        <v>87200</v>
      </c>
      <c r="R118" s="67">
        <v>90800</v>
      </c>
      <c r="S118" s="67">
        <v>94400</v>
      </c>
      <c r="T118" s="67"/>
    </row>
    <row r="119" spans="1:20" ht="90.6" customHeight="1" x14ac:dyDescent="0.25">
      <c r="A119" s="92" t="s">
        <v>2360</v>
      </c>
      <c r="B119" s="93" t="s">
        <v>2361</v>
      </c>
      <c r="C119" s="163" t="s">
        <v>2362</v>
      </c>
      <c r="D119" s="164"/>
      <c r="E119" s="165" t="s">
        <v>2363</v>
      </c>
      <c r="F119" s="166"/>
      <c r="G119" s="166"/>
      <c r="H119" s="166"/>
      <c r="I119" s="166"/>
      <c r="J119" s="166"/>
      <c r="K119" s="166"/>
      <c r="L119" s="69" t="s">
        <v>2988</v>
      </c>
      <c r="M119" s="94" t="s">
        <v>2236</v>
      </c>
      <c r="N119" s="95" t="s">
        <v>2364</v>
      </c>
      <c r="O119" s="67">
        <v>42000</v>
      </c>
      <c r="P119" s="67">
        <v>42000</v>
      </c>
      <c r="Q119" s="67">
        <v>42000</v>
      </c>
      <c r="R119" s="67">
        <v>43600</v>
      </c>
      <c r="S119" s="67">
        <v>45300</v>
      </c>
      <c r="T119" s="67"/>
    </row>
    <row r="120" spans="1:20" ht="93" customHeight="1" x14ac:dyDescent="0.25">
      <c r="A120" s="92" t="s">
        <v>2365</v>
      </c>
      <c r="B120" s="93" t="s">
        <v>2366</v>
      </c>
      <c r="C120" s="163" t="s">
        <v>2367</v>
      </c>
      <c r="D120" s="164"/>
      <c r="E120" s="165" t="s">
        <v>2368</v>
      </c>
      <c r="F120" s="166"/>
      <c r="G120" s="166"/>
      <c r="H120" s="166"/>
      <c r="I120" s="166"/>
      <c r="J120" s="166"/>
      <c r="K120" s="166"/>
      <c r="L120" s="69" t="s">
        <v>2989</v>
      </c>
      <c r="M120" s="94" t="s">
        <v>2236</v>
      </c>
      <c r="N120" s="95" t="s">
        <v>2370</v>
      </c>
      <c r="O120" s="67">
        <v>50000</v>
      </c>
      <c r="P120" s="67">
        <v>43000</v>
      </c>
      <c r="Q120" s="67">
        <v>50000</v>
      </c>
      <c r="R120" s="67">
        <v>52000</v>
      </c>
      <c r="S120" s="67">
        <v>54100</v>
      </c>
      <c r="T120" s="67"/>
    </row>
    <row r="121" spans="1:20" ht="118.2" customHeight="1" x14ac:dyDescent="0.25">
      <c r="A121" s="92" t="s">
        <v>2371</v>
      </c>
      <c r="B121" s="93" t="s">
        <v>2372</v>
      </c>
      <c r="C121" s="163" t="s">
        <v>2373</v>
      </c>
      <c r="D121" s="164"/>
      <c r="E121" s="165" t="s">
        <v>2374</v>
      </c>
      <c r="F121" s="166"/>
      <c r="G121" s="166"/>
      <c r="H121" s="166"/>
      <c r="I121" s="166"/>
      <c r="J121" s="166"/>
      <c r="K121" s="166"/>
      <c r="L121" s="69" t="s">
        <v>2991</v>
      </c>
      <c r="M121" s="94" t="s">
        <v>2236</v>
      </c>
      <c r="N121" s="95" t="s">
        <v>2375</v>
      </c>
      <c r="O121" s="67">
        <v>628400</v>
      </c>
      <c r="P121" s="67">
        <v>203183.66</v>
      </c>
      <c r="Q121" s="67">
        <v>628400</v>
      </c>
      <c r="R121" s="67">
        <v>653500</v>
      </c>
      <c r="S121" s="67">
        <v>679600</v>
      </c>
      <c r="T121" s="67"/>
    </row>
    <row r="122" spans="1:20" ht="143.4" customHeight="1" x14ac:dyDescent="0.25">
      <c r="A122" s="92" t="s">
        <v>2418</v>
      </c>
      <c r="B122" s="93" t="s">
        <v>2419</v>
      </c>
      <c r="C122" s="163" t="s">
        <v>2420</v>
      </c>
      <c r="D122" s="164"/>
      <c r="E122" s="165" t="s">
        <v>2421</v>
      </c>
      <c r="F122" s="166"/>
      <c r="G122" s="166"/>
      <c r="H122" s="166"/>
      <c r="I122" s="166"/>
      <c r="J122" s="166"/>
      <c r="K122" s="166"/>
      <c r="L122" s="69" t="s">
        <v>2992</v>
      </c>
      <c r="M122" s="94" t="s">
        <v>2236</v>
      </c>
      <c r="N122" s="95" t="s">
        <v>2423</v>
      </c>
      <c r="O122" s="67">
        <v>796100</v>
      </c>
      <c r="P122" s="67">
        <v>127246.52</v>
      </c>
      <c r="Q122" s="67">
        <v>796100</v>
      </c>
      <c r="R122" s="67">
        <v>827900</v>
      </c>
      <c r="S122" s="67">
        <v>861100</v>
      </c>
      <c r="T122" s="67"/>
    </row>
    <row r="123" spans="1:20" ht="120.15" customHeight="1" x14ac:dyDescent="0.25">
      <c r="A123" s="92" t="s">
        <v>2442</v>
      </c>
      <c r="B123" s="93" t="s">
        <v>2443</v>
      </c>
      <c r="C123" s="163" t="s">
        <v>2444</v>
      </c>
      <c r="D123" s="164"/>
      <c r="E123" s="165" t="s">
        <v>2445</v>
      </c>
      <c r="F123" s="166"/>
      <c r="G123" s="166"/>
      <c r="H123" s="166"/>
      <c r="I123" s="166"/>
      <c r="J123" s="166"/>
      <c r="K123" s="166"/>
      <c r="L123" s="69" t="s">
        <v>2446</v>
      </c>
      <c r="M123" s="94" t="s">
        <v>2236</v>
      </c>
      <c r="N123" s="95" t="s">
        <v>2447</v>
      </c>
      <c r="O123" s="67">
        <v>52000</v>
      </c>
      <c r="P123" s="67">
        <v>50000</v>
      </c>
      <c r="Q123" s="67">
        <v>52000</v>
      </c>
      <c r="R123" s="67">
        <v>54100</v>
      </c>
      <c r="S123" s="67">
        <v>56200</v>
      </c>
      <c r="T123" s="67"/>
    </row>
    <row r="124" spans="1:20" ht="106.2" customHeight="1" x14ac:dyDescent="0.25">
      <c r="A124" s="92" t="s">
        <v>2448</v>
      </c>
      <c r="B124" s="93" t="s">
        <v>2449</v>
      </c>
      <c r="C124" s="163" t="s">
        <v>2450</v>
      </c>
      <c r="D124" s="164"/>
      <c r="E124" s="165" t="s">
        <v>2451</v>
      </c>
      <c r="F124" s="166"/>
      <c r="G124" s="166"/>
      <c r="H124" s="166"/>
      <c r="I124" s="166"/>
      <c r="J124" s="166"/>
      <c r="K124" s="166"/>
      <c r="L124" s="69" t="s">
        <v>2993</v>
      </c>
      <c r="M124" s="94" t="s">
        <v>2236</v>
      </c>
      <c r="N124" s="95" t="s">
        <v>2453</v>
      </c>
      <c r="O124" s="67">
        <v>68600</v>
      </c>
      <c r="P124" s="67">
        <v>21268.59</v>
      </c>
      <c r="Q124" s="67">
        <v>68600</v>
      </c>
      <c r="R124" s="67">
        <v>71300</v>
      </c>
      <c r="S124" s="67">
        <v>74000</v>
      </c>
      <c r="T124" s="67"/>
    </row>
    <row r="125" spans="1:20" ht="132" customHeight="1" x14ac:dyDescent="0.25">
      <c r="A125" s="92" t="s">
        <v>2466</v>
      </c>
      <c r="B125" s="93" t="s">
        <v>2467</v>
      </c>
      <c r="C125" s="163" t="s">
        <v>2468</v>
      </c>
      <c r="D125" s="164"/>
      <c r="E125" s="165" t="s">
        <v>2469</v>
      </c>
      <c r="F125" s="166"/>
      <c r="G125" s="166"/>
      <c r="H125" s="166"/>
      <c r="I125" s="166"/>
      <c r="J125" s="166"/>
      <c r="K125" s="166"/>
      <c r="L125" s="69" t="s">
        <v>2470</v>
      </c>
      <c r="M125" s="94" t="s">
        <v>2236</v>
      </c>
      <c r="N125" s="95" t="s">
        <v>2471</v>
      </c>
      <c r="O125" s="67">
        <v>93300</v>
      </c>
      <c r="P125" s="67">
        <v>0</v>
      </c>
      <c r="Q125" s="67">
        <v>93300</v>
      </c>
      <c r="R125" s="67">
        <v>97000</v>
      </c>
      <c r="S125" s="67">
        <v>100900</v>
      </c>
      <c r="T125" s="67"/>
    </row>
    <row r="126" spans="1:20" ht="92.4" customHeight="1" x14ac:dyDescent="0.25">
      <c r="A126" s="92" t="s">
        <v>2472</v>
      </c>
      <c r="B126" s="93" t="s">
        <v>2473</v>
      </c>
      <c r="C126" s="163" t="s">
        <v>2474</v>
      </c>
      <c r="D126" s="164"/>
      <c r="E126" s="165" t="s">
        <v>2475</v>
      </c>
      <c r="F126" s="166"/>
      <c r="G126" s="166"/>
      <c r="H126" s="166"/>
      <c r="I126" s="166"/>
      <c r="J126" s="166"/>
      <c r="K126" s="166"/>
      <c r="L126" s="69" t="s">
        <v>1028</v>
      </c>
      <c r="M126" s="94" t="s">
        <v>2236</v>
      </c>
      <c r="N126" s="95" t="s">
        <v>2476</v>
      </c>
      <c r="O126" s="67">
        <v>2006300</v>
      </c>
      <c r="P126" s="67">
        <v>774831.53999999992</v>
      </c>
      <c r="Q126" s="67">
        <v>2006300</v>
      </c>
      <c r="R126" s="67">
        <v>2086400</v>
      </c>
      <c r="S126" s="67">
        <v>2170100</v>
      </c>
      <c r="T126" s="67"/>
    </row>
    <row r="127" spans="1:20" ht="105.6" customHeight="1" x14ac:dyDescent="0.25">
      <c r="A127" s="92" t="s">
        <v>2524</v>
      </c>
      <c r="B127" s="93" t="s">
        <v>2525</v>
      </c>
      <c r="C127" s="163" t="s">
        <v>2526</v>
      </c>
      <c r="D127" s="164"/>
      <c r="E127" s="165" t="s">
        <v>2527</v>
      </c>
      <c r="F127" s="166"/>
      <c r="G127" s="166"/>
      <c r="H127" s="166"/>
      <c r="I127" s="166"/>
      <c r="J127" s="166"/>
      <c r="K127" s="166"/>
      <c r="L127" s="69" t="s">
        <v>2984</v>
      </c>
      <c r="M127" s="94" t="s">
        <v>2236</v>
      </c>
      <c r="N127" s="95" t="s">
        <v>2528</v>
      </c>
      <c r="O127" s="67">
        <v>8358500</v>
      </c>
      <c r="P127" s="67">
        <v>1606384.73</v>
      </c>
      <c r="Q127" s="67">
        <v>8358500</v>
      </c>
      <c r="R127" s="67">
        <v>8692700</v>
      </c>
      <c r="S127" s="67">
        <v>9040500</v>
      </c>
      <c r="T127" s="67"/>
    </row>
    <row r="128" spans="1:20" ht="91.2" customHeight="1" x14ac:dyDescent="0.25">
      <c r="A128" s="92" t="s">
        <v>2569</v>
      </c>
      <c r="B128" s="93" t="s">
        <v>2570</v>
      </c>
      <c r="C128" s="163" t="s">
        <v>2571</v>
      </c>
      <c r="D128" s="164"/>
      <c r="E128" s="165" t="s">
        <v>2572</v>
      </c>
      <c r="F128" s="166"/>
      <c r="G128" s="166"/>
      <c r="H128" s="166"/>
      <c r="I128" s="166"/>
      <c r="J128" s="166"/>
      <c r="K128" s="166"/>
      <c r="L128" s="69" t="s">
        <v>2573</v>
      </c>
      <c r="M128" s="94" t="s">
        <v>2236</v>
      </c>
      <c r="N128" s="95" t="s">
        <v>2574</v>
      </c>
      <c r="O128" s="67">
        <v>15000</v>
      </c>
      <c r="P128" s="67">
        <v>15000</v>
      </c>
      <c r="Q128" s="67">
        <v>15000</v>
      </c>
      <c r="R128" s="67">
        <v>15600</v>
      </c>
      <c r="S128" s="67">
        <v>16200</v>
      </c>
      <c r="T128" s="67"/>
    </row>
    <row r="129" spans="1:20" ht="168.15" customHeight="1" x14ac:dyDescent="0.25">
      <c r="A129" s="92" t="s">
        <v>2581</v>
      </c>
      <c r="B129" s="93" t="s">
        <v>2582</v>
      </c>
      <c r="C129" s="163" t="s">
        <v>2583</v>
      </c>
      <c r="D129" s="164"/>
      <c r="E129" s="165" t="s">
        <v>2584</v>
      </c>
      <c r="F129" s="166"/>
      <c r="G129" s="166"/>
      <c r="H129" s="166"/>
      <c r="I129" s="166"/>
      <c r="J129" s="166"/>
      <c r="K129" s="166"/>
      <c r="L129" s="69" t="s">
        <v>2579</v>
      </c>
      <c r="M129" s="94" t="s">
        <v>2236</v>
      </c>
      <c r="N129" s="95" t="s">
        <v>2585</v>
      </c>
      <c r="O129" s="67">
        <v>10000</v>
      </c>
      <c r="P129" s="67">
        <v>0</v>
      </c>
      <c r="Q129" s="67">
        <v>10000</v>
      </c>
      <c r="R129" s="67">
        <v>10400</v>
      </c>
      <c r="S129" s="67">
        <v>10800</v>
      </c>
      <c r="T129" s="67"/>
    </row>
    <row r="130" spans="1:20" ht="120" customHeight="1" x14ac:dyDescent="0.25">
      <c r="A130" s="92" t="s">
        <v>2591</v>
      </c>
      <c r="B130" s="93" t="s">
        <v>2592</v>
      </c>
      <c r="C130" s="163" t="s">
        <v>2593</v>
      </c>
      <c r="D130" s="164"/>
      <c r="E130" s="165" t="s">
        <v>2594</v>
      </c>
      <c r="F130" s="166"/>
      <c r="G130" s="166"/>
      <c r="H130" s="166"/>
      <c r="I130" s="166"/>
      <c r="J130" s="166"/>
      <c r="K130" s="166"/>
      <c r="L130" s="69" t="s">
        <v>2994</v>
      </c>
      <c r="M130" s="94" t="s">
        <v>2596</v>
      </c>
      <c r="N130" s="95" t="s">
        <v>2597</v>
      </c>
      <c r="O130" s="67">
        <v>50000</v>
      </c>
      <c r="P130" s="67">
        <v>50000</v>
      </c>
      <c r="Q130" s="67">
        <v>50000</v>
      </c>
      <c r="R130" s="67">
        <v>50000</v>
      </c>
      <c r="S130" s="67">
        <v>50000</v>
      </c>
      <c r="T130" s="67"/>
    </row>
    <row r="131" spans="1:20" ht="78.599999999999994" customHeight="1" x14ac:dyDescent="0.25">
      <c r="A131" s="92" t="s">
        <v>2598</v>
      </c>
      <c r="B131" s="93" t="s">
        <v>2599</v>
      </c>
      <c r="C131" s="163" t="s">
        <v>2600</v>
      </c>
      <c r="D131" s="164"/>
      <c r="E131" s="165" t="s">
        <v>2601</v>
      </c>
      <c r="F131" s="166"/>
      <c r="G131" s="166"/>
      <c r="H131" s="166"/>
      <c r="I131" s="166"/>
      <c r="J131" s="166"/>
      <c r="K131" s="166"/>
      <c r="L131" s="69" t="s">
        <v>2972</v>
      </c>
      <c r="M131" s="94" t="s">
        <v>2596</v>
      </c>
      <c r="N131" s="95" t="s">
        <v>2602</v>
      </c>
      <c r="O131" s="67">
        <v>17300</v>
      </c>
      <c r="P131" s="67">
        <v>0</v>
      </c>
      <c r="Q131" s="67">
        <v>17300</v>
      </c>
      <c r="R131" s="67">
        <v>0</v>
      </c>
      <c r="S131" s="67">
        <v>0</v>
      </c>
      <c r="T131" s="67"/>
    </row>
    <row r="132" spans="1:20" ht="48.15" customHeight="1" x14ac:dyDescent="0.25">
      <c r="A132" s="92" t="s">
        <v>2621</v>
      </c>
      <c r="B132" s="93" t="s">
        <v>2622</v>
      </c>
      <c r="C132" s="163" t="s">
        <v>2623</v>
      </c>
      <c r="D132" s="164"/>
      <c r="E132" s="165" t="s">
        <v>2624</v>
      </c>
      <c r="F132" s="166"/>
      <c r="G132" s="166"/>
      <c r="H132" s="166"/>
      <c r="I132" s="166"/>
      <c r="J132" s="166"/>
      <c r="K132" s="166"/>
      <c r="L132" s="69" t="s">
        <v>920</v>
      </c>
      <c r="M132" s="94" t="s">
        <v>2625</v>
      </c>
      <c r="N132" s="95" t="s">
        <v>2626</v>
      </c>
      <c r="O132" s="67">
        <v>294300</v>
      </c>
      <c r="P132" s="67">
        <v>294300</v>
      </c>
      <c r="Q132" s="67">
        <v>294300</v>
      </c>
      <c r="R132" s="67">
        <v>306000</v>
      </c>
      <c r="S132" s="67">
        <v>319000</v>
      </c>
      <c r="T132" s="67"/>
    </row>
    <row r="133" spans="1:20" ht="208.8" customHeight="1" x14ac:dyDescent="0.25">
      <c r="A133" s="92" t="s">
        <v>2666</v>
      </c>
      <c r="B133" s="93" t="s">
        <v>2667</v>
      </c>
      <c r="C133" s="163" t="s">
        <v>2668</v>
      </c>
      <c r="D133" s="164"/>
      <c r="E133" s="165" t="s">
        <v>2669</v>
      </c>
      <c r="F133" s="166"/>
      <c r="G133" s="166"/>
      <c r="H133" s="166"/>
      <c r="I133" s="166"/>
      <c r="J133" s="166"/>
      <c r="K133" s="166"/>
      <c r="L133" s="69" t="s">
        <v>2670</v>
      </c>
      <c r="M133" s="94" t="s">
        <v>2671</v>
      </c>
      <c r="N133" s="95" t="s">
        <v>2672</v>
      </c>
      <c r="O133" s="67">
        <v>10646300</v>
      </c>
      <c r="P133" s="67">
        <v>2154941</v>
      </c>
      <c r="Q133" s="67">
        <v>10646300</v>
      </c>
      <c r="R133" s="67">
        <v>11072200</v>
      </c>
      <c r="S133" s="67">
        <v>11515100</v>
      </c>
      <c r="T133" s="67"/>
    </row>
    <row r="134" spans="1:20" ht="168.15" customHeight="1" x14ac:dyDescent="0.25">
      <c r="A134" s="92" t="s">
        <v>2673</v>
      </c>
      <c r="B134" s="93" t="s">
        <v>2674</v>
      </c>
      <c r="C134" s="163" t="s">
        <v>2675</v>
      </c>
      <c r="D134" s="164"/>
      <c r="E134" s="165" t="s">
        <v>2676</v>
      </c>
      <c r="F134" s="166"/>
      <c r="G134" s="166"/>
      <c r="H134" s="166"/>
      <c r="I134" s="166"/>
      <c r="J134" s="166"/>
      <c r="K134" s="166"/>
      <c r="L134" s="69" t="s">
        <v>2677</v>
      </c>
      <c r="M134" s="94" t="s">
        <v>2671</v>
      </c>
      <c r="N134" s="95" t="s">
        <v>2678</v>
      </c>
      <c r="O134" s="67">
        <v>340300</v>
      </c>
      <c r="P134" s="67">
        <v>42630</v>
      </c>
      <c r="Q134" s="67">
        <v>340300</v>
      </c>
      <c r="R134" s="67">
        <v>353900</v>
      </c>
      <c r="S134" s="67">
        <v>368100</v>
      </c>
      <c r="T134" s="67"/>
    </row>
    <row r="135" spans="1:20" ht="118.2" customHeight="1" x14ac:dyDescent="0.25">
      <c r="A135" s="92" t="s">
        <v>2679</v>
      </c>
      <c r="B135" s="93" t="s">
        <v>2680</v>
      </c>
      <c r="C135" s="163" t="s">
        <v>2681</v>
      </c>
      <c r="D135" s="164"/>
      <c r="E135" s="165" t="s">
        <v>2964</v>
      </c>
      <c r="F135" s="166"/>
      <c r="G135" s="166"/>
      <c r="H135" s="166"/>
      <c r="I135" s="166"/>
      <c r="J135" s="166"/>
      <c r="K135" s="166"/>
      <c r="L135" s="69" t="s">
        <v>3000</v>
      </c>
      <c r="M135" s="94" t="s">
        <v>2671</v>
      </c>
      <c r="N135" s="95" t="s">
        <v>2684</v>
      </c>
      <c r="O135" s="67">
        <v>3097000</v>
      </c>
      <c r="P135" s="67">
        <v>231350</v>
      </c>
      <c r="Q135" s="67">
        <v>3097000</v>
      </c>
      <c r="R135" s="67">
        <v>3220900</v>
      </c>
      <c r="S135" s="67">
        <v>3349700</v>
      </c>
      <c r="T135" s="67"/>
    </row>
    <row r="136" spans="1:20" ht="123.6" customHeight="1" x14ac:dyDescent="0.25">
      <c r="A136" s="92" t="s">
        <v>2697</v>
      </c>
      <c r="B136" s="93" t="s">
        <v>2698</v>
      </c>
      <c r="C136" s="163" t="s">
        <v>2699</v>
      </c>
      <c r="D136" s="164"/>
      <c r="E136" s="167" t="s">
        <v>2700</v>
      </c>
      <c r="F136" s="168"/>
      <c r="G136" s="168"/>
      <c r="H136" s="168"/>
      <c r="I136" s="168"/>
      <c r="J136" s="168"/>
      <c r="K136" s="168"/>
      <c r="L136" s="94" t="s">
        <v>2995</v>
      </c>
      <c r="M136" s="94" t="s">
        <v>2671</v>
      </c>
      <c r="N136" s="95" t="s">
        <v>2702</v>
      </c>
      <c r="O136" s="67">
        <v>16200</v>
      </c>
      <c r="P136" s="67">
        <v>0</v>
      </c>
      <c r="Q136" s="67">
        <v>16200</v>
      </c>
      <c r="R136" s="67">
        <v>16900</v>
      </c>
      <c r="S136" s="67">
        <v>17600</v>
      </c>
      <c r="T136" s="67"/>
    </row>
    <row r="137" spans="1:20" ht="144" customHeight="1" x14ac:dyDescent="0.25">
      <c r="A137" s="92" t="s">
        <v>2703</v>
      </c>
      <c r="B137" s="93" t="s">
        <v>2704</v>
      </c>
      <c r="C137" s="163" t="s">
        <v>2705</v>
      </c>
      <c r="D137" s="164"/>
      <c r="E137" s="165" t="s">
        <v>2706</v>
      </c>
      <c r="F137" s="166"/>
      <c r="G137" s="166"/>
      <c r="H137" s="166"/>
      <c r="I137" s="166"/>
      <c r="J137" s="166"/>
      <c r="K137" s="166"/>
      <c r="L137" s="69" t="s">
        <v>2996</v>
      </c>
      <c r="M137" s="94" t="s">
        <v>2671</v>
      </c>
      <c r="N137" s="95" t="s">
        <v>2708</v>
      </c>
      <c r="O137" s="67">
        <v>5200</v>
      </c>
      <c r="P137" s="67">
        <v>0</v>
      </c>
      <c r="Q137" s="67">
        <v>5200</v>
      </c>
      <c r="R137" s="67">
        <v>5400</v>
      </c>
      <c r="S137" s="67">
        <v>5600</v>
      </c>
      <c r="T137" s="67"/>
    </row>
    <row r="138" spans="1:20" ht="117.6" customHeight="1" x14ac:dyDescent="0.25">
      <c r="A138" s="92" t="s">
        <v>2709</v>
      </c>
      <c r="B138" s="93" t="s">
        <v>2710</v>
      </c>
      <c r="C138" s="163" t="s">
        <v>2711</v>
      </c>
      <c r="D138" s="164"/>
      <c r="E138" s="165" t="s">
        <v>2712</v>
      </c>
      <c r="F138" s="166"/>
      <c r="G138" s="166"/>
      <c r="H138" s="166"/>
      <c r="I138" s="166"/>
      <c r="J138" s="166"/>
      <c r="K138" s="166"/>
      <c r="L138" s="69" t="s">
        <v>2999</v>
      </c>
      <c r="M138" s="94" t="s">
        <v>2671</v>
      </c>
      <c r="N138" s="95" t="s">
        <v>2714</v>
      </c>
      <c r="O138" s="67">
        <v>94600</v>
      </c>
      <c r="P138" s="67">
        <v>41000</v>
      </c>
      <c r="Q138" s="67">
        <v>94600</v>
      </c>
      <c r="R138" s="67">
        <v>98400</v>
      </c>
      <c r="S138" s="67">
        <v>102300</v>
      </c>
      <c r="T138" s="67"/>
    </row>
    <row r="139" spans="1:20" ht="93.6" customHeight="1" x14ac:dyDescent="0.25">
      <c r="A139" s="92" t="s">
        <v>2715</v>
      </c>
      <c r="B139" s="93" t="s">
        <v>2716</v>
      </c>
      <c r="C139" s="163" t="s">
        <v>2717</v>
      </c>
      <c r="D139" s="164"/>
      <c r="E139" s="165" t="s">
        <v>2718</v>
      </c>
      <c r="F139" s="166"/>
      <c r="G139" s="166"/>
      <c r="H139" s="166"/>
      <c r="I139" s="166"/>
      <c r="J139" s="166"/>
      <c r="K139" s="166"/>
      <c r="L139" s="69" t="s">
        <v>2983</v>
      </c>
      <c r="M139" s="94" t="s">
        <v>2671</v>
      </c>
      <c r="N139" s="95" t="s">
        <v>2719</v>
      </c>
      <c r="O139" s="67">
        <v>216300</v>
      </c>
      <c r="P139" s="67">
        <v>0</v>
      </c>
      <c r="Q139" s="67">
        <v>216300</v>
      </c>
      <c r="R139" s="67">
        <v>225000</v>
      </c>
      <c r="S139" s="67">
        <v>234000</v>
      </c>
      <c r="T139" s="67"/>
    </row>
    <row r="140" spans="1:20" ht="82.2" customHeight="1" x14ac:dyDescent="0.25">
      <c r="A140" s="92" t="s">
        <v>2725</v>
      </c>
      <c r="B140" s="93" t="s">
        <v>2726</v>
      </c>
      <c r="C140" s="163" t="s">
        <v>2727</v>
      </c>
      <c r="D140" s="164"/>
      <c r="E140" s="165" t="s">
        <v>2728</v>
      </c>
      <c r="F140" s="166"/>
      <c r="G140" s="166"/>
      <c r="H140" s="166"/>
      <c r="I140" s="166"/>
      <c r="J140" s="166"/>
      <c r="K140" s="166"/>
      <c r="L140" s="69" t="s">
        <v>2729</v>
      </c>
      <c r="M140" s="94" t="s">
        <v>2730</v>
      </c>
      <c r="N140" s="95" t="s">
        <v>2731</v>
      </c>
      <c r="O140" s="67">
        <v>336500</v>
      </c>
      <c r="P140" s="67">
        <v>15000</v>
      </c>
      <c r="Q140" s="67">
        <v>336500</v>
      </c>
      <c r="R140" s="67">
        <v>350000</v>
      </c>
      <c r="S140" s="67">
        <v>364000</v>
      </c>
      <c r="T140" s="67"/>
    </row>
    <row r="141" spans="1:20" ht="119.4" customHeight="1" x14ac:dyDescent="0.25">
      <c r="A141" s="92" t="s">
        <v>2738</v>
      </c>
      <c r="B141" s="93" t="s">
        <v>2739</v>
      </c>
      <c r="C141" s="163" t="s">
        <v>2740</v>
      </c>
      <c r="D141" s="164"/>
      <c r="E141" s="165" t="s">
        <v>2741</v>
      </c>
      <c r="F141" s="166"/>
      <c r="G141" s="166"/>
      <c r="H141" s="166"/>
      <c r="I141" s="166"/>
      <c r="J141" s="166"/>
      <c r="K141" s="166"/>
      <c r="L141" s="69" t="s">
        <v>2997</v>
      </c>
      <c r="M141" s="94" t="s">
        <v>2730</v>
      </c>
      <c r="N141" s="95" t="s">
        <v>2743</v>
      </c>
      <c r="O141" s="67">
        <v>28000</v>
      </c>
      <c r="P141" s="67">
        <v>26000</v>
      </c>
      <c r="Q141" s="67">
        <v>28000</v>
      </c>
      <c r="R141" s="67">
        <v>29000</v>
      </c>
      <c r="S141" s="67">
        <v>30000</v>
      </c>
      <c r="T141" s="67"/>
    </row>
    <row r="142" spans="1:20" ht="132.15" customHeight="1" x14ac:dyDescent="0.25">
      <c r="A142" s="92" t="s">
        <v>2749</v>
      </c>
      <c r="B142" s="93" t="s">
        <v>2750</v>
      </c>
      <c r="C142" s="163" t="s">
        <v>2751</v>
      </c>
      <c r="D142" s="164"/>
      <c r="E142" s="165" t="s">
        <v>2752</v>
      </c>
      <c r="F142" s="166"/>
      <c r="G142" s="166"/>
      <c r="H142" s="166"/>
      <c r="I142" s="166"/>
      <c r="J142" s="166"/>
      <c r="K142" s="166"/>
      <c r="L142" s="69" t="s">
        <v>2998</v>
      </c>
      <c r="M142" s="94" t="s">
        <v>2730</v>
      </c>
      <c r="N142" s="95" t="s">
        <v>2754</v>
      </c>
      <c r="O142" s="67">
        <v>27000</v>
      </c>
      <c r="P142" s="67">
        <v>8029.54</v>
      </c>
      <c r="Q142" s="67">
        <v>27000</v>
      </c>
      <c r="R142" s="67">
        <v>28000</v>
      </c>
      <c r="S142" s="67">
        <v>29000</v>
      </c>
      <c r="T142" s="67"/>
    </row>
    <row r="143" spans="1:20" ht="142.80000000000001" customHeight="1" x14ac:dyDescent="0.25">
      <c r="A143" s="92" t="s">
        <v>2755</v>
      </c>
      <c r="B143" s="93" t="s">
        <v>2756</v>
      </c>
      <c r="C143" s="163" t="s">
        <v>2757</v>
      </c>
      <c r="D143" s="164"/>
      <c r="E143" s="165" t="s">
        <v>2758</v>
      </c>
      <c r="F143" s="166"/>
      <c r="G143" s="166"/>
      <c r="H143" s="166"/>
      <c r="I143" s="166"/>
      <c r="J143" s="166"/>
      <c r="K143" s="166"/>
      <c r="L143" s="69" t="s">
        <v>2996</v>
      </c>
      <c r="M143" s="94" t="s">
        <v>2730</v>
      </c>
      <c r="N143" s="95" t="s">
        <v>2760</v>
      </c>
      <c r="O143" s="67">
        <v>1206000</v>
      </c>
      <c r="P143" s="67">
        <v>466486.62</v>
      </c>
      <c r="Q143" s="67">
        <v>1206000</v>
      </c>
      <c r="R143" s="67">
        <v>1254000</v>
      </c>
      <c r="S143" s="67">
        <v>1304000</v>
      </c>
      <c r="T143" s="67"/>
    </row>
    <row r="144" spans="1:20" ht="84.15" customHeight="1" x14ac:dyDescent="0.25">
      <c r="A144" s="92" t="s">
        <v>2761</v>
      </c>
      <c r="B144" s="93" t="s">
        <v>2762</v>
      </c>
      <c r="C144" s="163" t="s">
        <v>2763</v>
      </c>
      <c r="D144" s="164"/>
      <c r="E144" s="165" t="s">
        <v>2764</v>
      </c>
      <c r="F144" s="166"/>
      <c r="G144" s="166"/>
      <c r="H144" s="166"/>
      <c r="I144" s="166"/>
      <c r="J144" s="166"/>
      <c r="K144" s="166"/>
      <c r="L144" s="69" t="s">
        <v>806</v>
      </c>
      <c r="M144" s="94" t="s">
        <v>2730</v>
      </c>
      <c r="N144" s="95" t="s">
        <v>2765</v>
      </c>
      <c r="O144" s="67">
        <v>26000</v>
      </c>
      <c r="P144" s="67">
        <v>0</v>
      </c>
      <c r="Q144" s="67">
        <v>26000</v>
      </c>
      <c r="R144" s="67">
        <v>27000</v>
      </c>
      <c r="S144" s="67">
        <v>28000</v>
      </c>
      <c r="T144" s="67"/>
    </row>
    <row r="145" spans="1:20" ht="79.2" customHeight="1" x14ac:dyDescent="0.25">
      <c r="A145" s="92" t="s">
        <v>2766</v>
      </c>
      <c r="B145" s="93" t="s">
        <v>2767</v>
      </c>
      <c r="C145" s="163" t="s">
        <v>2768</v>
      </c>
      <c r="D145" s="164"/>
      <c r="E145" s="165" t="s">
        <v>2769</v>
      </c>
      <c r="F145" s="166"/>
      <c r="G145" s="166"/>
      <c r="H145" s="166"/>
      <c r="I145" s="166"/>
      <c r="J145" s="166"/>
      <c r="K145" s="166"/>
      <c r="L145" s="69" t="s">
        <v>2972</v>
      </c>
      <c r="M145" s="94" t="s">
        <v>2730</v>
      </c>
      <c r="N145" s="95" t="s">
        <v>2770</v>
      </c>
      <c r="O145" s="67">
        <v>260000</v>
      </c>
      <c r="P145" s="67">
        <v>30.66</v>
      </c>
      <c r="Q145" s="67">
        <v>260000</v>
      </c>
      <c r="R145" s="67">
        <v>270000</v>
      </c>
      <c r="S145" s="67">
        <v>280000</v>
      </c>
      <c r="T145" s="67"/>
    </row>
    <row r="146" spans="1:20" ht="116.4" customHeight="1" x14ac:dyDescent="0.25">
      <c r="A146" s="92" t="s">
        <v>2816</v>
      </c>
      <c r="B146" s="93" t="s">
        <v>2817</v>
      </c>
      <c r="C146" s="163" t="s">
        <v>2818</v>
      </c>
      <c r="D146" s="164"/>
      <c r="E146" s="165" t="s">
        <v>2819</v>
      </c>
      <c r="F146" s="166"/>
      <c r="G146" s="166"/>
      <c r="H146" s="166"/>
      <c r="I146" s="166"/>
      <c r="J146" s="166"/>
      <c r="K146" s="166"/>
      <c r="L146" s="69" t="s">
        <v>2963</v>
      </c>
      <c r="M146" s="94" t="s">
        <v>2821</v>
      </c>
      <c r="N146" s="95" t="s">
        <v>2822</v>
      </c>
      <c r="O146" s="67">
        <v>576800</v>
      </c>
      <c r="P146" s="67">
        <v>134000</v>
      </c>
      <c r="Q146" s="67">
        <v>576800</v>
      </c>
      <c r="R146" s="67">
        <v>576800</v>
      </c>
      <c r="S146" s="67">
        <v>576800</v>
      </c>
      <c r="T146" s="67"/>
    </row>
    <row r="147" spans="1:20" ht="261" customHeight="1" x14ac:dyDescent="0.25">
      <c r="A147" s="92" t="s">
        <v>2834</v>
      </c>
      <c r="B147" s="93" t="s">
        <v>2835</v>
      </c>
      <c r="C147" s="163" t="s">
        <v>2836</v>
      </c>
      <c r="D147" s="164"/>
      <c r="E147" s="165" t="s">
        <v>2837</v>
      </c>
      <c r="F147" s="166"/>
      <c r="G147" s="166"/>
      <c r="H147" s="166"/>
      <c r="I147" s="166"/>
      <c r="J147" s="166"/>
      <c r="K147" s="166"/>
      <c r="L147" s="69" t="s">
        <v>2838</v>
      </c>
      <c r="M147" s="94" t="s">
        <v>2821</v>
      </c>
      <c r="N147" s="95" t="s">
        <v>2839</v>
      </c>
      <c r="O147" s="67">
        <v>135000</v>
      </c>
      <c r="P147" s="67">
        <v>40000</v>
      </c>
      <c r="Q147" s="67">
        <v>135000</v>
      </c>
      <c r="R147" s="67">
        <v>135000</v>
      </c>
      <c r="S147" s="67">
        <v>135000</v>
      </c>
      <c r="T147" s="67"/>
    </row>
    <row r="148" spans="1:20" ht="72.150000000000006" customHeight="1" x14ac:dyDescent="0.25">
      <c r="A148" s="92" t="s">
        <v>2840</v>
      </c>
      <c r="B148" s="93" t="s">
        <v>2841</v>
      </c>
      <c r="C148" s="163" t="s">
        <v>2842</v>
      </c>
      <c r="D148" s="164"/>
      <c r="E148" s="165" t="s">
        <v>2843</v>
      </c>
      <c r="F148" s="166"/>
      <c r="G148" s="166"/>
      <c r="H148" s="166"/>
      <c r="I148" s="166"/>
      <c r="J148" s="166"/>
      <c r="K148" s="166"/>
      <c r="L148" s="69" t="s">
        <v>1916</v>
      </c>
      <c r="M148" s="94" t="s">
        <v>2821</v>
      </c>
      <c r="N148" s="95" t="s">
        <v>2844</v>
      </c>
      <c r="O148" s="67">
        <v>1871200</v>
      </c>
      <c r="P148" s="67">
        <v>150680.6</v>
      </c>
      <c r="Q148" s="67">
        <v>1871200</v>
      </c>
      <c r="R148" s="67">
        <v>1871200</v>
      </c>
      <c r="S148" s="67">
        <v>1871200</v>
      </c>
      <c r="T148" s="67"/>
    </row>
    <row r="149" spans="1:20" ht="48.15" customHeight="1" x14ac:dyDescent="0.25">
      <c r="A149" s="92" t="s">
        <v>2856</v>
      </c>
      <c r="B149" s="93" t="s">
        <v>2857</v>
      </c>
      <c r="C149" s="163" t="s">
        <v>2858</v>
      </c>
      <c r="D149" s="164"/>
      <c r="E149" s="165" t="s">
        <v>2859</v>
      </c>
      <c r="F149" s="166"/>
      <c r="G149" s="166"/>
      <c r="H149" s="166"/>
      <c r="I149" s="166"/>
      <c r="J149" s="166"/>
      <c r="K149" s="166"/>
      <c r="L149" s="69" t="s">
        <v>2860</v>
      </c>
      <c r="M149" s="94" t="s">
        <v>2861</v>
      </c>
      <c r="N149" s="95" t="s">
        <v>2862</v>
      </c>
      <c r="O149" s="67">
        <v>60000</v>
      </c>
      <c r="P149" s="67">
        <v>10000</v>
      </c>
      <c r="Q149" s="67">
        <v>60000</v>
      </c>
      <c r="R149" s="67">
        <v>65000</v>
      </c>
      <c r="S149" s="67">
        <v>100000</v>
      </c>
      <c r="T149" s="67"/>
    </row>
    <row r="150" spans="1:20" ht="36.15" customHeight="1" x14ac:dyDescent="0.25">
      <c r="A150" s="92" t="s">
        <v>2863</v>
      </c>
      <c r="B150" s="93" t="s">
        <v>2864</v>
      </c>
      <c r="C150" s="163" t="s">
        <v>2865</v>
      </c>
      <c r="D150" s="164"/>
      <c r="E150" s="165" t="s">
        <v>2866</v>
      </c>
      <c r="F150" s="166"/>
      <c r="G150" s="166"/>
      <c r="H150" s="166"/>
      <c r="I150" s="166"/>
      <c r="J150" s="166"/>
      <c r="K150" s="166"/>
      <c r="L150" s="69" t="s">
        <v>920</v>
      </c>
      <c r="M150" s="94" t="s">
        <v>2861</v>
      </c>
      <c r="N150" s="95" t="s">
        <v>2867</v>
      </c>
      <c r="O150" s="67">
        <v>42000</v>
      </c>
      <c r="P150" s="67">
        <v>1691.9</v>
      </c>
      <c r="Q150" s="67">
        <v>42000</v>
      </c>
      <c r="R150" s="67">
        <v>42000</v>
      </c>
      <c r="S150" s="67">
        <v>42000</v>
      </c>
      <c r="T150" s="67"/>
    </row>
    <row r="151" spans="1:20" ht="276.14999999999998" customHeight="1" x14ac:dyDescent="0.25">
      <c r="A151" s="92" t="s">
        <v>2918</v>
      </c>
      <c r="B151" s="93" t="s">
        <v>2919</v>
      </c>
      <c r="C151" s="163" t="s">
        <v>2920</v>
      </c>
      <c r="D151" s="164"/>
      <c r="E151" s="165" t="s">
        <v>2921</v>
      </c>
      <c r="F151" s="166"/>
      <c r="G151" s="166"/>
      <c r="H151" s="166"/>
      <c r="I151" s="166"/>
      <c r="J151" s="166"/>
      <c r="K151" s="166"/>
      <c r="L151" s="69" t="s">
        <v>2838</v>
      </c>
      <c r="M151" s="94" t="s">
        <v>2922</v>
      </c>
      <c r="N151" s="95" t="s">
        <v>2923</v>
      </c>
      <c r="O151" s="67">
        <v>42000</v>
      </c>
      <c r="P151" s="67">
        <v>40000</v>
      </c>
      <c r="Q151" s="67">
        <v>42000</v>
      </c>
      <c r="R151" s="67">
        <v>42000</v>
      </c>
      <c r="S151" s="67">
        <v>42000</v>
      </c>
      <c r="T151" s="67"/>
    </row>
    <row r="152" spans="1:20" ht="22.5" customHeight="1" x14ac:dyDescent="0.25">
      <c r="A152" s="96"/>
      <c r="B152" s="97"/>
      <c r="C152" s="97"/>
      <c r="D152" s="97"/>
      <c r="E152" s="97"/>
      <c r="F152" s="97"/>
      <c r="G152" s="97"/>
      <c r="H152" s="97"/>
      <c r="I152" s="97"/>
      <c r="J152" s="97"/>
      <c r="K152" s="97"/>
      <c r="L152" s="97"/>
      <c r="M152" s="97" t="s">
        <v>2924</v>
      </c>
      <c r="N152" s="98" t="s">
        <v>2925</v>
      </c>
      <c r="O152" s="67">
        <f>SUM(O14:O151)</f>
        <v>42068460900</v>
      </c>
      <c r="P152" s="67">
        <f t="shared" ref="P152:S152" si="0">SUM(P14:P151)</f>
        <v>11361434304.9</v>
      </c>
      <c r="Q152" s="67">
        <f t="shared" si="0"/>
        <v>42068460900</v>
      </c>
      <c r="R152" s="67">
        <f t="shared" si="0"/>
        <v>43868382600</v>
      </c>
      <c r="S152" s="67">
        <f t="shared" si="0"/>
        <v>45921215000</v>
      </c>
      <c r="T152" s="67">
        <f>SUM(T14:T151)</f>
        <v>0</v>
      </c>
    </row>
    <row r="153" spans="1:20" x14ac:dyDescent="0.25">
      <c r="O153" s="60">
        <v>42068460900</v>
      </c>
      <c r="Q153" s="60">
        <v>42068460900</v>
      </c>
      <c r="R153" s="60">
        <v>43868382600</v>
      </c>
      <c r="S153" s="60">
        <v>45921215000</v>
      </c>
    </row>
    <row r="154" spans="1:20" x14ac:dyDescent="0.25">
      <c r="O154" s="70">
        <f>O153-O152</f>
        <v>0</v>
      </c>
      <c r="P154" s="70"/>
      <c r="Q154" s="70">
        <f t="shared" ref="Q154:S154" si="1">Q153-Q152</f>
        <v>0</v>
      </c>
      <c r="R154" s="70">
        <f t="shared" si="1"/>
        <v>0</v>
      </c>
      <c r="S154" s="70">
        <f t="shared" si="1"/>
        <v>0</v>
      </c>
    </row>
  </sheetData>
  <mergeCells count="297">
    <mergeCell ref="B8:C8"/>
    <mergeCell ref="F8:H8"/>
    <mergeCell ref="A11:A12"/>
    <mergeCell ref="B11:B12"/>
    <mergeCell ref="C11:D12"/>
    <mergeCell ref="E11:K12"/>
    <mergeCell ref="B1:S1"/>
    <mergeCell ref="C4:R4"/>
    <mergeCell ref="A6:E6"/>
    <mergeCell ref="F6:R6"/>
    <mergeCell ref="A7:E7"/>
    <mergeCell ref="F7:R7"/>
    <mergeCell ref="C16:D16"/>
    <mergeCell ref="E16:K16"/>
    <mergeCell ref="C17:D17"/>
    <mergeCell ref="E17:K17"/>
    <mergeCell ref="R11:T11"/>
    <mergeCell ref="C13:D13"/>
    <mergeCell ref="E13:K13"/>
    <mergeCell ref="C14:D14"/>
    <mergeCell ref="E14:K14"/>
    <mergeCell ref="C15:D15"/>
    <mergeCell ref="E15:K15"/>
    <mergeCell ref="L11:L12"/>
    <mergeCell ref="M11:M12"/>
    <mergeCell ref="N11:N12"/>
    <mergeCell ref="O11:O12"/>
    <mergeCell ref="P11:P12"/>
    <mergeCell ref="Q11:Q12"/>
    <mergeCell ref="C21:D21"/>
    <mergeCell ref="E21:K21"/>
    <mergeCell ref="C22:D22"/>
    <mergeCell ref="E22:K22"/>
    <mergeCell ref="C23:D23"/>
    <mergeCell ref="E23:K23"/>
    <mergeCell ref="C18:D18"/>
    <mergeCell ref="E18:K18"/>
    <mergeCell ref="C19:D19"/>
    <mergeCell ref="E19:K19"/>
    <mergeCell ref="C20:D20"/>
    <mergeCell ref="E20:K20"/>
    <mergeCell ref="C27:D27"/>
    <mergeCell ref="E27:K27"/>
    <mergeCell ref="C28:D28"/>
    <mergeCell ref="E28:K28"/>
    <mergeCell ref="C29:D29"/>
    <mergeCell ref="E29:K29"/>
    <mergeCell ref="C24:D24"/>
    <mergeCell ref="E24:K24"/>
    <mergeCell ref="C25:D25"/>
    <mergeCell ref="E25:K25"/>
    <mergeCell ref="C26:D26"/>
    <mergeCell ref="E26:K26"/>
    <mergeCell ref="C36:D36"/>
    <mergeCell ref="E36:K36"/>
    <mergeCell ref="C34:D34"/>
    <mergeCell ref="E34:K34"/>
    <mergeCell ref="C35:D35"/>
    <mergeCell ref="E35:K35"/>
    <mergeCell ref="C33:D33"/>
    <mergeCell ref="E33:K33"/>
    <mergeCell ref="C30:D30"/>
    <mergeCell ref="E30:K30"/>
    <mergeCell ref="C31:D31"/>
    <mergeCell ref="E31:K31"/>
    <mergeCell ref="C32:D32"/>
    <mergeCell ref="E32:K32"/>
    <mergeCell ref="C40:D40"/>
    <mergeCell ref="E40:K40"/>
    <mergeCell ref="C41:D41"/>
    <mergeCell ref="E41:K41"/>
    <mergeCell ref="C39:D39"/>
    <mergeCell ref="E39:K39"/>
    <mergeCell ref="C38:D38"/>
    <mergeCell ref="E38:K38"/>
    <mergeCell ref="C37:D37"/>
    <mergeCell ref="E37:K37"/>
    <mergeCell ref="C46:D46"/>
    <mergeCell ref="E46:K46"/>
    <mergeCell ref="C44:D44"/>
    <mergeCell ref="E44:K44"/>
    <mergeCell ref="C45:D45"/>
    <mergeCell ref="E45:K45"/>
    <mergeCell ref="C43:D43"/>
    <mergeCell ref="E43:K43"/>
    <mergeCell ref="C42:D42"/>
    <mergeCell ref="E42:K42"/>
    <mergeCell ref="C51:D51"/>
    <mergeCell ref="E51:K51"/>
    <mergeCell ref="C50:D50"/>
    <mergeCell ref="E50:K50"/>
    <mergeCell ref="C49:D49"/>
    <mergeCell ref="E49:K49"/>
    <mergeCell ref="C48:D48"/>
    <mergeCell ref="E48:K48"/>
    <mergeCell ref="C47:D47"/>
    <mergeCell ref="E47:K47"/>
    <mergeCell ref="C54:D54"/>
    <mergeCell ref="E54:K54"/>
    <mergeCell ref="C55:D55"/>
    <mergeCell ref="E55:K55"/>
    <mergeCell ref="C56:D56"/>
    <mergeCell ref="E56:K56"/>
    <mergeCell ref="C53:D53"/>
    <mergeCell ref="E53:K53"/>
    <mergeCell ref="C52:D52"/>
    <mergeCell ref="E52:K52"/>
    <mergeCell ref="C61:D61"/>
    <mergeCell ref="E61:K61"/>
    <mergeCell ref="C62:D62"/>
    <mergeCell ref="E62:K62"/>
    <mergeCell ref="C59:D59"/>
    <mergeCell ref="E59:K59"/>
    <mergeCell ref="C60:D60"/>
    <mergeCell ref="E60:K60"/>
    <mergeCell ref="C57:D57"/>
    <mergeCell ref="E57:K57"/>
    <mergeCell ref="C58:D58"/>
    <mergeCell ref="E58:K58"/>
    <mergeCell ref="C66:D66"/>
    <mergeCell ref="E66:K66"/>
    <mergeCell ref="C67:D67"/>
    <mergeCell ref="E67:K67"/>
    <mergeCell ref="C64:D64"/>
    <mergeCell ref="E64:K64"/>
    <mergeCell ref="C65:D65"/>
    <mergeCell ref="E65:K65"/>
    <mergeCell ref="C63:D63"/>
    <mergeCell ref="E63:K63"/>
    <mergeCell ref="C72:D72"/>
    <mergeCell ref="E72:K72"/>
    <mergeCell ref="C70:D70"/>
    <mergeCell ref="E70:K70"/>
    <mergeCell ref="C68:D68"/>
    <mergeCell ref="E68:K68"/>
    <mergeCell ref="C69:D69"/>
    <mergeCell ref="E69:K69"/>
    <mergeCell ref="C71:D71"/>
    <mergeCell ref="E71:K71"/>
    <mergeCell ref="C75:D75"/>
    <mergeCell ref="E75:K75"/>
    <mergeCell ref="C76:D76"/>
    <mergeCell ref="E76:K76"/>
    <mergeCell ref="C77:D77"/>
    <mergeCell ref="E77:K77"/>
    <mergeCell ref="C74:D74"/>
    <mergeCell ref="E74:K74"/>
    <mergeCell ref="C73:D73"/>
    <mergeCell ref="E73:K73"/>
    <mergeCell ref="C83:D83"/>
    <mergeCell ref="E83:K83"/>
    <mergeCell ref="C81:D81"/>
    <mergeCell ref="E81:K81"/>
    <mergeCell ref="C82:D82"/>
    <mergeCell ref="E82:K82"/>
    <mergeCell ref="C78:D78"/>
    <mergeCell ref="E78:K78"/>
    <mergeCell ref="C79:D79"/>
    <mergeCell ref="E79:K79"/>
    <mergeCell ref="C80:D80"/>
    <mergeCell ref="E80:K80"/>
    <mergeCell ref="C87:D87"/>
    <mergeCell ref="E87:K87"/>
    <mergeCell ref="C88:D88"/>
    <mergeCell ref="E88:K88"/>
    <mergeCell ref="C92:D92"/>
    <mergeCell ref="E92:K92"/>
    <mergeCell ref="C86:D86"/>
    <mergeCell ref="E86:K86"/>
    <mergeCell ref="C84:D84"/>
    <mergeCell ref="E84:K84"/>
    <mergeCell ref="C85:D85"/>
    <mergeCell ref="E85:K85"/>
    <mergeCell ref="C94:D94"/>
    <mergeCell ref="E94:K94"/>
    <mergeCell ref="C93:D93"/>
    <mergeCell ref="E93:K93"/>
    <mergeCell ref="C90:D90"/>
    <mergeCell ref="E90:K90"/>
    <mergeCell ref="C91:D91"/>
    <mergeCell ref="E91:K91"/>
    <mergeCell ref="C89:D89"/>
    <mergeCell ref="E89:K89"/>
    <mergeCell ref="C100:D100"/>
    <mergeCell ref="E100:K100"/>
    <mergeCell ref="C101:D101"/>
    <mergeCell ref="E101:K101"/>
    <mergeCell ref="C97:D97"/>
    <mergeCell ref="E97:K97"/>
    <mergeCell ref="C98:D98"/>
    <mergeCell ref="E98:K98"/>
    <mergeCell ref="C95:D95"/>
    <mergeCell ref="E95:K95"/>
    <mergeCell ref="C96:D96"/>
    <mergeCell ref="E96:K96"/>
    <mergeCell ref="C107:D107"/>
    <mergeCell ref="E107:K107"/>
    <mergeCell ref="C105:D105"/>
    <mergeCell ref="E105:K105"/>
    <mergeCell ref="C106:D106"/>
    <mergeCell ref="E106:K106"/>
    <mergeCell ref="C102:D102"/>
    <mergeCell ref="E102:K102"/>
    <mergeCell ref="C103:D103"/>
    <mergeCell ref="E103:K103"/>
    <mergeCell ref="C104:D104"/>
    <mergeCell ref="E104:K104"/>
    <mergeCell ref="E113:K113"/>
    <mergeCell ref="C110:D110"/>
    <mergeCell ref="E110:K110"/>
    <mergeCell ref="C111:D111"/>
    <mergeCell ref="E111:K111"/>
    <mergeCell ref="C108:D108"/>
    <mergeCell ref="E108:K108"/>
    <mergeCell ref="C109:D109"/>
    <mergeCell ref="E109:K109"/>
    <mergeCell ref="C128:D128"/>
    <mergeCell ref="E128:K128"/>
    <mergeCell ref="C127:D127"/>
    <mergeCell ref="E127:K127"/>
    <mergeCell ref="C125:D125"/>
    <mergeCell ref="E125:K125"/>
    <mergeCell ref="E126:K126"/>
    <mergeCell ref="C123:D123"/>
    <mergeCell ref="E123:K123"/>
    <mergeCell ref="C124:D124"/>
    <mergeCell ref="E124:K124"/>
    <mergeCell ref="C132:D132"/>
    <mergeCell ref="E132:K132"/>
    <mergeCell ref="C136:D136"/>
    <mergeCell ref="E136:K136"/>
    <mergeCell ref="C131:D131"/>
    <mergeCell ref="E131:K131"/>
    <mergeCell ref="C129:D129"/>
    <mergeCell ref="E129:K129"/>
    <mergeCell ref="C130:D130"/>
    <mergeCell ref="E130:K130"/>
    <mergeCell ref="C140:D140"/>
    <mergeCell ref="E140:K140"/>
    <mergeCell ref="C137:D137"/>
    <mergeCell ref="E137:K137"/>
    <mergeCell ref="C138:D138"/>
    <mergeCell ref="E138:K138"/>
    <mergeCell ref="C139:D139"/>
    <mergeCell ref="E139:K139"/>
    <mergeCell ref="C133:D133"/>
    <mergeCell ref="E133:K133"/>
    <mergeCell ref="C134:D134"/>
    <mergeCell ref="E134:K134"/>
    <mergeCell ref="C135:D135"/>
    <mergeCell ref="E135:K135"/>
    <mergeCell ref="C146:D146"/>
    <mergeCell ref="E146:K146"/>
    <mergeCell ref="C143:D143"/>
    <mergeCell ref="E143:K143"/>
    <mergeCell ref="C144:D144"/>
    <mergeCell ref="E144:K144"/>
    <mergeCell ref="C145:D145"/>
    <mergeCell ref="E145:K145"/>
    <mergeCell ref="C141:D141"/>
    <mergeCell ref="E141:K141"/>
    <mergeCell ref="C142:D142"/>
    <mergeCell ref="E142:K142"/>
    <mergeCell ref="C151:D151"/>
    <mergeCell ref="E151:K151"/>
    <mergeCell ref="C149:D149"/>
    <mergeCell ref="E149:K149"/>
    <mergeCell ref="C150:D150"/>
    <mergeCell ref="E150:K150"/>
    <mergeCell ref="C148:D148"/>
    <mergeCell ref="E148:K148"/>
    <mergeCell ref="C147:D147"/>
    <mergeCell ref="E147:K147"/>
    <mergeCell ref="C99:D99"/>
    <mergeCell ref="E99:K99"/>
    <mergeCell ref="C112:D112"/>
    <mergeCell ref="E112:K112"/>
    <mergeCell ref="C126:D126"/>
    <mergeCell ref="C122:D122"/>
    <mergeCell ref="E122:K122"/>
    <mergeCell ref="C121:D121"/>
    <mergeCell ref="E121:K121"/>
    <mergeCell ref="C119:D119"/>
    <mergeCell ref="E119:K119"/>
    <mergeCell ref="C120:D120"/>
    <mergeCell ref="E120:K120"/>
    <mergeCell ref="C118:D118"/>
    <mergeCell ref="E118:K118"/>
    <mergeCell ref="C117:D117"/>
    <mergeCell ref="E117:K117"/>
    <mergeCell ref="C115:D115"/>
    <mergeCell ref="E115:K115"/>
    <mergeCell ref="C116:D116"/>
    <mergeCell ref="E116:K116"/>
    <mergeCell ref="C114:D114"/>
    <mergeCell ref="E114:K114"/>
    <mergeCell ref="C113:D113"/>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17"/>
  <sheetViews>
    <sheetView zoomScale="70" zoomScaleNormal="70" workbookViewId="0">
      <selection activeCell="Q11" sqref="Q11:Q12"/>
    </sheetView>
  </sheetViews>
  <sheetFormatPr defaultRowHeight="14.4" x14ac:dyDescent="0.3"/>
  <cols>
    <col min="1" max="1" width="8.88671875" style="1" customWidth="1"/>
    <col min="2" max="2" width="12.109375" style="1" customWidth="1"/>
    <col min="3" max="3" width="13.21875" style="1" customWidth="1"/>
    <col min="4" max="4" width="19.44140625" style="1" customWidth="1"/>
    <col min="5" max="5" width="1.6640625" style="1" customWidth="1"/>
    <col min="6" max="6" width="6.88671875" style="1" customWidth="1"/>
    <col min="7" max="7" width="1.6640625" style="1" customWidth="1"/>
    <col min="8" max="8" width="5.33203125" style="1" customWidth="1"/>
    <col min="9" max="9" width="13.5546875" style="1" customWidth="1"/>
    <col min="10" max="10" width="1.21875" style="1" customWidth="1"/>
    <col min="11" max="11" width="1.88671875" style="1" customWidth="1"/>
    <col min="12" max="12" width="37.109375" style="1" customWidth="1"/>
    <col min="13" max="13" width="26" style="1" customWidth="1"/>
    <col min="14" max="14" width="8.33203125" style="1" customWidth="1"/>
    <col min="15" max="15" width="18.77734375" style="1" customWidth="1"/>
    <col min="16" max="16" width="19.77734375" style="53" customWidth="1"/>
    <col min="17" max="17" width="18" style="1" customWidth="1"/>
    <col min="18" max="19" width="18.21875" style="1" customWidth="1"/>
    <col min="20" max="20" width="16.109375" style="1" customWidth="1"/>
    <col min="21" max="16384" width="8.88671875" style="1"/>
  </cols>
  <sheetData>
    <row r="1" spans="1:20" ht="50.4" customHeight="1" x14ac:dyDescent="0.3">
      <c r="A1" s="2"/>
      <c r="B1" s="139" t="s">
        <v>0</v>
      </c>
      <c r="C1" s="140"/>
      <c r="D1" s="140"/>
      <c r="E1" s="140"/>
      <c r="F1" s="140"/>
      <c r="G1" s="140"/>
      <c r="H1" s="140"/>
      <c r="I1" s="140"/>
      <c r="J1" s="140"/>
      <c r="K1" s="140"/>
      <c r="L1" s="140"/>
      <c r="M1" s="140"/>
      <c r="N1" s="140"/>
      <c r="O1" s="140"/>
      <c r="P1" s="140"/>
      <c r="Q1" s="140"/>
      <c r="R1" s="140"/>
      <c r="S1" s="140"/>
      <c r="T1" s="3"/>
    </row>
    <row r="2" spans="1:20" ht="15" customHeight="1" x14ac:dyDescent="0.3">
      <c r="A2" s="2"/>
      <c r="B2" s="4"/>
      <c r="C2" s="4"/>
      <c r="D2" s="56"/>
      <c r="E2" s="6"/>
      <c r="F2" s="6"/>
      <c r="G2" s="6"/>
      <c r="H2" s="6"/>
      <c r="I2" s="6"/>
      <c r="J2" s="6"/>
      <c r="K2" s="6"/>
      <c r="L2" s="6"/>
      <c r="M2" s="6"/>
      <c r="N2" s="6"/>
      <c r="O2" s="6"/>
      <c r="P2" s="43"/>
      <c r="Q2" s="6"/>
      <c r="R2" s="6"/>
      <c r="S2" s="7"/>
      <c r="T2" s="8"/>
    </row>
    <row r="3" spans="1:20" ht="19.95" customHeight="1" x14ac:dyDescent="0.3">
      <c r="A3" s="2"/>
      <c r="B3" s="9"/>
      <c r="C3" s="9"/>
      <c r="D3" s="9"/>
      <c r="E3" s="9"/>
      <c r="F3" s="9"/>
      <c r="G3" s="9"/>
      <c r="H3" s="9"/>
      <c r="I3" s="9"/>
      <c r="J3" s="9"/>
      <c r="K3" s="9"/>
      <c r="L3" s="9"/>
      <c r="M3" s="9"/>
      <c r="N3" s="9"/>
      <c r="O3" s="9"/>
      <c r="P3" s="44"/>
      <c r="Q3" s="9"/>
      <c r="R3" s="9"/>
      <c r="S3" s="7"/>
      <c r="T3" s="10"/>
    </row>
    <row r="4" spans="1:20" ht="19.350000000000001" customHeight="1" x14ac:dyDescent="0.3">
      <c r="A4" s="2"/>
      <c r="B4" s="4"/>
      <c r="C4" s="141" t="s">
        <v>1</v>
      </c>
      <c r="D4" s="142"/>
      <c r="E4" s="142"/>
      <c r="F4" s="142"/>
      <c r="G4" s="142"/>
      <c r="H4" s="142"/>
      <c r="I4" s="142"/>
      <c r="J4" s="142"/>
      <c r="K4" s="142"/>
      <c r="L4" s="142"/>
      <c r="M4" s="142"/>
      <c r="N4" s="142"/>
      <c r="O4" s="142"/>
      <c r="P4" s="142"/>
      <c r="Q4" s="142"/>
      <c r="R4" s="142"/>
      <c r="S4" s="7"/>
      <c r="T4" s="8"/>
    </row>
    <row r="5" spans="1:20" ht="26.25" customHeight="1" x14ac:dyDescent="0.3">
      <c r="A5" s="2"/>
      <c r="B5" s="11"/>
      <c r="C5" s="11"/>
      <c r="D5" s="11"/>
      <c r="E5" s="11"/>
      <c r="F5" s="11"/>
      <c r="G5" s="11"/>
      <c r="H5" s="11"/>
      <c r="I5" s="11"/>
      <c r="J5" s="11"/>
      <c r="K5" s="11"/>
      <c r="L5" s="11"/>
      <c r="M5" s="11"/>
      <c r="N5" s="11"/>
      <c r="O5" s="11"/>
      <c r="P5" s="45"/>
      <c r="Q5" s="11"/>
      <c r="R5" s="11"/>
      <c r="S5" s="7"/>
      <c r="T5" s="8"/>
    </row>
    <row r="6" spans="1:20" ht="14.55" customHeight="1" x14ac:dyDescent="0.3">
      <c r="A6" s="129" t="s">
        <v>2</v>
      </c>
      <c r="B6" s="130"/>
      <c r="C6" s="130"/>
      <c r="D6" s="130"/>
      <c r="E6" s="130"/>
      <c r="F6" s="143" t="s">
        <v>3</v>
      </c>
      <c r="G6" s="144"/>
      <c r="H6" s="144"/>
      <c r="I6" s="144"/>
      <c r="J6" s="144"/>
      <c r="K6" s="144"/>
      <c r="L6" s="144"/>
      <c r="M6" s="144"/>
      <c r="N6" s="144"/>
      <c r="O6" s="144"/>
      <c r="P6" s="144"/>
      <c r="Q6" s="144"/>
      <c r="R6" s="144"/>
      <c r="S6" s="7"/>
      <c r="T6" s="8"/>
    </row>
    <row r="7" spans="1:20" ht="14.55" customHeight="1" x14ac:dyDescent="0.3">
      <c r="A7" s="129" t="s">
        <v>4</v>
      </c>
      <c r="B7" s="130"/>
      <c r="C7" s="130"/>
      <c r="D7" s="130"/>
      <c r="E7" s="130"/>
      <c r="F7" s="145" t="s">
        <v>5</v>
      </c>
      <c r="G7" s="146"/>
      <c r="H7" s="146"/>
      <c r="I7" s="146"/>
      <c r="J7" s="146"/>
      <c r="K7" s="146"/>
      <c r="L7" s="146"/>
      <c r="M7" s="146"/>
      <c r="N7" s="146"/>
      <c r="O7" s="146"/>
      <c r="P7" s="146"/>
      <c r="Q7" s="146"/>
      <c r="R7" s="146"/>
      <c r="S7" s="7"/>
      <c r="T7" s="8"/>
    </row>
    <row r="8" spans="1:20" ht="18.75" customHeight="1" x14ac:dyDescent="0.3">
      <c r="A8" s="2"/>
      <c r="B8" s="133"/>
      <c r="C8" s="134"/>
      <c r="D8" s="13"/>
      <c r="E8" s="14"/>
      <c r="F8" s="147"/>
      <c r="G8" s="148"/>
      <c r="H8" s="148"/>
      <c r="I8" s="15"/>
      <c r="J8" s="16"/>
      <c r="K8" s="16"/>
      <c r="L8" s="16"/>
      <c r="M8" s="16"/>
      <c r="N8" s="16"/>
      <c r="O8" s="16"/>
      <c r="P8" s="46"/>
      <c r="Q8" s="17"/>
      <c r="R8" s="17"/>
      <c r="S8" s="7"/>
      <c r="T8" s="18"/>
    </row>
    <row r="9" spans="1:20" ht="17.7" customHeight="1" x14ac:dyDescent="0.3">
      <c r="A9" s="2"/>
      <c r="B9" s="6"/>
      <c r="C9" s="6"/>
      <c r="D9" s="58"/>
      <c r="E9" s="54"/>
      <c r="F9" s="14"/>
      <c r="G9" s="54"/>
      <c r="H9" s="54"/>
      <c r="I9" s="54"/>
      <c r="J9" s="6"/>
      <c r="K9" s="6"/>
      <c r="L9" s="6"/>
      <c r="M9" s="6"/>
      <c r="N9" s="6"/>
      <c r="O9" s="6"/>
      <c r="P9" s="45"/>
      <c r="Q9" s="11"/>
      <c r="R9" s="11"/>
      <c r="S9" s="11"/>
      <c r="T9" s="3"/>
    </row>
    <row r="10" spans="1:20" ht="19.95" customHeight="1" x14ac:dyDescent="0.3">
      <c r="A10" s="2"/>
      <c r="B10" s="4"/>
      <c r="C10" s="4"/>
      <c r="D10" s="20"/>
      <c r="E10" s="21"/>
      <c r="F10" s="21"/>
      <c r="G10" s="21"/>
      <c r="H10" s="21"/>
      <c r="I10" s="21"/>
      <c r="J10" s="22"/>
      <c r="K10" s="22"/>
      <c r="L10" s="22"/>
      <c r="M10" s="22"/>
      <c r="N10" s="22"/>
      <c r="O10" s="22"/>
      <c r="P10" s="47"/>
      <c r="Q10" s="22"/>
      <c r="R10" s="22"/>
      <c r="S10" s="22"/>
      <c r="T10" s="23" t="s">
        <v>6</v>
      </c>
    </row>
    <row r="11" spans="1:20" ht="69.75" customHeight="1" x14ac:dyDescent="0.3">
      <c r="A11" s="131" t="s">
        <v>7</v>
      </c>
      <c r="B11" s="135" t="s">
        <v>8</v>
      </c>
      <c r="C11" s="137" t="s">
        <v>9</v>
      </c>
      <c r="D11" s="138"/>
      <c r="E11" s="137" t="s">
        <v>10</v>
      </c>
      <c r="F11" s="138"/>
      <c r="G11" s="138"/>
      <c r="H11" s="138"/>
      <c r="I11" s="138"/>
      <c r="J11" s="138"/>
      <c r="K11" s="138"/>
      <c r="L11" s="137" t="s">
        <v>11</v>
      </c>
      <c r="M11" s="137" t="s">
        <v>12</v>
      </c>
      <c r="N11" s="137" t="s">
        <v>13</v>
      </c>
      <c r="O11" s="137" t="s">
        <v>14</v>
      </c>
      <c r="P11" s="149" t="s">
        <v>15</v>
      </c>
      <c r="Q11" s="137" t="s">
        <v>16</v>
      </c>
      <c r="R11" s="137" t="s">
        <v>17</v>
      </c>
      <c r="S11" s="138"/>
      <c r="T11" s="138"/>
    </row>
    <row r="12" spans="1:20" ht="76.5" customHeight="1" x14ac:dyDescent="0.3">
      <c r="A12" s="132"/>
      <c r="B12" s="136"/>
      <c r="C12" s="138"/>
      <c r="D12" s="138"/>
      <c r="E12" s="138"/>
      <c r="F12" s="138"/>
      <c r="G12" s="138"/>
      <c r="H12" s="138"/>
      <c r="I12" s="138"/>
      <c r="J12" s="138"/>
      <c r="K12" s="138"/>
      <c r="L12" s="138"/>
      <c r="M12" s="138"/>
      <c r="N12" s="138"/>
      <c r="O12" s="138"/>
      <c r="P12" s="150"/>
      <c r="Q12" s="138"/>
      <c r="R12" s="57" t="s">
        <v>18</v>
      </c>
      <c r="S12" s="57" t="s">
        <v>19</v>
      </c>
      <c r="T12" s="26" t="s">
        <v>20</v>
      </c>
    </row>
    <row r="13" spans="1:20" ht="15.45" customHeight="1" x14ac:dyDescent="0.3">
      <c r="A13" s="59">
        <v>1</v>
      </c>
      <c r="B13" s="57">
        <v>2</v>
      </c>
      <c r="C13" s="137">
        <v>3</v>
      </c>
      <c r="D13" s="138"/>
      <c r="E13" s="137">
        <v>4</v>
      </c>
      <c r="F13" s="138"/>
      <c r="G13" s="138"/>
      <c r="H13" s="138"/>
      <c r="I13" s="138"/>
      <c r="J13" s="138"/>
      <c r="K13" s="138"/>
      <c r="L13" s="57">
        <v>5</v>
      </c>
      <c r="M13" s="57">
        <v>6</v>
      </c>
      <c r="N13" s="57">
        <v>7</v>
      </c>
      <c r="O13" s="57">
        <v>8</v>
      </c>
      <c r="P13" s="48">
        <v>9</v>
      </c>
      <c r="Q13" s="57">
        <v>10</v>
      </c>
      <c r="R13" s="57">
        <v>11</v>
      </c>
      <c r="S13" s="57">
        <v>12</v>
      </c>
      <c r="T13" s="27">
        <v>13</v>
      </c>
    </row>
    <row r="14" spans="1:20" ht="60.15" customHeight="1" x14ac:dyDescent="0.3">
      <c r="A14" s="28" t="s">
        <v>832</v>
      </c>
      <c r="B14" s="29" t="s">
        <v>833</v>
      </c>
      <c r="C14" s="125" t="s">
        <v>834</v>
      </c>
      <c r="D14" s="126"/>
      <c r="E14" s="127" t="s">
        <v>835</v>
      </c>
      <c r="F14" s="128"/>
      <c r="G14" s="128"/>
      <c r="H14" s="128"/>
      <c r="I14" s="128"/>
      <c r="J14" s="128"/>
      <c r="K14" s="128"/>
      <c r="L14" s="99" t="s">
        <v>836</v>
      </c>
      <c r="M14" s="31" t="s">
        <v>807</v>
      </c>
      <c r="N14" s="55" t="s">
        <v>837</v>
      </c>
      <c r="O14" s="32">
        <v>383800</v>
      </c>
      <c r="P14" s="49">
        <v>0</v>
      </c>
      <c r="Q14" s="32">
        <v>383800</v>
      </c>
      <c r="R14" s="32">
        <v>383800</v>
      </c>
      <c r="S14" s="32">
        <v>383800</v>
      </c>
      <c r="T14" s="32"/>
    </row>
    <row r="15" spans="1:20" ht="72.150000000000006" customHeight="1" x14ac:dyDescent="0.3">
      <c r="A15" s="28" t="s">
        <v>838</v>
      </c>
      <c r="B15" s="29" t="s">
        <v>839</v>
      </c>
      <c r="C15" s="125" t="s">
        <v>840</v>
      </c>
      <c r="D15" s="126"/>
      <c r="E15" s="127" t="s">
        <v>841</v>
      </c>
      <c r="F15" s="128"/>
      <c r="G15" s="128"/>
      <c r="H15" s="128"/>
      <c r="I15" s="128"/>
      <c r="J15" s="128"/>
      <c r="K15" s="128"/>
      <c r="L15" s="99" t="s">
        <v>842</v>
      </c>
      <c r="M15" s="31" t="s">
        <v>807</v>
      </c>
      <c r="N15" s="55" t="s">
        <v>843</v>
      </c>
      <c r="O15" s="32">
        <v>936133.01</v>
      </c>
      <c r="P15" s="32">
        <v>936133.01</v>
      </c>
      <c r="Q15" s="32">
        <v>936133.01</v>
      </c>
      <c r="R15" s="32">
        <v>0</v>
      </c>
      <c r="S15" s="32">
        <v>0</v>
      </c>
      <c r="T15" s="32"/>
    </row>
    <row r="16" spans="1:20" ht="72.150000000000006" customHeight="1" x14ac:dyDescent="0.3">
      <c r="A16" s="28" t="s">
        <v>844</v>
      </c>
      <c r="B16" s="29" t="s">
        <v>845</v>
      </c>
      <c r="C16" s="125" t="s">
        <v>846</v>
      </c>
      <c r="D16" s="126"/>
      <c r="E16" s="127" t="s">
        <v>847</v>
      </c>
      <c r="F16" s="128"/>
      <c r="G16" s="128"/>
      <c r="H16" s="128"/>
      <c r="I16" s="128"/>
      <c r="J16" s="128"/>
      <c r="K16" s="128"/>
      <c r="L16" s="99" t="s">
        <v>848</v>
      </c>
      <c r="M16" s="31" t="s">
        <v>807</v>
      </c>
      <c r="N16" s="55" t="s">
        <v>849</v>
      </c>
      <c r="O16" s="32">
        <v>563115</v>
      </c>
      <c r="P16" s="32">
        <v>563115</v>
      </c>
      <c r="Q16" s="32">
        <v>563115</v>
      </c>
      <c r="R16" s="32">
        <v>0</v>
      </c>
      <c r="S16" s="32">
        <v>0</v>
      </c>
      <c r="T16" s="32"/>
    </row>
    <row r="17" spans="1:20" ht="36.15" customHeight="1" x14ac:dyDescent="0.3">
      <c r="A17" s="28" t="s">
        <v>886</v>
      </c>
      <c r="B17" s="29" t="s">
        <v>887</v>
      </c>
      <c r="C17" s="125" t="s">
        <v>888</v>
      </c>
      <c r="D17" s="126"/>
      <c r="E17" s="127" t="s">
        <v>889</v>
      </c>
      <c r="F17" s="128"/>
      <c r="G17" s="128"/>
      <c r="H17" s="128"/>
      <c r="I17" s="128"/>
      <c r="J17" s="128"/>
      <c r="K17" s="128"/>
      <c r="L17" s="99" t="s">
        <v>890</v>
      </c>
      <c r="M17" s="31" t="s">
        <v>3</v>
      </c>
      <c r="N17" s="55" t="s">
        <v>891</v>
      </c>
      <c r="O17" s="32">
        <v>3698416000</v>
      </c>
      <c r="P17" s="49">
        <v>924603000</v>
      </c>
      <c r="Q17" s="32">
        <v>3698416000</v>
      </c>
      <c r="R17" s="32">
        <v>1543506700</v>
      </c>
      <c r="S17" s="32">
        <v>1454134200</v>
      </c>
      <c r="T17" s="32"/>
    </row>
    <row r="18" spans="1:20" ht="60.15" customHeight="1" x14ac:dyDescent="0.3">
      <c r="A18" s="28" t="s">
        <v>892</v>
      </c>
      <c r="B18" s="29" t="s">
        <v>893</v>
      </c>
      <c r="C18" s="125" t="s">
        <v>894</v>
      </c>
      <c r="D18" s="126"/>
      <c r="E18" s="127" t="s">
        <v>895</v>
      </c>
      <c r="F18" s="128"/>
      <c r="G18" s="128"/>
      <c r="H18" s="128"/>
      <c r="I18" s="128"/>
      <c r="J18" s="128"/>
      <c r="K18" s="128"/>
      <c r="L18" s="99" t="s">
        <v>896</v>
      </c>
      <c r="M18" s="31" t="s">
        <v>3</v>
      </c>
      <c r="N18" s="55" t="s">
        <v>897</v>
      </c>
      <c r="O18" s="32">
        <v>805753000</v>
      </c>
      <c r="P18" s="49">
        <v>201438000</v>
      </c>
      <c r="Q18" s="32">
        <v>805753000</v>
      </c>
      <c r="R18" s="32">
        <v>0</v>
      </c>
      <c r="S18" s="32">
        <v>0</v>
      </c>
      <c r="T18" s="32"/>
    </row>
    <row r="19" spans="1:20" ht="36.15" customHeight="1" x14ac:dyDescent="0.3">
      <c r="A19" s="28" t="s">
        <v>898</v>
      </c>
      <c r="B19" s="29" t="s">
        <v>899</v>
      </c>
      <c r="C19" s="125" t="s">
        <v>900</v>
      </c>
      <c r="D19" s="126"/>
      <c r="E19" s="127" t="s">
        <v>901</v>
      </c>
      <c r="F19" s="128"/>
      <c r="G19" s="128"/>
      <c r="H19" s="128"/>
      <c r="I19" s="128"/>
      <c r="J19" s="128"/>
      <c r="K19" s="128"/>
      <c r="L19" s="99" t="s">
        <v>902</v>
      </c>
      <c r="M19" s="31" t="s">
        <v>3</v>
      </c>
      <c r="N19" s="55" t="s">
        <v>903</v>
      </c>
      <c r="O19" s="32">
        <v>83819900</v>
      </c>
      <c r="P19" s="49">
        <v>14073055.41</v>
      </c>
      <c r="Q19" s="32">
        <v>83819900</v>
      </c>
      <c r="R19" s="32">
        <v>80269500</v>
      </c>
      <c r="S19" s="32">
        <v>83117400</v>
      </c>
      <c r="T19" s="32"/>
    </row>
    <row r="20" spans="1:20" ht="60.15" customHeight="1" x14ac:dyDescent="0.3">
      <c r="A20" s="28" t="s">
        <v>929</v>
      </c>
      <c r="B20" s="29" t="s">
        <v>930</v>
      </c>
      <c r="C20" s="125" t="s">
        <v>931</v>
      </c>
      <c r="D20" s="126"/>
      <c r="E20" s="127" t="s">
        <v>932</v>
      </c>
      <c r="F20" s="128"/>
      <c r="G20" s="128"/>
      <c r="H20" s="128"/>
      <c r="I20" s="128"/>
      <c r="J20" s="128"/>
      <c r="K20" s="128"/>
      <c r="L20" s="99" t="s">
        <v>933</v>
      </c>
      <c r="M20" s="31" t="s">
        <v>921</v>
      </c>
      <c r="N20" s="55" t="s">
        <v>934</v>
      </c>
      <c r="O20" s="32">
        <v>21964800</v>
      </c>
      <c r="P20" s="49">
        <v>0</v>
      </c>
      <c r="Q20" s="32">
        <v>21964800</v>
      </c>
      <c r="R20" s="32">
        <v>25006300</v>
      </c>
      <c r="S20" s="32">
        <v>26093300</v>
      </c>
      <c r="T20" s="32"/>
    </row>
    <row r="21" spans="1:20" ht="36.15" customHeight="1" x14ac:dyDescent="0.3">
      <c r="A21" s="28" t="s">
        <v>935</v>
      </c>
      <c r="B21" s="29" t="s">
        <v>936</v>
      </c>
      <c r="C21" s="125" t="s">
        <v>937</v>
      </c>
      <c r="D21" s="126"/>
      <c r="E21" s="127" t="s">
        <v>938</v>
      </c>
      <c r="F21" s="128"/>
      <c r="G21" s="128"/>
      <c r="H21" s="128"/>
      <c r="I21" s="128"/>
      <c r="J21" s="128"/>
      <c r="K21" s="128"/>
      <c r="L21" s="99" t="s">
        <v>939</v>
      </c>
      <c r="M21" s="31" t="s">
        <v>921</v>
      </c>
      <c r="N21" s="55" t="s">
        <v>940</v>
      </c>
      <c r="O21" s="32">
        <v>4980000</v>
      </c>
      <c r="P21" s="49">
        <v>0</v>
      </c>
      <c r="Q21" s="32">
        <v>4980000</v>
      </c>
      <c r="R21" s="32">
        <v>13600000</v>
      </c>
      <c r="S21" s="32">
        <v>14193000</v>
      </c>
      <c r="T21" s="32"/>
    </row>
    <row r="22" spans="1:20" ht="60.15" customHeight="1" x14ac:dyDescent="0.3">
      <c r="A22" s="28" t="s">
        <v>941</v>
      </c>
      <c r="B22" s="29" t="s">
        <v>942</v>
      </c>
      <c r="C22" s="125" t="s">
        <v>943</v>
      </c>
      <c r="D22" s="126"/>
      <c r="E22" s="127" t="s">
        <v>944</v>
      </c>
      <c r="F22" s="128"/>
      <c r="G22" s="128"/>
      <c r="H22" s="128"/>
      <c r="I22" s="128"/>
      <c r="J22" s="128"/>
      <c r="K22" s="128"/>
      <c r="L22" s="99" t="s">
        <v>945</v>
      </c>
      <c r="M22" s="31" t="s">
        <v>921</v>
      </c>
      <c r="N22" s="55" t="s">
        <v>946</v>
      </c>
      <c r="O22" s="32">
        <v>0</v>
      </c>
      <c r="P22" s="49">
        <v>0</v>
      </c>
      <c r="Q22" s="32">
        <v>0</v>
      </c>
      <c r="R22" s="32">
        <v>0</v>
      </c>
      <c r="S22" s="32">
        <v>17638700</v>
      </c>
      <c r="T22" s="32"/>
    </row>
    <row r="23" spans="1:20" ht="60.15" customHeight="1" x14ac:dyDescent="0.3">
      <c r="A23" s="28" t="s">
        <v>947</v>
      </c>
      <c r="B23" s="29" t="s">
        <v>948</v>
      </c>
      <c r="C23" s="125" t="s">
        <v>949</v>
      </c>
      <c r="D23" s="126"/>
      <c r="E23" s="127" t="s">
        <v>950</v>
      </c>
      <c r="F23" s="128"/>
      <c r="G23" s="128"/>
      <c r="H23" s="128"/>
      <c r="I23" s="128"/>
      <c r="J23" s="128"/>
      <c r="K23" s="128"/>
      <c r="L23" s="99" t="s">
        <v>951</v>
      </c>
      <c r="M23" s="31" t="s">
        <v>921</v>
      </c>
      <c r="N23" s="55" t="s">
        <v>952</v>
      </c>
      <c r="O23" s="32">
        <v>0</v>
      </c>
      <c r="P23" s="49">
        <v>0</v>
      </c>
      <c r="Q23" s="32">
        <v>0</v>
      </c>
      <c r="R23" s="32">
        <v>0</v>
      </c>
      <c r="S23" s="32">
        <v>5807900</v>
      </c>
      <c r="T23" s="32"/>
    </row>
    <row r="24" spans="1:20" ht="48.15" customHeight="1" x14ac:dyDescent="0.3">
      <c r="A24" s="28" t="s">
        <v>953</v>
      </c>
      <c r="B24" s="29" t="s">
        <v>954</v>
      </c>
      <c r="C24" s="125" t="s">
        <v>955</v>
      </c>
      <c r="D24" s="126"/>
      <c r="E24" s="127" t="s">
        <v>956</v>
      </c>
      <c r="F24" s="128"/>
      <c r="G24" s="128"/>
      <c r="H24" s="128"/>
      <c r="I24" s="128"/>
      <c r="J24" s="128"/>
      <c r="K24" s="128"/>
      <c r="L24" s="99" t="s">
        <v>957</v>
      </c>
      <c r="M24" s="31" t="s">
        <v>921</v>
      </c>
      <c r="N24" s="55" t="s">
        <v>958</v>
      </c>
      <c r="O24" s="32">
        <v>32366000</v>
      </c>
      <c r="P24" s="49">
        <v>0</v>
      </c>
      <c r="Q24" s="32">
        <v>32366000</v>
      </c>
      <c r="R24" s="32">
        <v>49022000</v>
      </c>
      <c r="S24" s="32">
        <v>79952000</v>
      </c>
      <c r="T24" s="32"/>
    </row>
    <row r="25" spans="1:20" ht="72.150000000000006" customHeight="1" x14ac:dyDescent="0.3">
      <c r="A25" s="28" t="s">
        <v>959</v>
      </c>
      <c r="B25" s="29" t="s">
        <v>960</v>
      </c>
      <c r="C25" s="125" t="s">
        <v>961</v>
      </c>
      <c r="D25" s="126"/>
      <c r="E25" s="127" t="s">
        <v>962</v>
      </c>
      <c r="F25" s="128"/>
      <c r="G25" s="128"/>
      <c r="H25" s="128"/>
      <c r="I25" s="128"/>
      <c r="J25" s="128"/>
      <c r="K25" s="128"/>
      <c r="L25" s="99" t="s">
        <v>963</v>
      </c>
      <c r="M25" s="31" t="s">
        <v>921</v>
      </c>
      <c r="N25" s="55" t="s">
        <v>964</v>
      </c>
      <c r="O25" s="32">
        <v>121150100</v>
      </c>
      <c r="P25" s="49">
        <v>0</v>
      </c>
      <c r="Q25" s="32">
        <v>121150100</v>
      </c>
      <c r="R25" s="32">
        <v>114570200</v>
      </c>
      <c r="S25" s="32">
        <v>119695500</v>
      </c>
      <c r="T25" s="32"/>
    </row>
    <row r="26" spans="1:20" ht="60.15" customHeight="1" x14ac:dyDescent="0.3">
      <c r="A26" s="28" t="s">
        <v>965</v>
      </c>
      <c r="B26" s="29" t="s">
        <v>966</v>
      </c>
      <c r="C26" s="125" t="s">
        <v>967</v>
      </c>
      <c r="D26" s="126"/>
      <c r="E26" s="127" t="s">
        <v>968</v>
      </c>
      <c r="F26" s="128"/>
      <c r="G26" s="128"/>
      <c r="H26" s="128"/>
      <c r="I26" s="128"/>
      <c r="J26" s="128"/>
      <c r="K26" s="128"/>
      <c r="L26" s="99" t="s">
        <v>969</v>
      </c>
      <c r="M26" s="31" t="s">
        <v>921</v>
      </c>
      <c r="N26" s="55" t="s">
        <v>970</v>
      </c>
      <c r="O26" s="32">
        <v>168575700</v>
      </c>
      <c r="P26" s="49">
        <v>0</v>
      </c>
      <c r="Q26" s="32">
        <v>168575700</v>
      </c>
      <c r="R26" s="32">
        <v>168835400</v>
      </c>
      <c r="S26" s="32">
        <v>178500500</v>
      </c>
      <c r="T26" s="32"/>
    </row>
    <row r="27" spans="1:20" ht="48.15" customHeight="1" x14ac:dyDescent="0.3">
      <c r="A27" s="28" t="s">
        <v>971</v>
      </c>
      <c r="B27" s="29" t="s">
        <v>972</v>
      </c>
      <c r="C27" s="125" t="s">
        <v>973</v>
      </c>
      <c r="D27" s="126"/>
      <c r="E27" s="127" t="s">
        <v>974</v>
      </c>
      <c r="F27" s="128"/>
      <c r="G27" s="128"/>
      <c r="H27" s="128"/>
      <c r="I27" s="128"/>
      <c r="J27" s="128"/>
      <c r="K27" s="128"/>
      <c r="L27" s="99" t="s">
        <v>975</v>
      </c>
      <c r="M27" s="31" t="s">
        <v>921</v>
      </c>
      <c r="N27" s="55" t="s">
        <v>976</v>
      </c>
      <c r="O27" s="32">
        <v>14552200</v>
      </c>
      <c r="P27" s="49">
        <v>1133920.52</v>
      </c>
      <c r="Q27" s="32">
        <v>14552200</v>
      </c>
      <c r="R27" s="32">
        <v>43566600</v>
      </c>
      <c r="S27" s="32">
        <v>421788600</v>
      </c>
      <c r="T27" s="32"/>
    </row>
    <row r="28" spans="1:20" ht="96.15" customHeight="1" x14ac:dyDescent="0.3">
      <c r="A28" s="28" t="s">
        <v>977</v>
      </c>
      <c r="B28" s="29" t="s">
        <v>978</v>
      </c>
      <c r="C28" s="125" t="s">
        <v>979</v>
      </c>
      <c r="D28" s="126"/>
      <c r="E28" s="127" t="s">
        <v>980</v>
      </c>
      <c r="F28" s="128"/>
      <c r="G28" s="128"/>
      <c r="H28" s="128"/>
      <c r="I28" s="128"/>
      <c r="J28" s="128"/>
      <c r="K28" s="128"/>
      <c r="L28" s="99" t="s">
        <v>981</v>
      </c>
      <c r="M28" s="31" t="s">
        <v>921</v>
      </c>
      <c r="N28" s="55" t="s">
        <v>982</v>
      </c>
      <c r="O28" s="32">
        <v>25493400</v>
      </c>
      <c r="P28" s="49">
        <v>0</v>
      </c>
      <c r="Q28" s="32">
        <v>25493400</v>
      </c>
      <c r="R28" s="32">
        <v>17813000</v>
      </c>
      <c r="S28" s="32">
        <v>18180000</v>
      </c>
      <c r="T28" s="32"/>
    </row>
    <row r="29" spans="1:20" ht="72.150000000000006" customHeight="1" x14ac:dyDescent="0.3">
      <c r="A29" s="28" t="s">
        <v>983</v>
      </c>
      <c r="B29" s="29" t="s">
        <v>984</v>
      </c>
      <c r="C29" s="125" t="s">
        <v>985</v>
      </c>
      <c r="D29" s="126"/>
      <c r="E29" s="127" t="s">
        <v>986</v>
      </c>
      <c r="F29" s="128"/>
      <c r="G29" s="128"/>
      <c r="H29" s="128"/>
      <c r="I29" s="128"/>
      <c r="J29" s="128"/>
      <c r="K29" s="128"/>
      <c r="L29" s="99" t="s">
        <v>987</v>
      </c>
      <c r="M29" s="31" t="s">
        <v>921</v>
      </c>
      <c r="N29" s="55" t="s">
        <v>988</v>
      </c>
      <c r="O29" s="32">
        <v>17422800</v>
      </c>
      <c r="P29" s="49">
        <v>0</v>
      </c>
      <c r="Q29" s="32">
        <v>17422800</v>
      </c>
      <c r="R29" s="32">
        <v>17422800</v>
      </c>
      <c r="S29" s="32">
        <v>0</v>
      </c>
      <c r="T29" s="32"/>
    </row>
    <row r="30" spans="1:20" ht="72.150000000000006" customHeight="1" x14ac:dyDescent="0.3">
      <c r="A30" s="28" t="s">
        <v>989</v>
      </c>
      <c r="B30" s="29" t="s">
        <v>990</v>
      </c>
      <c r="C30" s="125" t="s">
        <v>991</v>
      </c>
      <c r="D30" s="126"/>
      <c r="E30" s="127" t="s">
        <v>992</v>
      </c>
      <c r="F30" s="128"/>
      <c r="G30" s="128"/>
      <c r="H30" s="128"/>
      <c r="I30" s="128"/>
      <c r="J30" s="128"/>
      <c r="K30" s="128"/>
      <c r="L30" s="99" t="s">
        <v>993</v>
      </c>
      <c r="M30" s="31" t="s">
        <v>921</v>
      </c>
      <c r="N30" s="55" t="s">
        <v>994</v>
      </c>
      <c r="O30" s="32">
        <v>18401300</v>
      </c>
      <c r="P30" s="49">
        <v>4050416.6</v>
      </c>
      <c r="Q30" s="32">
        <v>18401300</v>
      </c>
      <c r="R30" s="32">
        <v>11969200</v>
      </c>
      <c r="S30" s="32">
        <v>0</v>
      </c>
      <c r="T30" s="32"/>
    </row>
    <row r="31" spans="1:20" ht="84.15" customHeight="1" x14ac:dyDescent="0.3">
      <c r="A31" s="28" t="s">
        <v>1041</v>
      </c>
      <c r="B31" s="29" t="s">
        <v>1042</v>
      </c>
      <c r="C31" s="125" t="s">
        <v>1043</v>
      </c>
      <c r="D31" s="126"/>
      <c r="E31" s="127" t="s">
        <v>1044</v>
      </c>
      <c r="F31" s="128"/>
      <c r="G31" s="128"/>
      <c r="H31" s="128"/>
      <c r="I31" s="128"/>
      <c r="J31" s="128"/>
      <c r="K31" s="128"/>
      <c r="L31" s="99" t="s">
        <v>1045</v>
      </c>
      <c r="M31" s="31" t="s">
        <v>1016</v>
      </c>
      <c r="N31" s="55" t="s">
        <v>1046</v>
      </c>
      <c r="O31" s="32">
        <v>445023000</v>
      </c>
      <c r="P31" s="49">
        <v>115619110.59</v>
      </c>
      <c r="Q31" s="32">
        <v>445023000</v>
      </c>
      <c r="R31" s="32">
        <v>494438200</v>
      </c>
      <c r="S31" s="32">
        <v>522209500</v>
      </c>
      <c r="T31" s="32"/>
    </row>
    <row r="32" spans="1:20" ht="60.15" customHeight="1" x14ac:dyDescent="0.3">
      <c r="A32" s="28" t="s">
        <v>1047</v>
      </c>
      <c r="B32" s="29" t="s">
        <v>1048</v>
      </c>
      <c r="C32" s="125" t="s">
        <v>1049</v>
      </c>
      <c r="D32" s="126"/>
      <c r="E32" s="127" t="s">
        <v>1050</v>
      </c>
      <c r="F32" s="128"/>
      <c r="G32" s="128"/>
      <c r="H32" s="128"/>
      <c r="I32" s="128"/>
      <c r="J32" s="128"/>
      <c r="K32" s="128"/>
      <c r="L32" s="99" t="s">
        <v>1051</v>
      </c>
      <c r="M32" s="31" t="s">
        <v>1016</v>
      </c>
      <c r="N32" s="55" t="s">
        <v>1052</v>
      </c>
      <c r="O32" s="32">
        <v>2081143700</v>
      </c>
      <c r="P32" s="49">
        <v>448244951.25</v>
      </c>
      <c r="Q32" s="32">
        <v>2081143700</v>
      </c>
      <c r="R32" s="32">
        <v>2270133400</v>
      </c>
      <c r="S32" s="32">
        <v>2491624600</v>
      </c>
      <c r="T32" s="32"/>
    </row>
    <row r="33" spans="1:20" ht="72.150000000000006" customHeight="1" x14ac:dyDescent="0.3">
      <c r="A33" s="28" t="s">
        <v>1053</v>
      </c>
      <c r="B33" s="29" t="s">
        <v>1054</v>
      </c>
      <c r="C33" s="125" t="s">
        <v>1055</v>
      </c>
      <c r="D33" s="126"/>
      <c r="E33" s="127" t="s">
        <v>1056</v>
      </c>
      <c r="F33" s="128"/>
      <c r="G33" s="128"/>
      <c r="H33" s="128"/>
      <c r="I33" s="128"/>
      <c r="J33" s="128"/>
      <c r="K33" s="128"/>
      <c r="L33" s="99" t="s">
        <v>1057</v>
      </c>
      <c r="M33" s="31" t="s">
        <v>1016</v>
      </c>
      <c r="N33" s="55" t="s">
        <v>1058</v>
      </c>
      <c r="O33" s="32">
        <v>219630200</v>
      </c>
      <c r="P33" s="49">
        <v>19776645.719999999</v>
      </c>
      <c r="Q33" s="32">
        <v>219630200</v>
      </c>
      <c r="R33" s="32">
        <v>405872200</v>
      </c>
      <c r="S33" s="32">
        <v>417233900</v>
      </c>
      <c r="T33" s="32"/>
    </row>
    <row r="34" spans="1:20" ht="60.15" customHeight="1" x14ac:dyDescent="0.3">
      <c r="A34" s="28" t="s">
        <v>1059</v>
      </c>
      <c r="B34" s="29" t="s">
        <v>1060</v>
      </c>
      <c r="C34" s="125" t="s">
        <v>1061</v>
      </c>
      <c r="D34" s="126"/>
      <c r="E34" s="127" t="s">
        <v>1062</v>
      </c>
      <c r="F34" s="128"/>
      <c r="G34" s="128"/>
      <c r="H34" s="128"/>
      <c r="I34" s="128"/>
      <c r="J34" s="128"/>
      <c r="K34" s="128"/>
      <c r="L34" s="99" t="s">
        <v>1063</v>
      </c>
      <c r="M34" s="31" t="s">
        <v>1016</v>
      </c>
      <c r="N34" s="55" t="s">
        <v>1064</v>
      </c>
      <c r="O34" s="32">
        <v>6634600</v>
      </c>
      <c r="P34" s="49">
        <v>4561345.9400000004</v>
      </c>
      <c r="Q34" s="32">
        <v>6634600</v>
      </c>
      <c r="R34" s="32">
        <v>6725700</v>
      </c>
      <c r="S34" s="32">
        <v>6834600</v>
      </c>
      <c r="T34" s="32"/>
    </row>
    <row r="35" spans="1:20" ht="48.15" customHeight="1" x14ac:dyDescent="0.3">
      <c r="A35" s="28" t="s">
        <v>1065</v>
      </c>
      <c r="B35" s="29" t="s">
        <v>1066</v>
      </c>
      <c r="C35" s="125" t="s">
        <v>1067</v>
      </c>
      <c r="D35" s="126"/>
      <c r="E35" s="127" t="s">
        <v>1068</v>
      </c>
      <c r="F35" s="128"/>
      <c r="G35" s="128"/>
      <c r="H35" s="128"/>
      <c r="I35" s="128"/>
      <c r="J35" s="128"/>
      <c r="K35" s="128"/>
      <c r="L35" s="99" t="s">
        <v>1069</v>
      </c>
      <c r="M35" s="31" t="s">
        <v>1016</v>
      </c>
      <c r="N35" s="55" t="s">
        <v>1070</v>
      </c>
      <c r="O35" s="32">
        <v>8386500</v>
      </c>
      <c r="P35" s="49">
        <v>0</v>
      </c>
      <c r="Q35" s="32">
        <v>8386500</v>
      </c>
      <c r="R35" s="32">
        <v>8291700</v>
      </c>
      <c r="S35" s="32">
        <v>8260300</v>
      </c>
      <c r="T35" s="32"/>
    </row>
    <row r="36" spans="1:20" ht="84.15" customHeight="1" x14ac:dyDescent="0.3">
      <c r="A36" s="28" t="s">
        <v>1071</v>
      </c>
      <c r="B36" s="29" t="s">
        <v>1072</v>
      </c>
      <c r="C36" s="125" t="s">
        <v>1073</v>
      </c>
      <c r="D36" s="126"/>
      <c r="E36" s="127" t="s">
        <v>1074</v>
      </c>
      <c r="F36" s="128"/>
      <c r="G36" s="128"/>
      <c r="H36" s="128"/>
      <c r="I36" s="128"/>
      <c r="J36" s="128"/>
      <c r="K36" s="128"/>
      <c r="L36" s="99" t="s">
        <v>1075</v>
      </c>
      <c r="M36" s="31" t="s">
        <v>1016</v>
      </c>
      <c r="N36" s="55" t="s">
        <v>1076</v>
      </c>
      <c r="O36" s="32">
        <v>3286400</v>
      </c>
      <c r="P36" s="49">
        <v>3286400</v>
      </c>
      <c r="Q36" s="32">
        <v>3286400</v>
      </c>
      <c r="R36" s="32">
        <v>2960200</v>
      </c>
      <c r="S36" s="32">
        <v>3125700</v>
      </c>
      <c r="T36" s="32"/>
    </row>
    <row r="37" spans="1:20" ht="96.15" customHeight="1" x14ac:dyDescent="0.3">
      <c r="A37" s="28" t="s">
        <v>1077</v>
      </c>
      <c r="B37" s="29" t="s">
        <v>1078</v>
      </c>
      <c r="C37" s="125" t="s">
        <v>1079</v>
      </c>
      <c r="D37" s="126"/>
      <c r="E37" s="127" t="s">
        <v>1080</v>
      </c>
      <c r="F37" s="128"/>
      <c r="G37" s="128"/>
      <c r="H37" s="128"/>
      <c r="I37" s="128"/>
      <c r="J37" s="128"/>
      <c r="K37" s="128"/>
      <c r="L37" s="99" t="s">
        <v>1081</v>
      </c>
      <c r="M37" s="31" t="s">
        <v>1016</v>
      </c>
      <c r="N37" s="55" t="s">
        <v>1082</v>
      </c>
      <c r="O37" s="32">
        <v>16118800</v>
      </c>
      <c r="P37" s="49">
        <v>16118800</v>
      </c>
      <c r="Q37" s="32">
        <v>16118800</v>
      </c>
      <c r="R37" s="32">
        <v>14932000</v>
      </c>
      <c r="S37" s="32">
        <v>16491700</v>
      </c>
      <c r="T37" s="32"/>
    </row>
    <row r="38" spans="1:20" ht="96.15" customHeight="1" x14ac:dyDescent="0.3">
      <c r="A38" s="28" t="s">
        <v>1083</v>
      </c>
      <c r="B38" s="29" t="s">
        <v>1084</v>
      </c>
      <c r="C38" s="125" t="s">
        <v>1085</v>
      </c>
      <c r="D38" s="126"/>
      <c r="E38" s="127" t="s">
        <v>1086</v>
      </c>
      <c r="F38" s="128"/>
      <c r="G38" s="128"/>
      <c r="H38" s="128"/>
      <c r="I38" s="128"/>
      <c r="J38" s="128"/>
      <c r="K38" s="128"/>
      <c r="L38" s="99" t="s">
        <v>1087</v>
      </c>
      <c r="M38" s="31" t="s">
        <v>1016</v>
      </c>
      <c r="N38" s="55" t="s">
        <v>1088</v>
      </c>
      <c r="O38" s="32">
        <v>39013300</v>
      </c>
      <c r="P38" s="49">
        <v>37724544.460000001</v>
      </c>
      <c r="Q38" s="32">
        <v>39013300</v>
      </c>
      <c r="R38" s="32">
        <v>40572800</v>
      </c>
      <c r="S38" s="32">
        <v>42196200</v>
      </c>
      <c r="T38" s="32"/>
    </row>
    <row r="39" spans="1:20" ht="132.15" customHeight="1" x14ac:dyDescent="0.3">
      <c r="A39" s="28" t="s">
        <v>1089</v>
      </c>
      <c r="B39" s="29" t="s">
        <v>1090</v>
      </c>
      <c r="C39" s="125" t="s">
        <v>1091</v>
      </c>
      <c r="D39" s="126"/>
      <c r="E39" s="127" t="s">
        <v>1092</v>
      </c>
      <c r="F39" s="128"/>
      <c r="G39" s="128"/>
      <c r="H39" s="128"/>
      <c r="I39" s="128"/>
      <c r="J39" s="128"/>
      <c r="K39" s="128"/>
      <c r="L39" s="99" t="s">
        <v>1093</v>
      </c>
      <c r="M39" s="31" t="s">
        <v>1016</v>
      </c>
      <c r="N39" s="55" t="s">
        <v>1094</v>
      </c>
      <c r="O39" s="32">
        <v>36100</v>
      </c>
      <c r="P39" s="49">
        <v>4452.72</v>
      </c>
      <c r="Q39" s="32">
        <v>36100</v>
      </c>
      <c r="R39" s="32">
        <v>37400</v>
      </c>
      <c r="S39" s="32">
        <v>38900</v>
      </c>
      <c r="T39" s="32"/>
    </row>
    <row r="40" spans="1:20" ht="48.15" customHeight="1" x14ac:dyDescent="0.3">
      <c r="A40" s="28" t="s">
        <v>1095</v>
      </c>
      <c r="B40" s="29" t="s">
        <v>1096</v>
      </c>
      <c r="C40" s="125" t="s">
        <v>1097</v>
      </c>
      <c r="D40" s="126"/>
      <c r="E40" s="127" t="s">
        <v>1098</v>
      </c>
      <c r="F40" s="128"/>
      <c r="G40" s="128"/>
      <c r="H40" s="128"/>
      <c r="I40" s="128"/>
      <c r="J40" s="128"/>
      <c r="K40" s="128"/>
      <c r="L40" s="99" t="s">
        <v>1099</v>
      </c>
      <c r="M40" s="31" t="s">
        <v>1016</v>
      </c>
      <c r="N40" s="55" t="s">
        <v>1100</v>
      </c>
      <c r="O40" s="32">
        <v>537079700</v>
      </c>
      <c r="P40" s="49">
        <v>138239217.06</v>
      </c>
      <c r="Q40" s="32">
        <v>537079700</v>
      </c>
      <c r="R40" s="32">
        <v>537008000</v>
      </c>
      <c r="S40" s="32">
        <v>537008000</v>
      </c>
      <c r="T40" s="32"/>
    </row>
    <row r="41" spans="1:20" ht="60.15" customHeight="1" x14ac:dyDescent="0.3">
      <c r="A41" s="28" t="s">
        <v>1101</v>
      </c>
      <c r="B41" s="29" t="s">
        <v>1102</v>
      </c>
      <c r="C41" s="125" t="s">
        <v>1103</v>
      </c>
      <c r="D41" s="126"/>
      <c r="E41" s="127" t="s">
        <v>1104</v>
      </c>
      <c r="F41" s="128"/>
      <c r="G41" s="128"/>
      <c r="H41" s="128"/>
      <c r="I41" s="128"/>
      <c r="J41" s="128"/>
      <c r="K41" s="128"/>
      <c r="L41" s="99" t="s">
        <v>1105</v>
      </c>
      <c r="M41" s="31" t="s">
        <v>1016</v>
      </c>
      <c r="N41" s="55" t="s">
        <v>1106</v>
      </c>
      <c r="O41" s="32">
        <v>1850800</v>
      </c>
      <c r="P41" s="49">
        <v>0</v>
      </c>
      <c r="Q41" s="32">
        <v>1850800</v>
      </c>
      <c r="R41" s="32">
        <v>0</v>
      </c>
      <c r="S41" s="32">
        <v>0</v>
      </c>
      <c r="T41" s="32"/>
    </row>
    <row r="42" spans="1:20" ht="60.15" customHeight="1" x14ac:dyDescent="0.3">
      <c r="A42" s="28" t="s">
        <v>1107</v>
      </c>
      <c r="B42" s="29" t="s">
        <v>1108</v>
      </c>
      <c r="C42" s="125" t="s">
        <v>1109</v>
      </c>
      <c r="D42" s="126"/>
      <c r="E42" s="127" t="s">
        <v>1110</v>
      </c>
      <c r="F42" s="128"/>
      <c r="G42" s="128"/>
      <c r="H42" s="128"/>
      <c r="I42" s="128"/>
      <c r="J42" s="128"/>
      <c r="K42" s="128"/>
      <c r="L42" s="99" t="s">
        <v>1111</v>
      </c>
      <c r="M42" s="31" t="s">
        <v>1016</v>
      </c>
      <c r="N42" s="55" t="s">
        <v>1112</v>
      </c>
      <c r="O42" s="32">
        <v>959089700</v>
      </c>
      <c r="P42" s="49">
        <v>194435378.80000001</v>
      </c>
      <c r="Q42" s="32">
        <v>959089700</v>
      </c>
      <c r="R42" s="32">
        <v>1053089000</v>
      </c>
      <c r="S42" s="32">
        <v>1140601800</v>
      </c>
      <c r="T42" s="32"/>
    </row>
    <row r="43" spans="1:20" ht="60.15" customHeight="1" x14ac:dyDescent="0.3">
      <c r="A43" s="28" t="s">
        <v>1237</v>
      </c>
      <c r="B43" s="29" t="s">
        <v>1238</v>
      </c>
      <c r="C43" s="125" t="s">
        <v>1239</v>
      </c>
      <c r="D43" s="126"/>
      <c r="E43" s="127" t="s">
        <v>1240</v>
      </c>
      <c r="F43" s="128"/>
      <c r="G43" s="128"/>
      <c r="H43" s="128"/>
      <c r="I43" s="128"/>
      <c r="J43" s="128"/>
      <c r="K43" s="128"/>
      <c r="L43" s="99" t="s">
        <v>1241</v>
      </c>
      <c r="M43" s="31" t="s">
        <v>1182</v>
      </c>
      <c r="N43" s="55" t="s">
        <v>1242</v>
      </c>
      <c r="O43" s="32">
        <v>6401900</v>
      </c>
      <c r="P43" s="49">
        <v>0</v>
      </c>
      <c r="Q43" s="32">
        <v>6401900</v>
      </c>
      <c r="R43" s="32">
        <v>9484500</v>
      </c>
      <c r="S43" s="32">
        <v>0</v>
      </c>
      <c r="T43" s="32"/>
    </row>
    <row r="44" spans="1:20" ht="48.15" customHeight="1" x14ac:dyDescent="0.3">
      <c r="A44" s="28" t="s">
        <v>1243</v>
      </c>
      <c r="B44" s="29" t="s">
        <v>1244</v>
      </c>
      <c r="C44" s="125" t="s">
        <v>1245</v>
      </c>
      <c r="D44" s="126"/>
      <c r="E44" s="127" t="s">
        <v>1246</v>
      </c>
      <c r="F44" s="128"/>
      <c r="G44" s="128"/>
      <c r="H44" s="128"/>
      <c r="I44" s="128"/>
      <c r="J44" s="128"/>
      <c r="K44" s="128"/>
      <c r="L44" s="99" t="s">
        <v>1247</v>
      </c>
      <c r="M44" s="31" t="s">
        <v>1182</v>
      </c>
      <c r="N44" s="55" t="s">
        <v>1248</v>
      </c>
      <c r="O44" s="32">
        <v>3770600</v>
      </c>
      <c r="P44" s="49">
        <v>0</v>
      </c>
      <c r="Q44" s="32">
        <v>3770600</v>
      </c>
      <c r="R44" s="32">
        <v>4038500</v>
      </c>
      <c r="S44" s="32">
        <v>4027800</v>
      </c>
      <c r="T44" s="32"/>
    </row>
    <row r="45" spans="1:20" ht="84.15" customHeight="1" x14ac:dyDescent="0.3">
      <c r="A45" s="28" t="s">
        <v>1279</v>
      </c>
      <c r="B45" s="29" t="s">
        <v>1280</v>
      </c>
      <c r="C45" s="125" t="s">
        <v>1281</v>
      </c>
      <c r="D45" s="126"/>
      <c r="E45" s="127" t="s">
        <v>1282</v>
      </c>
      <c r="F45" s="128"/>
      <c r="G45" s="128"/>
      <c r="H45" s="128"/>
      <c r="I45" s="128"/>
      <c r="J45" s="128"/>
      <c r="K45" s="128"/>
      <c r="L45" s="99" t="s">
        <v>1283</v>
      </c>
      <c r="M45" s="31" t="s">
        <v>1254</v>
      </c>
      <c r="N45" s="55" t="s">
        <v>1284</v>
      </c>
      <c r="O45" s="32">
        <v>1385623800</v>
      </c>
      <c r="P45" s="49">
        <v>0</v>
      </c>
      <c r="Q45" s="32">
        <v>1385623800</v>
      </c>
      <c r="R45" s="32">
        <v>2826285400</v>
      </c>
      <c r="S45" s="32">
        <v>4134528200</v>
      </c>
      <c r="T45" s="32"/>
    </row>
    <row r="46" spans="1:20" ht="84.15" customHeight="1" x14ac:dyDescent="0.3">
      <c r="A46" s="28" t="s">
        <v>1285</v>
      </c>
      <c r="B46" s="29" t="s">
        <v>1286</v>
      </c>
      <c r="C46" s="125" t="s">
        <v>1287</v>
      </c>
      <c r="D46" s="126"/>
      <c r="E46" s="127" t="s">
        <v>1288</v>
      </c>
      <c r="F46" s="128"/>
      <c r="G46" s="128"/>
      <c r="H46" s="128"/>
      <c r="I46" s="128"/>
      <c r="J46" s="128"/>
      <c r="K46" s="128"/>
      <c r="L46" s="99" t="s">
        <v>1289</v>
      </c>
      <c r="M46" s="31" t="s">
        <v>1254</v>
      </c>
      <c r="N46" s="55" t="s">
        <v>1290</v>
      </c>
      <c r="O46" s="32">
        <v>773324300</v>
      </c>
      <c r="P46" s="49">
        <v>0</v>
      </c>
      <c r="Q46" s="32">
        <v>773324300</v>
      </c>
      <c r="R46" s="32">
        <v>773324300</v>
      </c>
      <c r="S46" s="32">
        <v>0</v>
      </c>
      <c r="T46" s="32"/>
    </row>
    <row r="47" spans="1:20" ht="84.15" customHeight="1" x14ac:dyDescent="0.3">
      <c r="A47" s="28" t="s">
        <v>1307</v>
      </c>
      <c r="B47" s="29" t="s">
        <v>1308</v>
      </c>
      <c r="C47" s="125" t="s">
        <v>1309</v>
      </c>
      <c r="D47" s="126"/>
      <c r="E47" s="127" t="s">
        <v>1310</v>
      </c>
      <c r="F47" s="128"/>
      <c r="G47" s="128"/>
      <c r="H47" s="128"/>
      <c r="I47" s="128"/>
      <c r="J47" s="128"/>
      <c r="K47" s="128"/>
      <c r="L47" s="99" t="s">
        <v>1311</v>
      </c>
      <c r="M47" s="31" t="s">
        <v>1295</v>
      </c>
      <c r="N47" s="55" t="s">
        <v>1312</v>
      </c>
      <c r="O47" s="32">
        <v>51963800</v>
      </c>
      <c r="P47" s="49">
        <v>0</v>
      </c>
      <c r="Q47" s="32">
        <v>51963800</v>
      </c>
      <c r="R47" s="32">
        <v>36442200</v>
      </c>
      <c r="S47" s="32">
        <v>40125200</v>
      </c>
      <c r="T47" s="32"/>
    </row>
    <row r="48" spans="1:20" ht="156.15" customHeight="1" x14ac:dyDescent="0.3">
      <c r="A48" s="28" t="s">
        <v>1313</v>
      </c>
      <c r="B48" s="29" t="s">
        <v>1314</v>
      </c>
      <c r="C48" s="125" t="s">
        <v>1315</v>
      </c>
      <c r="D48" s="126"/>
      <c r="E48" s="127" t="s">
        <v>1316</v>
      </c>
      <c r="F48" s="128"/>
      <c r="G48" s="128"/>
      <c r="H48" s="128"/>
      <c r="I48" s="128"/>
      <c r="J48" s="128"/>
      <c r="K48" s="128"/>
      <c r="L48" s="99" t="s">
        <v>1317</v>
      </c>
      <c r="M48" s="31" t="s">
        <v>1295</v>
      </c>
      <c r="N48" s="55" t="s">
        <v>1318</v>
      </c>
      <c r="O48" s="32">
        <v>27390000</v>
      </c>
      <c r="P48" s="49">
        <v>0</v>
      </c>
      <c r="Q48" s="32">
        <v>27390000</v>
      </c>
      <c r="R48" s="32">
        <v>43575000</v>
      </c>
      <c r="S48" s="32">
        <v>43575000</v>
      </c>
      <c r="T48" s="32"/>
    </row>
    <row r="49" spans="1:20" ht="72.150000000000006" customHeight="1" x14ac:dyDescent="0.3">
      <c r="A49" s="28" t="s">
        <v>1319</v>
      </c>
      <c r="B49" s="29" t="s">
        <v>1320</v>
      </c>
      <c r="C49" s="125" t="s">
        <v>1321</v>
      </c>
      <c r="D49" s="126"/>
      <c r="E49" s="127" t="s">
        <v>1322</v>
      </c>
      <c r="F49" s="128"/>
      <c r="G49" s="128"/>
      <c r="H49" s="128"/>
      <c r="I49" s="128"/>
      <c r="J49" s="128"/>
      <c r="K49" s="128"/>
      <c r="L49" s="99" t="s">
        <v>1323</v>
      </c>
      <c r="M49" s="31" t="s">
        <v>1295</v>
      </c>
      <c r="N49" s="55" t="s">
        <v>1324</v>
      </c>
      <c r="O49" s="32">
        <v>0</v>
      </c>
      <c r="P49" s="49">
        <v>0</v>
      </c>
      <c r="Q49" s="32">
        <v>0</v>
      </c>
      <c r="R49" s="32">
        <v>0</v>
      </c>
      <c r="S49" s="32">
        <v>53714900</v>
      </c>
      <c r="T49" s="32"/>
    </row>
    <row r="50" spans="1:20" ht="60.15" customHeight="1" x14ac:dyDescent="0.3">
      <c r="A50" s="28" t="s">
        <v>1325</v>
      </c>
      <c r="B50" s="29" t="s">
        <v>1326</v>
      </c>
      <c r="C50" s="125" t="s">
        <v>1327</v>
      </c>
      <c r="D50" s="126"/>
      <c r="E50" s="127" t="s">
        <v>1328</v>
      </c>
      <c r="F50" s="128"/>
      <c r="G50" s="128"/>
      <c r="H50" s="128"/>
      <c r="I50" s="128"/>
      <c r="J50" s="128"/>
      <c r="K50" s="128"/>
      <c r="L50" s="99" t="s">
        <v>1329</v>
      </c>
      <c r="M50" s="31" t="s">
        <v>1295</v>
      </c>
      <c r="N50" s="55" t="s">
        <v>1330</v>
      </c>
      <c r="O50" s="32">
        <v>0</v>
      </c>
      <c r="P50" s="49">
        <v>0</v>
      </c>
      <c r="Q50" s="32">
        <v>0</v>
      </c>
      <c r="R50" s="32">
        <v>0</v>
      </c>
      <c r="S50" s="32">
        <v>124547500</v>
      </c>
      <c r="T50" s="32"/>
    </row>
    <row r="51" spans="1:20" ht="36.15" customHeight="1" x14ac:dyDescent="0.3">
      <c r="A51" s="28" t="s">
        <v>1331</v>
      </c>
      <c r="B51" s="29" t="s">
        <v>1332</v>
      </c>
      <c r="C51" s="125" t="s">
        <v>1333</v>
      </c>
      <c r="D51" s="126"/>
      <c r="E51" s="127" t="s">
        <v>1334</v>
      </c>
      <c r="F51" s="128"/>
      <c r="G51" s="128"/>
      <c r="H51" s="128"/>
      <c r="I51" s="128"/>
      <c r="J51" s="128"/>
      <c r="K51" s="128"/>
      <c r="L51" s="99" t="s">
        <v>1335</v>
      </c>
      <c r="M51" s="31" t="s">
        <v>1295</v>
      </c>
      <c r="N51" s="55" t="s">
        <v>1336</v>
      </c>
      <c r="O51" s="32">
        <v>31364700</v>
      </c>
      <c r="P51" s="49">
        <v>0</v>
      </c>
      <c r="Q51" s="32">
        <v>31364700</v>
      </c>
      <c r="R51" s="32">
        <v>31364700</v>
      </c>
      <c r="S51" s="32">
        <v>31364700</v>
      </c>
      <c r="T51" s="32"/>
    </row>
    <row r="52" spans="1:20" ht="60.15" customHeight="1" x14ac:dyDescent="0.3">
      <c r="A52" s="28" t="s">
        <v>1337</v>
      </c>
      <c r="B52" s="29" t="s">
        <v>1338</v>
      </c>
      <c r="C52" s="125" t="s">
        <v>1339</v>
      </c>
      <c r="D52" s="126"/>
      <c r="E52" s="127" t="s">
        <v>1340</v>
      </c>
      <c r="F52" s="128"/>
      <c r="G52" s="128"/>
      <c r="H52" s="128"/>
      <c r="I52" s="128"/>
      <c r="J52" s="128"/>
      <c r="K52" s="128"/>
      <c r="L52" s="99" t="s">
        <v>1341</v>
      </c>
      <c r="M52" s="31" t="s">
        <v>1295</v>
      </c>
      <c r="N52" s="55" t="s">
        <v>1342</v>
      </c>
      <c r="O52" s="32">
        <v>10832400</v>
      </c>
      <c r="P52" s="49">
        <v>0</v>
      </c>
      <c r="Q52" s="32">
        <v>10832400</v>
      </c>
      <c r="R52" s="32">
        <v>10832400</v>
      </c>
      <c r="S52" s="32">
        <v>10832400</v>
      </c>
      <c r="T52" s="32"/>
    </row>
    <row r="53" spans="1:20" ht="84.15" customHeight="1" x14ac:dyDescent="0.3">
      <c r="A53" s="28" t="s">
        <v>1343</v>
      </c>
      <c r="B53" s="29" t="s">
        <v>1344</v>
      </c>
      <c r="C53" s="125" t="s">
        <v>1345</v>
      </c>
      <c r="D53" s="126"/>
      <c r="E53" s="127" t="s">
        <v>1346</v>
      </c>
      <c r="F53" s="128"/>
      <c r="G53" s="128"/>
      <c r="H53" s="128"/>
      <c r="I53" s="128"/>
      <c r="J53" s="128"/>
      <c r="K53" s="128"/>
      <c r="L53" s="99" t="s">
        <v>1347</v>
      </c>
      <c r="M53" s="31" t="s">
        <v>1295</v>
      </c>
      <c r="N53" s="55" t="s">
        <v>1348</v>
      </c>
      <c r="O53" s="32">
        <v>656970800</v>
      </c>
      <c r="P53" s="49">
        <v>0</v>
      </c>
      <c r="Q53" s="32">
        <v>656970800</v>
      </c>
      <c r="R53" s="32">
        <v>656970800</v>
      </c>
      <c r="S53" s="32">
        <v>656970800</v>
      </c>
      <c r="T53" s="32"/>
    </row>
    <row r="54" spans="1:20" ht="48.15" customHeight="1" x14ac:dyDescent="0.3">
      <c r="A54" s="28" t="s">
        <v>1349</v>
      </c>
      <c r="B54" s="29" t="s">
        <v>1350</v>
      </c>
      <c r="C54" s="125" t="s">
        <v>1351</v>
      </c>
      <c r="D54" s="126"/>
      <c r="E54" s="127" t="s">
        <v>1352</v>
      </c>
      <c r="F54" s="128"/>
      <c r="G54" s="128"/>
      <c r="H54" s="128"/>
      <c r="I54" s="128"/>
      <c r="J54" s="128"/>
      <c r="K54" s="128"/>
      <c r="L54" s="99" t="s">
        <v>1353</v>
      </c>
      <c r="M54" s="31" t="s">
        <v>1295</v>
      </c>
      <c r="N54" s="55" t="s">
        <v>1354</v>
      </c>
      <c r="O54" s="32">
        <v>23894400</v>
      </c>
      <c r="P54" s="49">
        <v>0</v>
      </c>
      <c r="Q54" s="32">
        <v>23894400</v>
      </c>
      <c r="R54" s="32">
        <v>20855200</v>
      </c>
      <c r="S54" s="32">
        <v>25209000</v>
      </c>
      <c r="T54" s="32"/>
    </row>
    <row r="55" spans="1:20" ht="84.15" customHeight="1" x14ac:dyDescent="0.3">
      <c r="A55" s="28" t="s">
        <v>1355</v>
      </c>
      <c r="B55" s="29" t="s">
        <v>1356</v>
      </c>
      <c r="C55" s="125" t="s">
        <v>1357</v>
      </c>
      <c r="D55" s="126"/>
      <c r="E55" s="127" t="s">
        <v>1358</v>
      </c>
      <c r="F55" s="128"/>
      <c r="G55" s="128"/>
      <c r="H55" s="128"/>
      <c r="I55" s="128"/>
      <c r="J55" s="128"/>
      <c r="K55" s="128"/>
      <c r="L55" s="99" t="s">
        <v>1359</v>
      </c>
      <c r="M55" s="31" t="s">
        <v>1295</v>
      </c>
      <c r="N55" s="55" t="s">
        <v>1360</v>
      </c>
      <c r="O55" s="32">
        <v>98650400</v>
      </c>
      <c r="P55" s="49">
        <v>0</v>
      </c>
      <c r="Q55" s="32">
        <v>98650400</v>
      </c>
      <c r="R55" s="32">
        <v>98650400</v>
      </c>
      <c r="S55" s="32">
        <v>98650400</v>
      </c>
      <c r="T55" s="32"/>
    </row>
    <row r="56" spans="1:20" ht="132.15" customHeight="1" x14ac:dyDescent="0.3">
      <c r="A56" s="28" t="s">
        <v>1361</v>
      </c>
      <c r="B56" s="29" t="s">
        <v>1362</v>
      </c>
      <c r="C56" s="125" t="s">
        <v>1363</v>
      </c>
      <c r="D56" s="126"/>
      <c r="E56" s="127" t="s">
        <v>1364</v>
      </c>
      <c r="F56" s="128"/>
      <c r="G56" s="128"/>
      <c r="H56" s="128"/>
      <c r="I56" s="128"/>
      <c r="J56" s="128"/>
      <c r="K56" s="128"/>
      <c r="L56" s="99" t="s">
        <v>1365</v>
      </c>
      <c r="M56" s="31" t="s">
        <v>1295</v>
      </c>
      <c r="N56" s="55" t="s">
        <v>1366</v>
      </c>
      <c r="O56" s="32">
        <v>203302600</v>
      </c>
      <c r="P56" s="49">
        <v>169842684.12</v>
      </c>
      <c r="Q56" s="32">
        <v>203302600</v>
      </c>
      <c r="R56" s="32">
        <v>210408800</v>
      </c>
      <c r="S56" s="32">
        <v>217799300</v>
      </c>
      <c r="T56" s="32"/>
    </row>
    <row r="57" spans="1:20" ht="60.15" customHeight="1" x14ac:dyDescent="0.3">
      <c r="A57" s="28" t="s">
        <v>1367</v>
      </c>
      <c r="B57" s="29" t="s">
        <v>1368</v>
      </c>
      <c r="C57" s="125" t="s">
        <v>1369</v>
      </c>
      <c r="D57" s="126"/>
      <c r="E57" s="127" t="s">
        <v>1370</v>
      </c>
      <c r="F57" s="128"/>
      <c r="G57" s="128"/>
      <c r="H57" s="128"/>
      <c r="I57" s="128"/>
      <c r="J57" s="128"/>
      <c r="K57" s="128"/>
      <c r="L57" s="99" t="s">
        <v>1371</v>
      </c>
      <c r="M57" s="31" t="s">
        <v>1295</v>
      </c>
      <c r="N57" s="55" t="s">
        <v>1372</v>
      </c>
      <c r="O57" s="32">
        <v>71498400</v>
      </c>
      <c r="P57" s="49">
        <v>50611744.850000001</v>
      </c>
      <c r="Q57" s="32">
        <v>71498400</v>
      </c>
      <c r="R57" s="32">
        <v>71498400</v>
      </c>
      <c r="S57" s="32">
        <v>71498400</v>
      </c>
      <c r="T57" s="32"/>
    </row>
    <row r="58" spans="1:20" ht="84.15" customHeight="1" x14ac:dyDescent="0.3">
      <c r="A58" s="28" t="s">
        <v>1373</v>
      </c>
      <c r="B58" s="29" t="s">
        <v>1374</v>
      </c>
      <c r="C58" s="125" t="s">
        <v>1375</v>
      </c>
      <c r="D58" s="126"/>
      <c r="E58" s="127" t="s">
        <v>1376</v>
      </c>
      <c r="F58" s="128"/>
      <c r="G58" s="128"/>
      <c r="H58" s="128"/>
      <c r="I58" s="128"/>
      <c r="J58" s="128"/>
      <c r="K58" s="128"/>
      <c r="L58" s="99" t="s">
        <v>1377</v>
      </c>
      <c r="M58" s="31" t="s">
        <v>1295</v>
      </c>
      <c r="N58" s="55" t="s">
        <v>1378</v>
      </c>
      <c r="O58" s="32">
        <v>170297400</v>
      </c>
      <c r="P58" s="49">
        <v>0</v>
      </c>
      <c r="Q58" s="32">
        <v>170297400</v>
      </c>
      <c r="R58" s="32">
        <v>44284300</v>
      </c>
      <c r="S58" s="32">
        <v>0</v>
      </c>
      <c r="T58" s="32"/>
    </row>
    <row r="59" spans="1:20" ht="72.150000000000006" customHeight="1" x14ac:dyDescent="0.3">
      <c r="A59" s="28" t="s">
        <v>1379</v>
      </c>
      <c r="B59" s="29" t="s">
        <v>1380</v>
      </c>
      <c r="C59" s="125" t="s">
        <v>1381</v>
      </c>
      <c r="D59" s="126"/>
      <c r="E59" s="127" t="s">
        <v>1382</v>
      </c>
      <c r="F59" s="128"/>
      <c r="G59" s="128"/>
      <c r="H59" s="128"/>
      <c r="I59" s="128"/>
      <c r="J59" s="128"/>
      <c r="K59" s="128"/>
      <c r="L59" s="99" t="s">
        <v>1383</v>
      </c>
      <c r="M59" s="31" t="s">
        <v>1295</v>
      </c>
      <c r="N59" s="55" t="s">
        <v>1384</v>
      </c>
      <c r="O59" s="32">
        <v>123442200</v>
      </c>
      <c r="P59" s="49">
        <v>0</v>
      </c>
      <c r="Q59" s="32">
        <v>123442200</v>
      </c>
      <c r="R59" s="32">
        <v>67042300</v>
      </c>
      <c r="S59" s="32">
        <v>0</v>
      </c>
      <c r="T59" s="32"/>
    </row>
    <row r="60" spans="1:20" ht="264.14999999999998" customHeight="1" x14ac:dyDescent="0.3">
      <c r="A60" s="28" t="s">
        <v>1385</v>
      </c>
      <c r="B60" s="29" t="s">
        <v>1386</v>
      </c>
      <c r="C60" s="125" t="s">
        <v>1387</v>
      </c>
      <c r="D60" s="126"/>
      <c r="E60" s="127" t="s">
        <v>1388</v>
      </c>
      <c r="F60" s="128"/>
      <c r="G60" s="128"/>
      <c r="H60" s="128"/>
      <c r="I60" s="128"/>
      <c r="J60" s="128"/>
      <c r="K60" s="128"/>
      <c r="L60" s="99" t="s">
        <v>1389</v>
      </c>
      <c r="M60" s="31" t="s">
        <v>1295</v>
      </c>
      <c r="N60" s="55" t="s">
        <v>1390</v>
      </c>
      <c r="O60" s="32">
        <v>2836500</v>
      </c>
      <c r="P60" s="49">
        <v>709125</v>
      </c>
      <c r="Q60" s="32">
        <v>2836500</v>
      </c>
      <c r="R60" s="32">
        <v>2836500</v>
      </c>
      <c r="S60" s="32">
        <v>0</v>
      </c>
      <c r="T60" s="32"/>
    </row>
    <row r="61" spans="1:20" ht="72.150000000000006" customHeight="1" x14ac:dyDescent="0.3">
      <c r="A61" s="28" t="s">
        <v>1391</v>
      </c>
      <c r="B61" s="29" t="s">
        <v>1392</v>
      </c>
      <c r="C61" s="125" t="s">
        <v>1393</v>
      </c>
      <c r="D61" s="126"/>
      <c r="E61" s="127" t="s">
        <v>1394</v>
      </c>
      <c r="F61" s="128"/>
      <c r="G61" s="128"/>
      <c r="H61" s="128"/>
      <c r="I61" s="128"/>
      <c r="J61" s="128"/>
      <c r="K61" s="128"/>
      <c r="L61" s="99" t="s">
        <v>1395</v>
      </c>
      <c r="M61" s="31" t="s">
        <v>1295</v>
      </c>
      <c r="N61" s="55" t="s">
        <v>1396</v>
      </c>
      <c r="O61" s="32">
        <v>7212900</v>
      </c>
      <c r="P61" s="49">
        <v>0</v>
      </c>
      <c r="Q61" s="32">
        <v>7212900</v>
      </c>
      <c r="R61" s="32">
        <v>0</v>
      </c>
      <c r="S61" s="32">
        <v>0</v>
      </c>
      <c r="T61" s="32"/>
    </row>
    <row r="62" spans="1:20" ht="96.15" customHeight="1" x14ac:dyDescent="0.3">
      <c r="A62" s="28" t="s">
        <v>1403</v>
      </c>
      <c r="B62" s="29" t="s">
        <v>1404</v>
      </c>
      <c r="C62" s="125" t="s">
        <v>1405</v>
      </c>
      <c r="D62" s="126"/>
      <c r="E62" s="127" t="s">
        <v>1406</v>
      </c>
      <c r="F62" s="128"/>
      <c r="G62" s="128"/>
      <c r="H62" s="128"/>
      <c r="I62" s="128"/>
      <c r="J62" s="128"/>
      <c r="K62" s="128"/>
      <c r="L62" s="99" t="s">
        <v>1407</v>
      </c>
      <c r="M62" s="31" t="s">
        <v>1295</v>
      </c>
      <c r="N62" s="55" t="s">
        <v>1408</v>
      </c>
      <c r="O62" s="32">
        <v>391500</v>
      </c>
      <c r="P62" s="49">
        <v>0</v>
      </c>
      <c r="Q62" s="32">
        <v>391500</v>
      </c>
      <c r="R62" s="32">
        <v>391500</v>
      </c>
      <c r="S62" s="32">
        <v>435000</v>
      </c>
      <c r="T62" s="32"/>
    </row>
    <row r="63" spans="1:20" ht="60.15" customHeight="1" x14ac:dyDescent="0.3">
      <c r="A63" s="28" t="s">
        <v>1409</v>
      </c>
      <c r="B63" s="29" t="s">
        <v>1410</v>
      </c>
      <c r="C63" s="125" t="s">
        <v>1411</v>
      </c>
      <c r="D63" s="126"/>
      <c r="E63" s="127" t="s">
        <v>1412</v>
      </c>
      <c r="F63" s="128"/>
      <c r="G63" s="128"/>
      <c r="H63" s="128"/>
      <c r="I63" s="128"/>
      <c r="J63" s="128"/>
      <c r="K63" s="128"/>
      <c r="L63" s="99" t="s">
        <v>1413</v>
      </c>
      <c r="M63" s="31" t="s">
        <v>1295</v>
      </c>
      <c r="N63" s="55" t="s">
        <v>1414</v>
      </c>
      <c r="O63" s="32">
        <v>81717000</v>
      </c>
      <c r="P63" s="49">
        <v>38544000</v>
      </c>
      <c r="Q63" s="32">
        <v>81717000</v>
      </c>
      <c r="R63" s="32">
        <v>0</v>
      </c>
      <c r="S63" s="32">
        <v>0</v>
      </c>
      <c r="T63" s="32"/>
    </row>
    <row r="64" spans="1:20" ht="72.150000000000006" customHeight="1" x14ac:dyDescent="0.3">
      <c r="A64" s="28" t="s">
        <v>1520</v>
      </c>
      <c r="B64" s="29" t="s">
        <v>1521</v>
      </c>
      <c r="C64" s="125" t="s">
        <v>1522</v>
      </c>
      <c r="D64" s="126"/>
      <c r="E64" s="127" t="s">
        <v>1523</v>
      </c>
      <c r="F64" s="128"/>
      <c r="G64" s="128"/>
      <c r="H64" s="128"/>
      <c r="I64" s="128"/>
      <c r="J64" s="128"/>
      <c r="K64" s="128"/>
      <c r="L64" s="99" t="s">
        <v>1524</v>
      </c>
      <c r="M64" s="31" t="s">
        <v>1502</v>
      </c>
      <c r="N64" s="55" t="s">
        <v>1525</v>
      </c>
      <c r="O64" s="32">
        <v>16282500</v>
      </c>
      <c r="P64" s="49">
        <v>249000</v>
      </c>
      <c r="Q64" s="32">
        <v>16282500</v>
      </c>
      <c r="R64" s="32">
        <v>16282500</v>
      </c>
      <c r="S64" s="32">
        <v>16282500</v>
      </c>
      <c r="T64" s="32"/>
    </row>
    <row r="65" spans="1:20" ht="36.15" customHeight="1" x14ac:dyDescent="0.3">
      <c r="A65" s="28" t="s">
        <v>1526</v>
      </c>
      <c r="B65" s="29" t="s">
        <v>1527</v>
      </c>
      <c r="C65" s="125" t="s">
        <v>1528</v>
      </c>
      <c r="D65" s="126"/>
      <c r="E65" s="127" t="s">
        <v>1529</v>
      </c>
      <c r="F65" s="128"/>
      <c r="G65" s="128"/>
      <c r="H65" s="128"/>
      <c r="I65" s="128"/>
      <c r="J65" s="128"/>
      <c r="K65" s="128"/>
      <c r="L65" s="99" t="s">
        <v>1530</v>
      </c>
      <c r="M65" s="31" t="s">
        <v>1502</v>
      </c>
      <c r="N65" s="55" t="s">
        <v>1531</v>
      </c>
      <c r="O65" s="32">
        <v>28844200</v>
      </c>
      <c r="P65" s="49">
        <v>0</v>
      </c>
      <c r="Q65" s="32">
        <v>28844200</v>
      </c>
      <c r="R65" s="32">
        <v>38183600</v>
      </c>
      <c r="S65" s="32">
        <v>79031600</v>
      </c>
      <c r="T65" s="32"/>
    </row>
    <row r="66" spans="1:20" ht="48.15" customHeight="1" x14ac:dyDescent="0.3">
      <c r="A66" s="28" t="s">
        <v>1532</v>
      </c>
      <c r="B66" s="29" t="s">
        <v>1533</v>
      </c>
      <c r="C66" s="125" t="s">
        <v>1534</v>
      </c>
      <c r="D66" s="126"/>
      <c r="E66" s="127" t="s">
        <v>1535</v>
      </c>
      <c r="F66" s="128"/>
      <c r="G66" s="128"/>
      <c r="H66" s="128"/>
      <c r="I66" s="128"/>
      <c r="J66" s="128"/>
      <c r="K66" s="128"/>
      <c r="L66" s="99" t="s">
        <v>1536</v>
      </c>
      <c r="M66" s="31" t="s">
        <v>1502</v>
      </c>
      <c r="N66" s="55" t="s">
        <v>1537</v>
      </c>
      <c r="O66" s="32">
        <v>2789200</v>
      </c>
      <c r="P66" s="49">
        <v>2789200</v>
      </c>
      <c r="Q66" s="32">
        <v>2789200</v>
      </c>
      <c r="R66" s="32">
        <v>2813900</v>
      </c>
      <c r="S66" s="32">
        <v>3171700</v>
      </c>
      <c r="T66" s="32"/>
    </row>
    <row r="67" spans="1:20" ht="36.15" customHeight="1" x14ac:dyDescent="0.3">
      <c r="A67" s="28" t="s">
        <v>1538</v>
      </c>
      <c r="B67" s="29" t="s">
        <v>1539</v>
      </c>
      <c r="C67" s="125" t="s">
        <v>1540</v>
      </c>
      <c r="D67" s="126"/>
      <c r="E67" s="127" t="s">
        <v>1541</v>
      </c>
      <c r="F67" s="128"/>
      <c r="G67" s="128"/>
      <c r="H67" s="128"/>
      <c r="I67" s="128"/>
      <c r="J67" s="128"/>
      <c r="K67" s="128"/>
      <c r="L67" s="99" t="s">
        <v>1542</v>
      </c>
      <c r="M67" s="31" t="s">
        <v>1502</v>
      </c>
      <c r="N67" s="55" t="s">
        <v>1543</v>
      </c>
      <c r="O67" s="32">
        <v>49987700</v>
      </c>
      <c r="P67" s="49">
        <v>0</v>
      </c>
      <c r="Q67" s="32">
        <v>49987700</v>
      </c>
      <c r="R67" s="32">
        <v>71951000</v>
      </c>
      <c r="S67" s="32">
        <v>5849200</v>
      </c>
      <c r="T67" s="32"/>
    </row>
    <row r="68" spans="1:20" ht="36.15" customHeight="1" x14ac:dyDescent="0.3">
      <c r="A68" s="28" t="s">
        <v>1544</v>
      </c>
      <c r="B68" s="29" t="s">
        <v>1545</v>
      </c>
      <c r="C68" s="125" t="s">
        <v>1546</v>
      </c>
      <c r="D68" s="126"/>
      <c r="E68" s="127" t="s">
        <v>1547</v>
      </c>
      <c r="F68" s="128"/>
      <c r="G68" s="128"/>
      <c r="H68" s="128"/>
      <c r="I68" s="128"/>
      <c r="J68" s="128"/>
      <c r="K68" s="128"/>
      <c r="L68" s="99" t="s">
        <v>1548</v>
      </c>
      <c r="M68" s="31" t="s">
        <v>1502</v>
      </c>
      <c r="N68" s="55" t="s">
        <v>1549</v>
      </c>
      <c r="O68" s="32">
        <v>9698700</v>
      </c>
      <c r="P68" s="49">
        <v>0</v>
      </c>
      <c r="Q68" s="32">
        <v>9698700</v>
      </c>
      <c r="R68" s="32">
        <v>4615600</v>
      </c>
      <c r="S68" s="32">
        <v>39668700</v>
      </c>
      <c r="T68" s="32"/>
    </row>
    <row r="69" spans="1:20" ht="48.15" customHeight="1" x14ac:dyDescent="0.3">
      <c r="A69" s="28" t="s">
        <v>1550</v>
      </c>
      <c r="B69" s="29" t="s">
        <v>1551</v>
      </c>
      <c r="C69" s="125" t="s">
        <v>1552</v>
      </c>
      <c r="D69" s="126"/>
      <c r="E69" s="127" t="s">
        <v>1553</v>
      </c>
      <c r="F69" s="128"/>
      <c r="G69" s="128"/>
      <c r="H69" s="128"/>
      <c r="I69" s="128"/>
      <c r="J69" s="128"/>
      <c r="K69" s="128"/>
      <c r="L69" s="99" t="s">
        <v>1554</v>
      </c>
      <c r="M69" s="31" t="s">
        <v>1502</v>
      </c>
      <c r="N69" s="55" t="s">
        <v>1555</v>
      </c>
      <c r="O69" s="32">
        <v>2507300</v>
      </c>
      <c r="P69" s="49">
        <v>1512938.57</v>
      </c>
      <c r="Q69" s="32">
        <v>2507300</v>
      </c>
      <c r="R69" s="32">
        <v>0</v>
      </c>
      <c r="S69" s="32">
        <v>0</v>
      </c>
      <c r="T69" s="32"/>
    </row>
    <row r="70" spans="1:20" ht="48.15" customHeight="1" x14ac:dyDescent="0.3">
      <c r="A70" s="28" t="s">
        <v>1561</v>
      </c>
      <c r="B70" s="29" t="s">
        <v>1562</v>
      </c>
      <c r="C70" s="125" t="s">
        <v>1563</v>
      </c>
      <c r="D70" s="126"/>
      <c r="E70" s="127" t="s">
        <v>1564</v>
      </c>
      <c r="F70" s="128"/>
      <c r="G70" s="128"/>
      <c r="H70" s="128"/>
      <c r="I70" s="128"/>
      <c r="J70" s="128"/>
      <c r="K70" s="128"/>
      <c r="L70" s="99" t="s">
        <v>1565</v>
      </c>
      <c r="M70" s="31" t="s">
        <v>1502</v>
      </c>
      <c r="N70" s="55" t="s">
        <v>1566</v>
      </c>
      <c r="O70" s="32">
        <v>4500000</v>
      </c>
      <c r="P70" s="49">
        <v>0</v>
      </c>
      <c r="Q70" s="32">
        <v>4500000</v>
      </c>
      <c r="R70" s="32">
        <v>0</v>
      </c>
      <c r="S70" s="32">
        <v>0</v>
      </c>
      <c r="T70" s="32"/>
    </row>
    <row r="71" spans="1:20" ht="48.15" customHeight="1" x14ac:dyDescent="0.3">
      <c r="A71" s="28" t="s">
        <v>1567</v>
      </c>
      <c r="B71" s="29" t="s">
        <v>1568</v>
      </c>
      <c r="C71" s="125" t="s">
        <v>1569</v>
      </c>
      <c r="D71" s="126"/>
      <c r="E71" s="127" t="s">
        <v>1570</v>
      </c>
      <c r="F71" s="128"/>
      <c r="G71" s="128"/>
      <c r="H71" s="128"/>
      <c r="I71" s="128"/>
      <c r="J71" s="128"/>
      <c r="K71" s="128"/>
      <c r="L71" s="99" t="s">
        <v>1571</v>
      </c>
      <c r="M71" s="31" t="s">
        <v>1502</v>
      </c>
      <c r="N71" s="55" t="s">
        <v>1572</v>
      </c>
      <c r="O71" s="32">
        <v>25000000</v>
      </c>
      <c r="P71" s="49">
        <v>3915460.52</v>
      </c>
      <c r="Q71" s="32">
        <v>25000000</v>
      </c>
      <c r="R71" s="32">
        <v>0</v>
      </c>
      <c r="S71" s="32">
        <v>0</v>
      </c>
      <c r="T71" s="32"/>
    </row>
    <row r="72" spans="1:20" ht="84.15" customHeight="1" x14ac:dyDescent="0.3">
      <c r="A72" s="28" t="s">
        <v>1753</v>
      </c>
      <c r="B72" s="29" t="s">
        <v>1754</v>
      </c>
      <c r="C72" s="125" t="s">
        <v>1755</v>
      </c>
      <c r="D72" s="126"/>
      <c r="E72" s="127" t="s">
        <v>1756</v>
      </c>
      <c r="F72" s="128"/>
      <c r="G72" s="128"/>
      <c r="H72" s="128"/>
      <c r="I72" s="128"/>
      <c r="J72" s="128"/>
      <c r="K72" s="128"/>
      <c r="L72" s="99" t="s">
        <v>1757</v>
      </c>
      <c r="M72" s="31" t="s">
        <v>1599</v>
      </c>
      <c r="N72" s="55" t="s">
        <v>1758</v>
      </c>
      <c r="O72" s="32">
        <v>37846700</v>
      </c>
      <c r="P72" s="49">
        <v>5482980</v>
      </c>
      <c r="Q72" s="32">
        <v>37846700</v>
      </c>
      <c r="R72" s="32">
        <v>37846700</v>
      </c>
      <c r="S72" s="32">
        <v>37846700</v>
      </c>
      <c r="T72" s="32"/>
    </row>
    <row r="73" spans="1:20" ht="72.150000000000006" customHeight="1" x14ac:dyDescent="0.3">
      <c r="A73" s="28" t="s">
        <v>1759</v>
      </c>
      <c r="B73" s="29" t="s">
        <v>1760</v>
      </c>
      <c r="C73" s="125" t="s">
        <v>1761</v>
      </c>
      <c r="D73" s="126"/>
      <c r="E73" s="127" t="s">
        <v>1762</v>
      </c>
      <c r="F73" s="128"/>
      <c r="G73" s="128"/>
      <c r="H73" s="128"/>
      <c r="I73" s="128"/>
      <c r="J73" s="128"/>
      <c r="K73" s="128"/>
      <c r="L73" s="99" t="s">
        <v>1763</v>
      </c>
      <c r="M73" s="31" t="s">
        <v>1599</v>
      </c>
      <c r="N73" s="55" t="s">
        <v>1764</v>
      </c>
      <c r="O73" s="32">
        <v>7349400</v>
      </c>
      <c r="P73" s="49">
        <v>0</v>
      </c>
      <c r="Q73" s="32">
        <v>7349400</v>
      </c>
      <c r="R73" s="32">
        <v>7210200</v>
      </c>
      <c r="S73" s="32">
        <v>8146100</v>
      </c>
      <c r="T73" s="32"/>
    </row>
    <row r="74" spans="1:20" ht="144.15" customHeight="1" x14ac:dyDescent="0.3">
      <c r="A74" s="28" t="s">
        <v>1765</v>
      </c>
      <c r="B74" s="29" t="s">
        <v>1766</v>
      </c>
      <c r="C74" s="125" t="s">
        <v>1767</v>
      </c>
      <c r="D74" s="126"/>
      <c r="E74" s="127" t="s">
        <v>1768</v>
      </c>
      <c r="F74" s="128"/>
      <c r="G74" s="128"/>
      <c r="H74" s="128"/>
      <c r="I74" s="128"/>
      <c r="J74" s="128"/>
      <c r="K74" s="128"/>
      <c r="L74" s="99" t="s">
        <v>1769</v>
      </c>
      <c r="M74" s="31" t="s">
        <v>1599</v>
      </c>
      <c r="N74" s="55" t="s">
        <v>1770</v>
      </c>
      <c r="O74" s="32">
        <v>0</v>
      </c>
      <c r="P74" s="49">
        <v>0</v>
      </c>
      <c r="Q74" s="32">
        <v>0</v>
      </c>
      <c r="R74" s="32">
        <v>62785100</v>
      </c>
      <c r="S74" s="32">
        <v>280302700</v>
      </c>
      <c r="T74" s="32"/>
    </row>
    <row r="75" spans="1:20" ht="96.15" customHeight="1" x14ac:dyDescent="0.3">
      <c r="A75" s="28" t="s">
        <v>1771</v>
      </c>
      <c r="B75" s="29" t="s">
        <v>1772</v>
      </c>
      <c r="C75" s="125" t="s">
        <v>1773</v>
      </c>
      <c r="D75" s="126"/>
      <c r="E75" s="127" t="s">
        <v>1774</v>
      </c>
      <c r="F75" s="128"/>
      <c r="G75" s="128"/>
      <c r="H75" s="128"/>
      <c r="I75" s="128"/>
      <c r="J75" s="128"/>
      <c r="K75" s="128"/>
      <c r="L75" s="99" t="s">
        <v>1775</v>
      </c>
      <c r="M75" s="31" t="s">
        <v>1599</v>
      </c>
      <c r="N75" s="55" t="s">
        <v>1776</v>
      </c>
      <c r="O75" s="32">
        <v>59345700</v>
      </c>
      <c r="P75" s="49">
        <v>53613227.509999998</v>
      </c>
      <c r="Q75" s="32">
        <v>59345700</v>
      </c>
      <c r="R75" s="32">
        <v>59336600</v>
      </c>
      <c r="S75" s="32">
        <v>40740000</v>
      </c>
      <c r="T75" s="32"/>
    </row>
    <row r="76" spans="1:20" ht="36.15" customHeight="1" x14ac:dyDescent="0.3">
      <c r="A76" s="28" t="s">
        <v>1777</v>
      </c>
      <c r="B76" s="29" t="s">
        <v>1778</v>
      </c>
      <c r="C76" s="125" t="s">
        <v>1779</v>
      </c>
      <c r="D76" s="126"/>
      <c r="E76" s="127" t="s">
        <v>1780</v>
      </c>
      <c r="F76" s="128"/>
      <c r="G76" s="128"/>
      <c r="H76" s="128"/>
      <c r="I76" s="128"/>
      <c r="J76" s="128"/>
      <c r="K76" s="128"/>
      <c r="L76" s="99" t="s">
        <v>1781</v>
      </c>
      <c r="M76" s="31" t="s">
        <v>1599</v>
      </c>
      <c r="N76" s="55" t="s">
        <v>1782</v>
      </c>
      <c r="O76" s="32">
        <v>20800900</v>
      </c>
      <c r="P76" s="49">
        <v>20800900</v>
      </c>
      <c r="Q76" s="32">
        <v>20800900</v>
      </c>
      <c r="R76" s="32">
        <v>20716400</v>
      </c>
      <c r="S76" s="32">
        <v>20475600</v>
      </c>
      <c r="T76" s="32"/>
    </row>
    <row r="77" spans="1:20" ht="60.15" customHeight="1" x14ac:dyDescent="0.3">
      <c r="A77" s="28" t="s">
        <v>1783</v>
      </c>
      <c r="B77" s="29" t="s">
        <v>1784</v>
      </c>
      <c r="C77" s="125" t="s">
        <v>1785</v>
      </c>
      <c r="D77" s="126"/>
      <c r="E77" s="127" t="s">
        <v>1786</v>
      </c>
      <c r="F77" s="128"/>
      <c r="G77" s="128"/>
      <c r="H77" s="128"/>
      <c r="I77" s="128"/>
      <c r="J77" s="128"/>
      <c r="K77" s="128"/>
      <c r="L77" s="99" t="s">
        <v>1787</v>
      </c>
      <c r="M77" s="31" t="s">
        <v>1599</v>
      </c>
      <c r="N77" s="55" t="s">
        <v>1788</v>
      </c>
      <c r="O77" s="32">
        <v>20250500</v>
      </c>
      <c r="P77" s="49">
        <v>20250500</v>
      </c>
      <c r="Q77" s="32">
        <v>20250500</v>
      </c>
      <c r="R77" s="32">
        <v>0</v>
      </c>
      <c r="S77" s="32">
        <v>0</v>
      </c>
      <c r="T77" s="32"/>
    </row>
    <row r="78" spans="1:20" ht="96.15" customHeight="1" x14ac:dyDescent="0.3">
      <c r="A78" s="28" t="s">
        <v>1789</v>
      </c>
      <c r="B78" s="29" t="s">
        <v>1790</v>
      </c>
      <c r="C78" s="125" t="s">
        <v>1791</v>
      </c>
      <c r="D78" s="126"/>
      <c r="E78" s="127" t="s">
        <v>1792</v>
      </c>
      <c r="F78" s="128"/>
      <c r="G78" s="128"/>
      <c r="H78" s="128"/>
      <c r="I78" s="128"/>
      <c r="J78" s="128"/>
      <c r="K78" s="128"/>
      <c r="L78" s="99" t="s">
        <v>1793</v>
      </c>
      <c r="M78" s="31" t="s">
        <v>1599</v>
      </c>
      <c r="N78" s="55" t="s">
        <v>1794</v>
      </c>
      <c r="O78" s="32">
        <v>15422600</v>
      </c>
      <c r="P78" s="49">
        <v>15422600</v>
      </c>
      <c r="Q78" s="32">
        <v>15422600</v>
      </c>
      <c r="R78" s="32">
        <v>0</v>
      </c>
      <c r="S78" s="32">
        <v>0</v>
      </c>
      <c r="T78" s="32"/>
    </row>
    <row r="79" spans="1:20" ht="48.15" customHeight="1" x14ac:dyDescent="0.3">
      <c r="A79" s="28" t="s">
        <v>1795</v>
      </c>
      <c r="B79" s="29" t="s">
        <v>1796</v>
      </c>
      <c r="C79" s="125" t="s">
        <v>1797</v>
      </c>
      <c r="D79" s="126"/>
      <c r="E79" s="127" t="s">
        <v>1798</v>
      </c>
      <c r="F79" s="128"/>
      <c r="G79" s="128"/>
      <c r="H79" s="128"/>
      <c r="I79" s="128"/>
      <c r="J79" s="128"/>
      <c r="K79" s="128"/>
      <c r="L79" s="99" t="s">
        <v>1799</v>
      </c>
      <c r="M79" s="31" t="s">
        <v>1599</v>
      </c>
      <c r="N79" s="55" t="s">
        <v>1800</v>
      </c>
      <c r="O79" s="32">
        <v>221216300</v>
      </c>
      <c r="P79" s="49">
        <v>221216300</v>
      </c>
      <c r="Q79" s="32">
        <v>221216300</v>
      </c>
      <c r="R79" s="32">
        <v>0</v>
      </c>
      <c r="S79" s="32">
        <v>0</v>
      </c>
      <c r="T79" s="32"/>
    </row>
    <row r="80" spans="1:20" ht="72.150000000000006" customHeight="1" x14ac:dyDescent="0.3">
      <c r="A80" s="28" t="s">
        <v>1807</v>
      </c>
      <c r="B80" s="29" t="s">
        <v>1808</v>
      </c>
      <c r="C80" s="125" t="s">
        <v>1809</v>
      </c>
      <c r="D80" s="126"/>
      <c r="E80" s="127" t="s">
        <v>1810</v>
      </c>
      <c r="F80" s="128"/>
      <c r="G80" s="128"/>
      <c r="H80" s="128"/>
      <c r="I80" s="128"/>
      <c r="J80" s="128"/>
      <c r="K80" s="128"/>
      <c r="L80" s="99" t="s">
        <v>1811</v>
      </c>
      <c r="M80" s="31" t="s">
        <v>1599</v>
      </c>
      <c r="N80" s="55" t="s">
        <v>1812</v>
      </c>
      <c r="O80" s="32">
        <v>138361200</v>
      </c>
      <c r="P80" s="49">
        <v>0</v>
      </c>
      <c r="Q80" s="32">
        <v>138361200</v>
      </c>
      <c r="R80" s="32">
        <v>182172100</v>
      </c>
      <c r="S80" s="32">
        <v>21678300</v>
      </c>
      <c r="T80" s="32"/>
    </row>
    <row r="81" spans="1:20" ht="168.15" customHeight="1" x14ac:dyDescent="0.3">
      <c r="A81" s="28" t="s">
        <v>1813</v>
      </c>
      <c r="B81" s="29" t="s">
        <v>1814</v>
      </c>
      <c r="C81" s="125" t="s">
        <v>1815</v>
      </c>
      <c r="D81" s="126"/>
      <c r="E81" s="127" t="s">
        <v>1816</v>
      </c>
      <c r="F81" s="128"/>
      <c r="G81" s="128"/>
      <c r="H81" s="128"/>
      <c r="I81" s="128"/>
      <c r="J81" s="128"/>
      <c r="K81" s="128"/>
      <c r="L81" s="99" t="s">
        <v>1817</v>
      </c>
      <c r="M81" s="31" t="s">
        <v>1599</v>
      </c>
      <c r="N81" s="55" t="s">
        <v>1818</v>
      </c>
      <c r="O81" s="32">
        <v>598500</v>
      </c>
      <c r="P81" s="49">
        <v>0</v>
      </c>
      <c r="Q81" s="32">
        <v>598500</v>
      </c>
      <c r="R81" s="32">
        <v>598500</v>
      </c>
      <c r="S81" s="32">
        <v>0</v>
      </c>
      <c r="T81" s="32"/>
    </row>
    <row r="82" spans="1:20" ht="108.15" customHeight="1" x14ac:dyDescent="0.3">
      <c r="A82" s="28" t="s">
        <v>1819</v>
      </c>
      <c r="B82" s="29" t="s">
        <v>1820</v>
      </c>
      <c r="C82" s="125" t="s">
        <v>1821</v>
      </c>
      <c r="D82" s="126"/>
      <c r="E82" s="127" t="s">
        <v>1822</v>
      </c>
      <c r="F82" s="128"/>
      <c r="G82" s="128"/>
      <c r="H82" s="128"/>
      <c r="I82" s="128"/>
      <c r="J82" s="128"/>
      <c r="K82" s="128"/>
      <c r="L82" s="99" t="s">
        <v>1823</v>
      </c>
      <c r="M82" s="31" t="s">
        <v>1599</v>
      </c>
      <c r="N82" s="55" t="s">
        <v>1824</v>
      </c>
      <c r="O82" s="32">
        <v>3320000</v>
      </c>
      <c r="P82" s="49">
        <v>0</v>
      </c>
      <c r="Q82" s="32">
        <v>3320000</v>
      </c>
      <c r="R82" s="32">
        <v>4980000</v>
      </c>
      <c r="S82" s="32">
        <v>9130000</v>
      </c>
      <c r="T82" s="32"/>
    </row>
    <row r="83" spans="1:20" ht="84.15" customHeight="1" x14ac:dyDescent="0.3">
      <c r="A83" s="28" t="s">
        <v>1825</v>
      </c>
      <c r="B83" s="29" t="s">
        <v>1826</v>
      </c>
      <c r="C83" s="125" t="s">
        <v>1827</v>
      </c>
      <c r="D83" s="126"/>
      <c r="E83" s="127" t="s">
        <v>1828</v>
      </c>
      <c r="F83" s="128"/>
      <c r="G83" s="128"/>
      <c r="H83" s="128"/>
      <c r="I83" s="128"/>
      <c r="J83" s="128"/>
      <c r="K83" s="128"/>
      <c r="L83" s="99" t="s">
        <v>1829</v>
      </c>
      <c r="M83" s="31" t="s">
        <v>1599</v>
      </c>
      <c r="N83" s="55" t="s">
        <v>1830</v>
      </c>
      <c r="O83" s="32">
        <v>367809100</v>
      </c>
      <c r="P83" s="49">
        <v>83111653.269999996</v>
      </c>
      <c r="Q83" s="32">
        <v>367809100</v>
      </c>
      <c r="R83" s="32">
        <v>370053400</v>
      </c>
      <c r="S83" s="32">
        <v>380445900</v>
      </c>
      <c r="T83" s="32"/>
    </row>
    <row r="84" spans="1:20" ht="72.150000000000006" customHeight="1" x14ac:dyDescent="0.3">
      <c r="A84" s="28" t="s">
        <v>1831</v>
      </c>
      <c r="B84" s="29" t="s">
        <v>1832</v>
      </c>
      <c r="C84" s="125" t="s">
        <v>1833</v>
      </c>
      <c r="D84" s="126"/>
      <c r="E84" s="127" t="s">
        <v>1834</v>
      </c>
      <c r="F84" s="128"/>
      <c r="G84" s="128"/>
      <c r="H84" s="128"/>
      <c r="I84" s="128"/>
      <c r="J84" s="128"/>
      <c r="K84" s="128"/>
      <c r="L84" s="99" t="s">
        <v>1835</v>
      </c>
      <c r="M84" s="31" t="s">
        <v>1599</v>
      </c>
      <c r="N84" s="55" t="s">
        <v>1836</v>
      </c>
      <c r="O84" s="32">
        <v>60343200</v>
      </c>
      <c r="P84" s="49">
        <v>60343199.990000002</v>
      </c>
      <c r="Q84" s="32">
        <v>60343200</v>
      </c>
      <c r="R84" s="32">
        <v>61905800</v>
      </c>
      <c r="S84" s="32">
        <v>77004700</v>
      </c>
      <c r="T84" s="32"/>
    </row>
    <row r="85" spans="1:20" ht="84.15" customHeight="1" x14ac:dyDescent="0.3">
      <c r="A85" s="28" t="s">
        <v>1837</v>
      </c>
      <c r="B85" s="29" t="s">
        <v>1838</v>
      </c>
      <c r="C85" s="125" t="s">
        <v>1839</v>
      </c>
      <c r="D85" s="126"/>
      <c r="E85" s="127" t="s">
        <v>1840</v>
      </c>
      <c r="F85" s="128"/>
      <c r="G85" s="128"/>
      <c r="H85" s="128"/>
      <c r="I85" s="128"/>
      <c r="J85" s="128"/>
      <c r="K85" s="128"/>
      <c r="L85" s="99" t="s">
        <v>1841</v>
      </c>
      <c r="M85" s="31" t="s">
        <v>1599</v>
      </c>
      <c r="N85" s="55" t="s">
        <v>1842</v>
      </c>
      <c r="O85" s="32">
        <v>4765200</v>
      </c>
      <c r="P85" s="49">
        <v>4762811.42</v>
      </c>
      <c r="Q85" s="32">
        <v>4765200</v>
      </c>
      <c r="R85" s="32">
        <v>2647300</v>
      </c>
      <c r="S85" s="32">
        <v>0</v>
      </c>
      <c r="T85" s="32"/>
    </row>
    <row r="86" spans="1:20" ht="60.15" customHeight="1" x14ac:dyDescent="0.3">
      <c r="A86" s="28" t="s">
        <v>1843</v>
      </c>
      <c r="B86" s="29" t="s">
        <v>1844</v>
      </c>
      <c r="C86" s="125" t="s">
        <v>1845</v>
      </c>
      <c r="D86" s="126"/>
      <c r="E86" s="127" t="s">
        <v>1846</v>
      </c>
      <c r="F86" s="128"/>
      <c r="G86" s="128"/>
      <c r="H86" s="128"/>
      <c r="I86" s="128"/>
      <c r="J86" s="128"/>
      <c r="K86" s="128"/>
      <c r="L86" s="99" t="s">
        <v>1847</v>
      </c>
      <c r="M86" s="31" t="s">
        <v>1599</v>
      </c>
      <c r="N86" s="55" t="s">
        <v>1848</v>
      </c>
      <c r="O86" s="32">
        <v>155341200</v>
      </c>
      <c r="P86" s="49">
        <v>0</v>
      </c>
      <c r="Q86" s="32">
        <v>155341200</v>
      </c>
      <c r="R86" s="32">
        <v>243755400</v>
      </c>
      <c r="S86" s="32">
        <v>381382900</v>
      </c>
      <c r="T86" s="32"/>
    </row>
    <row r="87" spans="1:20" ht="48.15" customHeight="1" x14ac:dyDescent="0.3">
      <c r="A87" s="28" t="s">
        <v>1849</v>
      </c>
      <c r="B87" s="29" t="s">
        <v>1850</v>
      </c>
      <c r="C87" s="125" t="s">
        <v>1851</v>
      </c>
      <c r="D87" s="126"/>
      <c r="E87" s="127" t="s">
        <v>1852</v>
      </c>
      <c r="F87" s="128"/>
      <c r="G87" s="128"/>
      <c r="H87" s="128"/>
      <c r="I87" s="128"/>
      <c r="J87" s="128"/>
      <c r="K87" s="128"/>
      <c r="L87" s="99" t="s">
        <v>1853</v>
      </c>
      <c r="M87" s="31" t="s">
        <v>1599</v>
      </c>
      <c r="N87" s="55" t="s">
        <v>1854</v>
      </c>
      <c r="O87" s="32">
        <v>133126900</v>
      </c>
      <c r="P87" s="49">
        <v>0</v>
      </c>
      <c r="Q87" s="32">
        <v>133126900</v>
      </c>
      <c r="R87" s="32">
        <v>73056200</v>
      </c>
      <c r="S87" s="32">
        <v>0</v>
      </c>
      <c r="T87" s="32"/>
    </row>
    <row r="88" spans="1:20" ht="84.15" customHeight="1" x14ac:dyDescent="0.3">
      <c r="A88" s="28" t="s">
        <v>1855</v>
      </c>
      <c r="B88" s="29" t="s">
        <v>1856</v>
      </c>
      <c r="C88" s="125" t="s">
        <v>1857</v>
      </c>
      <c r="D88" s="126"/>
      <c r="E88" s="127" t="s">
        <v>1858</v>
      </c>
      <c r="F88" s="128"/>
      <c r="G88" s="128"/>
      <c r="H88" s="128"/>
      <c r="I88" s="128"/>
      <c r="J88" s="128"/>
      <c r="K88" s="128"/>
      <c r="L88" s="99" t="s">
        <v>1859</v>
      </c>
      <c r="M88" s="31" t="s">
        <v>1599</v>
      </c>
      <c r="N88" s="55" t="s">
        <v>1860</v>
      </c>
      <c r="O88" s="32">
        <v>447315100</v>
      </c>
      <c r="P88" s="49">
        <v>105820732.94</v>
      </c>
      <c r="Q88" s="32">
        <v>447315100</v>
      </c>
      <c r="R88" s="32">
        <v>447315100</v>
      </c>
      <c r="S88" s="32">
        <v>432316100</v>
      </c>
      <c r="T88" s="32"/>
    </row>
    <row r="89" spans="1:20" ht="192.15" customHeight="1" x14ac:dyDescent="0.3">
      <c r="A89" s="28" t="s">
        <v>1861</v>
      </c>
      <c r="B89" s="29" t="s">
        <v>1862</v>
      </c>
      <c r="C89" s="125" t="s">
        <v>1863</v>
      </c>
      <c r="D89" s="126"/>
      <c r="E89" s="127" t="s">
        <v>1864</v>
      </c>
      <c r="F89" s="128"/>
      <c r="G89" s="128"/>
      <c r="H89" s="128"/>
      <c r="I89" s="128"/>
      <c r="J89" s="128"/>
      <c r="K89" s="128"/>
      <c r="L89" s="99" t="s">
        <v>1401</v>
      </c>
      <c r="M89" s="31" t="s">
        <v>1599</v>
      </c>
      <c r="N89" s="55" t="s">
        <v>1865</v>
      </c>
      <c r="O89" s="32">
        <v>42757700</v>
      </c>
      <c r="P89" s="49">
        <v>10815746</v>
      </c>
      <c r="Q89" s="32">
        <v>42757700</v>
      </c>
      <c r="R89" s="32">
        <v>42887900</v>
      </c>
      <c r="S89" s="32">
        <v>42861800</v>
      </c>
      <c r="T89" s="32"/>
    </row>
    <row r="90" spans="1:20" ht="72.150000000000006" customHeight="1" x14ac:dyDescent="0.3">
      <c r="A90" s="28" t="s">
        <v>1919</v>
      </c>
      <c r="B90" s="29" t="s">
        <v>1920</v>
      </c>
      <c r="C90" s="125" t="s">
        <v>1921</v>
      </c>
      <c r="D90" s="126"/>
      <c r="E90" s="127" t="s">
        <v>1922</v>
      </c>
      <c r="F90" s="128"/>
      <c r="G90" s="128"/>
      <c r="H90" s="128"/>
      <c r="I90" s="128"/>
      <c r="J90" s="128"/>
      <c r="K90" s="128"/>
      <c r="L90" s="99" t="s">
        <v>1923</v>
      </c>
      <c r="M90" s="31" t="s">
        <v>1917</v>
      </c>
      <c r="N90" s="55" t="s">
        <v>1924</v>
      </c>
      <c r="O90" s="32">
        <v>107970900</v>
      </c>
      <c r="P90" s="49">
        <v>0</v>
      </c>
      <c r="Q90" s="32">
        <v>107970900</v>
      </c>
      <c r="R90" s="32">
        <v>0</v>
      </c>
      <c r="S90" s="32">
        <v>0</v>
      </c>
      <c r="T90" s="32"/>
    </row>
    <row r="91" spans="1:20" ht="48.15" customHeight="1" x14ac:dyDescent="0.3">
      <c r="A91" s="28" t="s">
        <v>1925</v>
      </c>
      <c r="B91" s="29" t="s">
        <v>1926</v>
      </c>
      <c r="C91" s="125" t="s">
        <v>1927</v>
      </c>
      <c r="D91" s="126"/>
      <c r="E91" s="127" t="s">
        <v>1928</v>
      </c>
      <c r="F91" s="128"/>
      <c r="G91" s="128"/>
      <c r="H91" s="128"/>
      <c r="I91" s="128"/>
      <c r="J91" s="128"/>
      <c r="K91" s="128"/>
      <c r="L91" s="99" t="s">
        <v>1929</v>
      </c>
      <c r="M91" s="31" t="s">
        <v>1917</v>
      </c>
      <c r="N91" s="55" t="s">
        <v>1930</v>
      </c>
      <c r="O91" s="32">
        <v>836647100</v>
      </c>
      <c r="P91" s="49">
        <v>24926136.27</v>
      </c>
      <c r="Q91" s="32">
        <v>836647100</v>
      </c>
      <c r="R91" s="32">
        <v>812907200</v>
      </c>
      <c r="S91" s="32">
        <v>534306200</v>
      </c>
      <c r="T91" s="32"/>
    </row>
    <row r="92" spans="1:20" ht="48.15" customHeight="1" x14ac:dyDescent="0.3">
      <c r="A92" s="28" t="s">
        <v>1931</v>
      </c>
      <c r="B92" s="29" t="s">
        <v>1932</v>
      </c>
      <c r="C92" s="125" t="s">
        <v>1933</v>
      </c>
      <c r="D92" s="126"/>
      <c r="E92" s="127" t="s">
        <v>1934</v>
      </c>
      <c r="F92" s="128"/>
      <c r="G92" s="128"/>
      <c r="H92" s="128"/>
      <c r="I92" s="128"/>
      <c r="J92" s="128"/>
      <c r="K92" s="128"/>
      <c r="L92" s="99" t="s">
        <v>1935</v>
      </c>
      <c r="M92" s="31" t="s">
        <v>1917</v>
      </c>
      <c r="N92" s="55" t="s">
        <v>1936</v>
      </c>
      <c r="O92" s="32">
        <v>274689900</v>
      </c>
      <c r="P92" s="49">
        <v>0</v>
      </c>
      <c r="Q92" s="32">
        <v>274689900</v>
      </c>
      <c r="R92" s="32">
        <v>274689900</v>
      </c>
      <c r="S92" s="32">
        <v>305211000</v>
      </c>
      <c r="T92" s="32"/>
    </row>
    <row r="93" spans="1:20" ht="72.150000000000006" customHeight="1" x14ac:dyDescent="0.3">
      <c r="A93" s="28" t="s">
        <v>1937</v>
      </c>
      <c r="B93" s="29" t="s">
        <v>1938</v>
      </c>
      <c r="C93" s="125" t="s">
        <v>1939</v>
      </c>
      <c r="D93" s="126"/>
      <c r="E93" s="127" t="s">
        <v>1940</v>
      </c>
      <c r="F93" s="128"/>
      <c r="G93" s="128"/>
      <c r="H93" s="128"/>
      <c r="I93" s="128"/>
      <c r="J93" s="128"/>
      <c r="K93" s="128"/>
      <c r="L93" s="99" t="s">
        <v>1941</v>
      </c>
      <c r="M93" s="31" t="s">
        <v>1917</v>
      </c>
      <c r="N93" s="55" t="s">
        <v>1942</v>
      </c>
      <c r="O93" s="32">
        <v>360000000</v>
      </c>
      <c r="P93" s="49">
        <v>0</v>
      </c>
      <c r="Q93" s="32">
        <v>360000000</v>
      </c>
      <c r="R93" s="32">
        <v>343525600</v>
      </c>
      <c r="S93" s="32">
        <v>1202100000</v>
      </c>
      <c r="T93" s="32"/>
    </row>
    <row r="94" spans="1:20" ht="96.15" customHeight="1" x14ac:dyDescent="0.3">
      <c r="A94" s="28" t="s">
        <v>1943</v>
      </c>
      <c r="B94" s="29" t="s">
        <v>1944</v>
      </c>
      <c r="C94" s="125" t="s">
        <v>1945</v>
      </c>
      <c r="D94" s="126"/>
      <c r="E94" s="127" t="s">
        <v>1946</v>
      </c>
      <c r="F94" s="128"/>
      <c r="G94" s="128"/>
      <c r="H94" s="128"/>
      <c r="I94" s="128"/>
      <c r="J94" s="128"/>
      <c r="K94" s="128"/>
      <c r="L94" s="99" t="s">
        <v>1947</v>
      </c>
      <c r="M94" s="31" t="s">
        <v>1917</v>
      </c>
      <c r="N94" s="55" t="s">
        <v>1948</v>
      </c>
      <c r="O94" s="32">
        <v>120000000</v>
      </c>
      <c r="P94" s="49">
        <v>0</v>
      </c>
      <c r="Q94" s="32">
        <v>120000000</v>
      </c>
      <c r="R94" s="32">
        <v>0</v>
      </c>
      <c r="S94" s="32">
        <v>0</v>
      </c>
      <c r="T94" s="32"/>
    </row>
    <row r="95" spans="1:20" ht="132.15" customHeight="1" x14ac:dyDescent="0.3">
      <c r="A95" s="28" t="s">
        <v>1949</v>
      </c>
      <c r="B95" s="29" t="s">
        <v>1950</v>
      </c>
      <c r="C95" s="125" t="s">
        <v>1951</v>
      </c>
      <c r="D95" s="126"/>
      <c r="E95" s="127" t="s">
        <v>1952</v>
      </c>
      <c r="F95" s="128"/>
      <c r="G95" s="128"/>
      <c r="H95" s="128"/>
      <c r="I95" s="128"/>
      <c r="J95" s="128"/>
      <c r="K95" s="128"/>
      <c r="L95" s="99" t="s">
        <v>1953</v>
      </c>
      <c r="M95" s="31" t="s">
        <v>1917</v>
      </c>
      <c r="N95" s="55" t="s">
        <v>1954</v>
      </c>
      <c r="O95" s="32">
        <v>335689581.05000001</v>
      </c>
      <c r="P95" s="49">
        <v>0</v>
      </c>
      <c r="Q95" s="32">
        <v>335689581.05000001</v>
      </c>
      <c r="R95" s="32">
        <v>240033676.22</v>
      </c>
      <c r="S95" s="32">
        <v>0</v>
      </c>
      <c r="T95" s="32"/>
    </row>
    <row r="96" spans="1:20" ht="72.150000000000006" customHeight="1" x14ac:dyDescent="0.3">
      <c r="A96" s="28" t="s">
        <v>2036</v>
      </c>
      <c r="B96" s="29" t="s">
        <v>2037</v>
      </c>
      <c r="C96" s="125" t="s">
        <v>2038</v>
      </c>
      <c r="D96" s="126"/>
      <c r="E96" s="127" t="s">
        <v>2039</v>
      </c>
      <c r="F96" s="128"/>
      <c r="G96" s="128"/>
      <c r="H96" s="128"/>
      <c r="I96" s="128"/>
      <c r="J96" s="128"/>
      <c r="K96" s="128"/>
      <c r="L96" s="99" t="s">
        <v>2040</v>
      </c>
      <c r="M96" s="31" t="s">
        <v>2041</v>
      </c>
      <c r="N96" s="55" t="s">
        <v>2042</v>
      </c>
      <c r="O96" s="32">
        <v>19344700</v>
      </c>
      <c r="P96" s="49">
        <v>2737947.13</v>
      </c>
      <c r="Q96" s="32">
        <v>19344700</v>
      </c>
      <c r="R96" s="32">
        <v>19974200</v>
      </c>
      <c r="S96" s="32">
        <v>20656300</v>
      </c>
      <c r="T96" s="32"/>
    </row>
    <row r="97" spans="1:20" ht="48.15" customHeight="1" x14ac:dyDescent="0.3">
      <c r="A97" s="28" t="s">
        <v>2060</v>
      </c>
      <c r="B97" s="29" t="s">
        <v>2061</v>
      </c>
      <c r="C97" s="125" t="s">
        <v>2062</v>
      </c>
      <c r="D97" s="126"/>
      <c r="E97" s="127" t="s">
        <v>2063</v>
      </c>
      <c r="F97" s="128"/>
      <c r="G97" s="128"/>
      <c r="H97" s="128"/>
      <c r="I97" s="128"/>
      <c r="J97" s="128"/>
      <c r="K97" s="128"/>
      <c r="L97" s="99" t="s">
        <v>2064</v>
      </c>
      <c r="M97" s="31" t="s">
        <v>2052</v>
      </c>
      <c r="N97" s="55" t="s">
        <v>2065</v>
      </c>
      <c r="O97" s="32">
        <v>0</v>
      </c>
      <c r="P97" s="49">
        <v>0</v>
      </c>
      <c r="Q97" s="32">
        <v>0</v>
      </c>
      <c r="R97" s="32">
        <v>0</v>
      </c>
      <c r="S97" s="32">
        <v>23994100</v>
      </c>
      <c r="T97" s="32"/>
    </row>
    <row r="98" spans="1:20" ht="60.15" customHeight="1" x14ac:dyDescent="0.3">
      <c r="A98" s="28" t="s">
        <v>2066</v>
      </c>
      <c r="B98" s="29" t="s">
        <v>2067</v>
      </c>
      <c r="C98" s="125" t="s">
        <v>2068</v>
      </c>
      <c r="D98" s="126"/>
      <c r="E98" s="127" t="s">
        <v>2069</v>
      </c>
      <c r="F98" s="128"/>
      <c r="G98" s="128"/>
      <c r="H98" s="128"/>
      <c r="I98" s="128"/>
      <c r="J98" s="128"/>
      <c r="K98" s="128"/>
      <c r="L98" s="99" t="s">
        <v>2070</v>
      </c>
      <c r="M98" s="31" t="s">
        <v>2052</v>
      </c>
      <c r="N98" s="55" t="s">
        <v>2071</v>
      </c>
      <c r="O98" s="32">
        <v>20971800</v>
      </c>
      <c r="P98" s="49">
        <v>20971800</v>
      </c>
      <c r="Q98" s="32">
        <v>20971800</v>
      </c>
      <c r="R98" s="32">
        <v>24004100</v>
      </c>
      <c r="S98" s="32">
        <v>0</v>
      </c>
      <c r="T98" s="32"/>
    </row>
    <row r="99" spans="1:20" ht="60.15" customHeight="1" x14ac:dyDescent="0.3">
      <c r="A99" s="28" t="s">
        <v>2084</v>
      </c>
      <c r="B99" s="29" t="s">
        <v>2085</v>
      </c>
      <c r="C99" s="125" t="s">
        <v>2086</v>
      </c>
      <c r="D99" s="126"/>
      <c r="E99" s="127" t="s">
        <v>2087</v>
      </c>
      <c r="F99" s="128"/>
      <c r="G99" s="128"/>
      <c r="H99" s="128"/>
      <c r="I99" s="128"/>
      <c r="J99" s="128"/>
      <c r="K99" s="128"/>
      <c r="L99" s="99" t="s">
        <v>2088</v>
      </c>
      <c r="M99" s="31" t="s">
        <v>2082</v>
      </c>
      <c r="N99" s="55" t="s">
        <v>2089</v>
      </c>
      <c r="O99" s="32">
        <v>9697100</v>
      </c>
      <c r="P99" s="49">
        <v>0</v>
      </c>
      <c r="Q99" s="32">
        <v>9697100</v>
      </c>
      <c r="R99" s="32">
        <v>0</v>
      </c>
      <c r="S99" s="32">
        <v>0</v>
      </c>
      <c r="T99" s="32"/>
    </row>
    <row r="100" spans="1:20" ht="84.15" customHeight="1" x14ac:dyDescent="0.3">
      <c r="A100" s="28" t="s">
        <v>2195</v>
      </c>
      <c r="B100" s="29" t="s">
        <v>2196</v>
      </c>
      <c r="C100" s="125" t="s">
        <v>2197</v>
      </c>
      <c r="D100" s="126"/>
      <c r="E100" s="127" t="s">
        <v>2198</v>
      </c>
      <c r="F100" s="128"/>
      <c r="G100" s="128"/>
      <c r="H100" s="128"/>
      <c r="I100" s="128"/>
      <c r="J100" s="128"/>
      <c r="K100" s="128"/>
      <c r="L100" s="99" t="s">
        <v>2199</v>
      </c>
      <c r="M100" s="31" t="s">
        <v>2100</v>
      </c>
      <c r="N100" s="55" t="s">
        <v>2200</v>
      </c>
      <c r="O100" s="32">
        <v>194082700</v>
      </c>
      <c r="P100" s="49">
        <v>29167933.649999999</v>
      </c>
      <c r="Q100" s="32">
        <v>194082700</v>
      </c>
      <c r="R100" s="32">
        <v>242515300</v>
      </c>
      <c r="S100" s="32">
        <v>247619500</v>
      </c>
      <c r="T100" s="32"/>
    </row>
    <row r="101" spans="1:20" ht="84.15" customHeight="1" x14ac:dyDescent="0.3">
      <c r="A101" s="28" t="s">
        <v>2201</v>
      </c>
      <c r="B101" s="29" t="s">
        <v>2202</v>
      </c>
      <c r="C101" s="125" t="s">
        <v>2203</v>
      </c>
      <c r="D101" s="126"/>
      <c r="E101" s="127" t="s">
        <v>2204</v>
      </c>
      <c r="F101" s="128"/>
      <c r="G101" s="128"/>
      <c r="H101" s="128"/>
      <c r="I101" s="128"/>
      <c r="J101" s="128"/>
      <c r="K101" s="128"/>
      <c r="L101" s="99" t="s">
        <v>2205</v>
      </c>
      <c r="M101" s="31" t="s">
        <v>2100</v>
      </c>
      <c r="N101" s="55" t="s">
        <v>2206</v>
      </c>
      <c r="O101" s="32">
        <v>30734200</v>
      </c>
      <c r="P101" s="49">
        <v>1500000</v>
      </c>
      <c r="Q101" s="32">
        <v>30734200</v>
      </c>
      <c r="R101" s="32">
        <v>30734200</v>
      </c>
      <c r="S101" s="32">
        <v>30734200</v>
      </c>
      <c r="T101" s="32"/>
    </row>
    <row r="102" spans="1:20" ht="84.15" customHeight="1" x14ac:dyDescent="0.3">
      <c r="A102" s="28" t="s">
        <v>2207</v>
      </c>
      <c r="B102" s="29" t="s">
        <v>2208</v>
      </c>
      <c r="C102" s="125" t="s">
        <v>2209</v>
      </c>
      <c r="D102" s="126"/>
      <c r="E102" s="127" t="s">
        <v>2210</v>
      </c>
      <c r="F102" s="128"/>
      <c r="G102" s="128"/>
      <c r="H102" s="128"/>
      <c r="I102" s="128"/>
      <c r="J102" s="128"/>
      <c r="K102" s="128"/>
      <c r="L102" s="99" t="s">
        <v>2211</v>
      </c>
      <c r="M102" s="31" t="s">
        <v>2100</v>
      </c>
      <c r="N102" s="55" t="s">
        <v>2212</v>
      </c>
      <c r="O102" s="32">
        <v>13546800</v>
      </c>
      <c r="P102" s="49">
        <v>0</v>
      </c>
      <c r="Q102" s="32">
        <v>13546800</v>
      </c>
      <c r="R102" s="32">
        <v>13033400</v>
      </c>
      <c r="S102" s="32">
        <v>13008000</v>
      </c>
      <c r="T102" s="32"/>
    </row>
    <row r="103" spans="1:20" ht="96.15" customHeight="1" x14ac:dyDescent="0.3">
      <c r="A103" s="28" t="s">
        <v>2219</v>
      </c>
      <c r="B103" s="29" t="s">
        <v>2220</v>
      </c>
      <c r="C103" s="125" t="s">
        <v>2221</v>
      </c>
      <c r="D103" s="126"/>
      <c r="E103" s="127" t="s">
        <v>2222</v>
      </c>
      <c r="F103" s="128"/>
      <c r="G103" s="128"/>
      <c r="H103" s="128"/>
      <c r="I103" s="128"/>
      <c r="J103" s="128"/>
      <c r="K103" s="128"/>
      <c r="L103" s="99" t="s">
        <v>2223</v>
      </c>
      <c r="M103" s="31" t="s">
        <v>2100</v>
      </c>
      <c r="N103" s="55" t="s">
        <v>2224</v>
      </c>
      <c r="O103" s="32">
        <v>43430500</v>
      </c>
      <c r="P103" s="49">
        <v>0</v>
      </c>
      <c r="Q103" s="32">
        <v>43430500</v>
      </c>
      <c r="R103" s="32">
        <v>19076600</v>
      </c>
      <c r="S103" s="32">
        <v>35169100</v>
      </c>
      <c r="T103" s="32"/>
    </row>
    <row r="104" spans="1:20" ht="96.15" customHeight="1" x14ac:dyDescent="0.3">
      <c r="A104" s="28" t="s">
        <v>2614</v>
      </c>
      <c r="B104" s="29" t="s">
        <v>2615</v>
      </c>
      <c r="C104" s="125" t="s">
        <v>2616</v>
      </c>
      <c r="D104" s="126"/>
      <c r="E104" s="127" t="s">
        <v>2617</v>
      </c>
      <c r="F104" s="128"/>
      <c r="G104" s="128"/>
      <c r="H104" s="128"/>
      <c r="I104" s="128"/>
      <c r="J104" s="128"/>
      <c r="K104" s="128"/>
      <c r="L104" s="99" t="s">
        <v>2618</v>
      </c>
      <c r="M104" s="31" t="s">
        <v>2619</v>
      </c>
      <c r="N104" s="55" t="s">
        <v>2620</v>
      </c>
      <c r="O104" s="32">
        <v>10681000</v>
      </c>
      <c r="P104" s="49">
        <v>0</v>
      </c>
      <c r="Q104" s="32">
        <v>10681000</v>
      </c>
      <c r="R104" s="32">
        <v>5375900</v>
      </c>
      <c r="S104" s="32">
        <v>4161700</v>
      </c>
      <c r="T104" s="32"/>
    </row>
    <row r="105" spans="1:20" ht="120.15" customHeight="1" x14ac:dyDescent="0.3">
      <c r="A105" s="28" t="s">
        <v>2632</v>
      </c>
      <c r="B105" s="29" t="s">
        <v>2633</v>
      </c>
      <c r="C105" s="125" t="s">
        <v>2634</v>
      </c>
      <c r="D105" s="126"/>
      <c r="E105" s="127" t="s">
        <v>2635</v>
      </c>
      <c r="F105" s="128"/>
      <c r="G105" s="128"/>
      <c r="H105" s="128"/>
      <c r="I105" s="128"/>
      <c r="J105" s="128"/>
      <c r="K105" s="128"/>
      <c r="L105" s="99" t="s">
        <v>2636</v>
      </c>
      <c r="M105" s="31" t="s">
        <v>2625</v>
      </c>
      <c r="N105" s="55" t="s">
        <v>2637</v>
      </c>
      <c r="O105" s="32">
        <v>2158000</v>
      </c>
      <c r="P105" s="49">
        <v>0</v>
      </c>
      <c r="Q105" s="32">
        <v>2158000</v>
      </c>
      <c r="R105" s="32">
        <v>2307400</v>
      </c>
      <c r="S105" s="32">
        <v>2514900</v>
      </c>
      <c r="T105" s="32"/>
    </row>
    <row r="106" spans="1:20" ht="48.15" customHeight="1" x14ac:dyDescent="0.3">
      <c r="A106" s="28" t="s">
        <v>2638</v>
      </c>
      <c r="B106" s="29" t="s">
        <v>2639</v>
      </c>
      <c r="C106" s="125" t="s">
        <v>2640</v>
      </c>
      <c r="D106" s="126"/>
      <c r="E106" s="127" t="s">
        <v>2641</v>
      </c>
      <c r="F106" s="128"/>
      <c r="G106" s="128"/>
      <c r="H106" s="128"/>
      <c r="I106" s="128"/>
      <c r="J106" s="128"/>
      <c r="K106" s="128"/>
      <c r="L106" s="99" t="s">
        <v>2642</v>
      </c>
      <c r="M106" s="31" t="s">
        <v>2625</v>
      </c>
      <c r="N106" s="55" t="s">
        <v>2643</v>
      </c>
      <c r="O106" s="32">
        <v>4850000</v>
      </c>
      <c r="P106" s="49">
        <v>41710</v>
      </c>
      <c r="Q106" s="32">
        <v>4850000</v>
      </c>
      <c r="R106" s="32">
        <v>4850000</v>
      </c>
      <c r="S106" s="32">
        <v>4850000</v>
      </c>
      <c r="T106" s="32"/>
    </row>
    <row r="107" spans="1:20" ht="96.15" customHeight="1" x14ac:dyDescent="0.3">
      <c r="A107" s="28" t="s">
        <v>2644</v>
      </c>
      <c r="B107" s="29" t="s">
        <v>2645</v>
      </c>
      <c r="C107" s="125" t="s">
        <v>2646</v>
      </c>
      <c r="D107" s="126"/>
      <c r="E107" s="127" t="s">
        <v>2647</v>
      </c>
      <c r="F107" s="128"/>
      <c r="G107" s="128"/>
      <c r="H107" s="128"/>
      <c r="I107" s="128"/>
      <c r="J107" s="128"/>
      <c r="K107" s="128"/>
      <c r="L107" s="99" t="s">
        <v>2648</v>
      </c>
      <c r="M107" s="31" t="s">
        <v>2625</v>
      </c>
      <c r="N107" s="55" t="s">
        <v>2649</v>
      </c>
      <c r="O107" s="32">
        <v>343599900</v>
      </c>
      <c r="P107" s="49">
        <v>69892345.689999998</v>
      </c>
      <c r="Q107" s="32">
        <v>343599900</v>
      </c>
      <c r="R107" s="32">
        <v>343599900</v>
      </c>
      <c r="S107" s="32">
        <v>343599900</v>
      </c>
      <c r="T107" s="32"/>
    </row>
    <row r="108" spans="1:20" ht="48.15" customHeight="1" x14ac:dyDescent="0.3">
      <c r="A108" s="28" t="s">
        <v>2782</v>
      </c>
      <c r="B108" s="29" t="s">
        <v>2783</v>
      </c>
      <c r="C108" s="125" t="s">
        <v>2784</v>
      </c>
      <c r="D108" s="126"/>
      <c r="E108" s="127" t="s">
        <v>2785</v>
      </c>
      <c r="F108" s="128"/>
      <c r="G108" s="128"/>
      <c r="H108" s="128"/>
      <c r="I108" s="128"/>
      <c r="J108" s="128"/>
      <c r="K108" s="128"/>
      <c r="L108" s="99" t="s">
        <v>2786</v>
      </c>
      <c r="M108" s="31" t="s">
        <v>2775</v>
      </c>
      <c r="N108" s="55" t="s">
        <v>2787</v>
      </c>
      <c r="O108" s="32">
        <v>3911100</v>
      </c>
      <c r="P108" s="49">
        <v>0</v>
      </c>
      <c r="Q108" s="32">
        <v>3911100</v>
      </c>
      <c r="R108" s="32">
        <v>3911100</v>
      </c>
      <c r="S108" s="32">
        <v>3911100</v>
      </c>
      <c r="T108" s="32"/>
    </row>
    <row r="109" spans="1:20" ht="156.15" customHeight="1" x14ac:dyDescent="0.3">
      <c r="A109" s="28" t="s">
        <v>2788</v>
      </c>
      <c r="B109" s="29" t="s">
        <v>2789</v>
      </c>
      <c r="C109" s="125" t="s">
        <v>2790</v>
      </c>
      <c r="D109" s="126"/>
      <c r="E109" s="127" t="s">
        <v>2791</v>
      </c>
      <c r="F109" s="128"/>
      <c r="G109" s="128"/>
      <c r="H109" s="128"/>
      <c r="I109" s="128"/>
      <c r="J109" s="128"/>
      <c r="K109" s="128"/>
      <c r="L109" s="99" t="s">
        <v>2792</v>
      </c>
      <c r="M109" s="31" t="s">
        <v>2775</v>
      </c>
      <c r="N109" s="55" t="s">
        <v>2793</v>
      </c>
      <c r="O109" s="32">
        <v>47029900</v>
      </c>
      <c r="P109" s="49">
        <v>0</v>
      </c>
      <c r="Q109" s="32">
        <v>47029900</v>
      </c>
      <c r="R109" s="32">
        <v>7002200</v>
      </c>
      <c r="S109" s="32">
        <v>7002200</v>
      </c>
      <c r="T109" s="32"/>
    </row>
    <row r="110" spans="1:20" ht="96.15" customHeight="1" x14ac:dyDescent="0.3">
      <c r="A110" s="28" t="s">
        <v>2810</v>
      </c>
      <c r="B110" s="29" t="s">
        <v>2811</v>
      </c>
      <c r="C110" s="125" t="s">
        <v>2812</v>
      </c>
      <c r="D110" s="126"/>
      <c r="E110" s="127" t="s">
        <v>2813</v>
      </c>
      <c r="F110" s="128"/>
      <c r="G110" s="128"/>
      <c r="H110" s="128"/>
      <c r="I110" s="128"/>
      <c r="J110" s="128"/>
      <c r="K110" s="128"/>
      <c r="L110" s="99" t="s">
        <v>2814</v>
      </c>
      <c r="M110" s="31" t="s">
        <v>2808</v>
      </c>
      <c r="N110" s="55" t="s">
        <v>2815</v>
      </c>
      <c r="O110" s="32">
        <v>99736300</v>
      </c>
      <c r="P110" s="49">
        <v>53231400</v>
      </c>
      <c r="Q110" s="32">
        <v>99736300</v>
      </c>
      <c r="R110" s="32">
        <v>109216100</v>
      </c>
      <c r="S110" s="32">
        <v>87360300</v>
      </c>
      <c r="T110" s="32"/>
    </row>
    <row r="111" spans="1:20" ht="84.15" customHeight="1" x14ac:dyDescent="0.3">
      <c r="A111" s="28" t="s">
        <v>2850</v>
      </c>
      <c r="B111" s="29" t="s">
        <v>2851</v>
      </c>
      <c r="C111" s="125" t="s">
        <v>2852</v>
      </c>
      <c r="D111" s="126"/>
      <c r="E111" s="127" t="s">
        <v>2853</v>
      </c>
      <c r="F111" s="128"/>
      <c r="G111" s="128"/>
      <c r="H111" s="128"/>
      <c r="I111" s="128"/>
      <c r="J111" s="128"/>
      <c r="K111" s="128"/>
      <c r="L111" s="99" t="s">
        <v>2854</v>
      </c>
      <c r="M111" s="31" t="s">
        <v>2821</v>
      </c>
      <c r="N111" s="55" t="s">
        <v>2855</v>
      </c>
      <c r="O111" s="32">
        <v>974500</v>
      </c>
      <c r="P111" s="49">
        <v>376134.12</v>
      </c>
      <c r="Q111" s="32">
        <v>974500</v>
      </c>
      <c r="R111" s="32">
        <v>61300</v>
      </c>
      <c r="S111" s="32">
        <v>54700</v>
      </c>
      <c r="T111" s="32"/>
    </row>
    <row r="112" spans="1:20" ht="96.15" customHeight="1" x14ac:dyDescent="0.3">
      <c r="A112" s="28" t="s">
        <v>2878</v>
      </c>
      <c r="B112" s="29" t="s">
        <v>2879</v>
      </c>
      <c r="C112" s="125" t="s">
        <v>2880</v>
      </c>
      <c r="D112" s="126"/>
      <c r="E112" s="127" t="s">
        <v>2881</v>
      </c>
      <c r="F112" s="128"/>
      <c r="G112" s="128"/>
      <c r="H112" s="128"/>
      <c r="I112" s="128"/>
      <c r="J112" s="128"/>
      <c r="K112" s="128"/>
      <c r="L112" s="99" t="s">
        <v>2882</v>
      </c>
      <c r="M112" s="31" t="s">
        <v>2861</v>
      </c>
      <c r="N112" s="55" t="s">
        <v>2883</v>
      </c>
      <c r="O112" s="32">
        <v>5627600</v>
      </c>
      <c r="P112" s="49">
        <v>746999.93</v>
      </c>
      <c r="Q112" s="32">
        <v>5627600</v>
      </c>
      <c r="R112" s="32">
        <v>5627600</v>
      </c>
      <c r="S112" s="32">
        <v>6539200</v>
      </c>
      <c r="T112" s="32"/>
    </row>
    <row r="113" spans="1:20" ht="60.15" customHeight="1" x14ac:dyDescent="0.3">
      <c r="A113" s="28" t="s">
        <v>2884</v>
      </c>
      <c r="B113" s="29" t="s">
        <v>2885</v>
      </c>
      <c r="C113" s="125" t="s">
        <v>2886</v>
      </c>
      <c r="D113" s="126"/>
      <c r="E113" s="127" t="s">
        <v>2887</v>
      </c>
      <c r="F113" s="128"/>
      <c r="G113" s="128"/>
      <c r="H113" s="128"/>
      <c r="I113" s="128"/>
      <c r="J113" s="128"/>
      <c r="K113" s="128"/>
      <c r="L113" s="99" t="s">
        <v>2888</v>
      </c>
      <c r="M113" s="31" t="s">
        <v>2861</v>
      </c>
      <c r="N113" s="55" t="s">
        <v>2889</v>
      </c>
      <c r="O113" s="32">
        <v>9397400</v>
      </c>
      <c r="P113" s="49">
        <v>0</v>
      </c>
      <c r="Q113" s="32">
        <v>9397400</v>
      </c>
      <c r="R113" s="32">
        <v>9383400</v>
      </c>
      <c r="S113" s="32">
        <v>0</v>
      </c>
      <c r="T113" s="32"/>
    </row>
    <row r="114" spans="1:20" ht="60.15" customHeight="1" x14ac:dyDescent="0.3">
      <c r="A114" s="28" t="s">
        <v>2890</v>
      </c>
      <c r="B114" s="29" t="s">
        <v>2891</v>
      </c>
      <c r="C114" s="125" t="s">
        <v>2892</v>
      </c>
      <c r="D114" s="126"/>
      <c r="E114" s="127" t="s">
        <v>2893</v>
      </c>
      <c r="F114" s="128"/>
      <c r="G114" s="128"/>
      <c r="H114" s="128"/>
      <c r="I114" s="128"/>
      <c r="J114" s="128"/>
      <c r="K114" s="128"/>
      <c r="L114" s="99" t="s">
        <v>2894</v>
      </c>
      <c r="M114" s="31" t="s">
        <v>2861</v>
      </c>
      <c r="N114" s="55" t="s">
        <v>2895</v>
      </c>
      <c r="O114" s="32">
        <v>5060000</v>
      </c>
      <c r="P114" s="49">
        <v>0</v>
      </c>
      <c r="Q114" s="32">
        <v>5060000</v>
      </c>
      <c r="R114" s="32">
        <v>5405000</v>
      </c>
      <c r="S114" s="32">
        <v>6304600</v>
      </c>
      <c r="T114" s="32"/>
    </row>
    <row r="115" spans="1:20" ht="60.15" customHeight="1" x14ac:dyDescent="0.3">
      <c r="A115" s="28" t="s">
        <v>2896</v>
      </c>
      <c r="B115" s="29" t="s">
        <v>2897</v>
      </c>
      <c r="C115" s="125" t="s">
        <v>2898</v>
      </c>
      <c r="D115" s="126"/>
      <c r="E115" s="127" t="s">
        <v>2899</v>
      </c>
      <c r="F115" s="128"/>
      <c r="G115" s="128"/>
      <c r="H115" s="128"/>
      <c r="I115" s="128"/>
      <c r="J115" s="128"/>
      <c r="K115" s="128"/>
      <c r="L115" s="99" t="s">
        <v>2900</v>
      </c>
      <c r="M115" s="31" t="s">
        <v>2861</v>
      </c>
      <c r="N115" s="55" t="s">
        <v>2901</v>
      </c>
      <c r="O115" s="32">
        <v>20000000</v>
      </c>
      <c r="P115" s="49">
        <v>0</v>
      </c>
      <c r="Q115" s="32">
        <v>20000000</v>
      </c>
      <c r="R115" s="32">
        <v>0</v>
      </c>
      <c r="S115" s="32">
        <v>80000000</v>
      </c>
      <c r="T115" s="32"/>
    </row>
    <row r="116" spans="1:20" ht="120.15" customHeight="1" x14ac:dyDescent="0.3">
      <c r="A116" s="28" t="s">
        <v>2902</v>
      </c>
      <c r="B116" s="29" t="s">
        <v>2903</v>
      </c>
      <c r="C116" s="125" t="s">
        <v>2904</v>
      </c>
      <c r="D116" s="126"/>
      <c r="E116" s="127" t="s">
        <v>2905</v>
      </c>
      <c r="F116" s="128"/>
      <c r="G116" s="128"/>
      <c r="H116" s="128"/>
      <c r="I116" s="128"/>
      <c r="J116" s="128"/>
      <c r="K116" s="128"/>
      <c r="L116" s="99" t="s">
        <v>2906</v>
      </c>
      <c r="M116" s="31" t="s">
        <v>2861</v>
      </c>
      <c r="N116" s="55" t="s">
        <v>2907</v>
      </c>
      <c r="O116" s="32">
        <v>72862400</v>
      </c>
      <c r="P116" s="49">
        <v>0</v>
      </c>
      <c r="Q116" s="32">
        <v>72862400</v>
      </c>
      <c r="R116" s="32">
        <v>0</v>
      </c>
      <c r="S116" s="32">
        <v>0</v>
      </c>
      <c r="T116" s="32"/>
    </row>
    <row r="117" spans="1:20" ht="22.5" customHeight="1" x14ac:dyDescent="0.3">
      <c r="A117" s="33"/>
      <c r="B117" s="34"/>
      <c r="C117" s="34"/>
      <c r="D117" s="34"/>
      <c r="E117" s="34"/>
      <c r="F117" s="34"/>
      <c r="G117" s="34"/>
      <c r="H117" s="34"/>
      <c r="I117" s="34"/>
      <c r="J117" s="34"/>
      <c r="K117" s="34"/>
      <c r="L117" s="34"/>
      <c r="M117" s="34" t="s">
        <v>2924</v>
      </c>
      <c r="N117" s="35" t="s">
        <v>2925</v>
      </c>
      <c r="O117" s="32">
        <f t="shared" ref="O117:T117" si="0">SUM(O14:O116)</f>
        <v>17931229829.059998</v>
      </c>
      <c r="P117" s="49">
        <f t="shared" si="0"/>
        <v>3198215698.0599999</v>
      </c>
      <c r="Q117" s="32">
        <f t="shared" si="0"/>
        <v>17931229829.059998</v>
      </c>
      <c r="R117" s="32">
        <f t="shared" si="0"/>
        <v>16096658676.219999</v>
      </c>
      <c r="S117" s="32">
        <f t="shared" si="0"/>
        <v>17953820200</v>
      </c>
      <c r="T117" s="32">
        <f t="shared" si="0"/>
        <v>0</v>
      </c>
    </row>
  </sheetData>
  <autoFilter ref="A13:T117">
    <filterColumn colId="2" showButton="0"/>
    <filterColumn colId="4" showButton="0"/>
    <filterColumn colId="5" showButton="0"/>
    <filterColumn colId="6" showButton="0"/>
    <filterColumn colId="7" showButton="0"/>
    <filterColumn colId="8" showButton="0"/>
    <filterColumn colId="9" showButton="0"/>
  </autoFilter>
  <mergeCells count="227">
    <mergeCell ref="C114:D114"/>
    <mergeCell ref="E114:K114"/>
    <mergeCell ref="C115:D115"/>
    <mergeCell ref="E115:K115"/>
    <mergeCell ref="C116:D116"/>
    <mergeCell ref="E116:K116"/>
    <mergeCell ref="C112:D112"/>
    <mergeCell ref="E112:K112"/>
    <mergeCell ref="C113:D113"/>
    <mergeCell ref="E113:K113"/>
    <mergeCell ref="C111:D111"/>
    <mergeCell ref="E111:K111"/>
    <mergeCell ref="C110:D110"/>
    <mergeCell ref="E110:K110"/>
    <mergeCell ref="C109:D109"/>
    <mergeCell ref="E109:K109"/>
    <mergeCell ref="C108:D108"/>
    <mergeCell ref="E108:K108"/>
    <mergeCell ref="C105:D105"/>
    <mergeCell ref="E105:K105"/>
    <mergeCell ref="C106:D106"/>
    <mergeCell ref="E106:K106"/>
    <mergeCell ref="C107:D107"/>
    <mergeCell ref="E107:K107"/>
    <mergeCell ref="C104:D104"/>
    <mergeCell ref="E104:K104"/>
    <mergeCell ref="C103:D103"/>
    <mergeCell ref="E103:K103"/>
    <mergeCell ref="C101:D101"/>
    <mergeCell ref="E101:K101"/>
    <mergeCell ref="C102:D102"/>
    <mergeCell ref="E102:K102"/>
    <mergeCell ref="C100:D100"/>
    <mergeCell ref="E100:K100"/>
    <mergeCell ref="C99:D99"/>
    <mergeCell ref="E99:K99"/>
    <mergeCell ref="C97:D97"/>
    <mergeCell ref="E97:K97"/>
    <mergeCell ref="C98:D98"/>
    <mergeCell ref="E98:K98"/>
    <mergeCell ref="C96:D96"/>
    <mergeCell ref="E96:K96"/>
    <mergeCell ref="C93:D93"/>
    <mergeCell ref="E93:K93"/>
    <mergeCell ref="C94:D94"/>
    <mergeCell ref="E94:K94"/>
    <mergeCell ref="C95:D95"/>
    <mergeCell ref="E95:K95"/>
    <mergeCell ref="C90:D90"/>
    <mergeCell ref="E90:K90"/>
    <mergeCell ref="C91:D91"/>
    <mergeCell ref="E91:K91"/>
    <mergeCell ref="C92:D92"/>
    <mergeCell ref="E92:K92"/>
    <mergeCell ref="C87:D87"/>
    <mergeCell ref="E87:K87"/>
    <mergeCell ref="C88:D88"/>
    <mergeCell ref="E88:K88"/>
    <mergeCell ref="C89:D89"/>
    <mergeCell ref="E89:K89"/>
    <mergeCell ref="C84:D84"/>
    <mergeCell ref="E84:K84"/>
    <mergeCell ref="C85:D85"/>
    <mergeCell ref="E85:K85"/>
    <mergeCell ref="C86:D86"/>
    <mergeCell ref="E86:K86"/>
    <mergeCell ref="C81:D81"/>
    <mergeCell ref="E81:K81"/>
    <mergeCell ref="C82:D82"/>
    <mergeCell ref="E82:K82"/>
    <mergeCell ref="C83:D83"/>
    <mergeCell ref="E83:K83"/>
    <mergeCell ref="C79:D79"/>
    <mergeCell ref="E79:K79"/>
    <mergeCell ref="C80:D80"/>
    <mergeCell ref="E80:K80"/>
    <mergeCell ref="C76:D76"/>
    <mergeCell ref="E76:K76"/>
    <mergeCell ref="C77:D77"/>
    <mergeCell ref="E77:K77"/>
    <mergeCell ref="C78:D78"/>
    <mergeCell ref="E78:K78"/>
    <mergeCell ref="C73:D73"/>
    <mergeCell ref="E73:K73"/>
    <mergeCell ref="C74:D74"/>
    <mergeCell ref="E74:K74"/>
    <mergeCell ref="C75:D75"/>
    <mergeCell ref="E75:K75"/>
    <mergeCell ref="C72:D72"/>
    <mergeCell ref="E72:K72"/>
    <mergeCell ref="C71:D71"/>
    <mergeCell ref="E71:K71"/>
    <mergeCell ref="C69:D69"/>
    <mergeCell ref="E69:K69"/>
    <mergeCell ref="C70:D70"/>
    <mergeCell ref="E70:K70"/>
    <mergeCell ref="C66:D66"/>
    <mergeCell ref="E66:K66"/>
    <mergeCell ref="C67:D67"/>
    <mergeCell ref="E67:K67"/>
    <mergeCell ref="C68:D68"/>
    <mergeCell ref="E68:K68"/>
    <mergeCell ref="C64:D64"/>
    <mergeCell ref="E64:K64"/>
    <mergeCell ref="C65:D65"/>
    <mergeCell ref="E65:K65"/>
    <mergeCell ref="C63:D63"/>
    <mergeCell ref="E63:K63"/>
    <mergeCell ref="C61:D61"/>
    <mergeCell ref="E61:K61"/>
    <mergeCell ref="C62:D62"/>
    <mergeCell ref="E62:K62"/>
    <mergeCell ref="C58:D58"/>
    <mergeCell ref="E58:K58"/>
    <mergeCell ref="C59:D59"/>
    <mergeCell ref="E59:K59"/>
    <mergeCell ref="C60:D60"/>
    <mergeCell ref="E60:K60"/>
    <mergeCell ref="C55:D55"/>
    <mergeCell ref="E55:K55"/>
    <mergeCell ref="C56:D56"/>
    <mergeCell ref="E56:K56"/>
    <mergeCell ref="C57:D57"/>
    <mergeCell ref="E57:K57"/>
    <mergeCell ref="C52:D52"/>
    <mergeCell ref="E52:K52"/>
    <mergeCell ref="C53:D53"/>
    <mergeCell ref="E53:K53"/>
    <mergeCell ref="C54:D54"/>
    <mergeCell ref="E54:K54"/>
    <mergeCell ref="C49:D49"/>
    <mergeCell ref="E49:K49"/>
    <mergeCell ref="C50:D50"/>
    <mergeCell ref="E50:K50"/>
    <mergeCell ref="C51:D51"/>
    <mergeCell ref="E51:K51"/>
    <mergeCell ref="C47:D47"/>
    <mergeCell ref="E47:K47"/>
    <mergeCell ref="C48:D48"/>
    <mergeCell ref="E48:K48"/>
    <mergeCell ref="C46:D46"/>
    <mergeCell ref="E46:K46"/>
    <mergeCell ref="C45:D45"/>
    <mergeCell ref="E45:K45"/>
    <mergeCell ref="C43:D43"/>
    <mergeCell ref="E43:K43"/>
    <mergeCell ref="C44:D44"/>
    <mergeCell ref="E44:K44"/>
    <mergeCell ref="C42:D42"/>
    <mergeCell ref="E42:K42"/>
    <mergeCell ref="C39:D39"/>
    <mergeCell ref="E39:K39"/>
    <mergeCell ref="C40:D40"/>
    <mergeCell ref="E40:K40"/>
    <mergeCell ref="C41:D41"/>
    <mergeCell ref="E41:K41"/>
    <mergeCell ref="C36:D36"/>
    <mergeCell ref="E36:K36"/>
    <mergeCell ref="C37:D37"/>
    <mergeCell ref="E37:K37"/>
    <mergeCell ref="C38:D38"/>
    <mergeCell ref="E38:K38"/>
    <mergeCell ref="C33:D33"/>
    <mergeCell ref="E33:K33"/>
    <mergeCell ref="C34:D34"/>
    <mergeCell ref="E34:K34"/>
    <mergeCell ref="C35:D35"/>
    <mergeCell ref="E35:K35"/>
    <mergeCell ref="C31:D31"/>
    <mergeCell ref="E31:K31"/>
    <mergeCell ref="C32:D32"/>
    <mergeCell ref="E32:K32"/>
    <mergeCell ref="C29:D29"/>
    <mergeCell ref="E29:K29"/>
    <mergeCell ref="C30:D30"/>
    <mergeCell ref="E30:K30"/>
    <mergeCell ref="C26:D26"/>
    <mergeCell ref="E26:K26"/>
    <mergeCell ref="C27:D27"/>
    <mergeCell ref="E27:K27"/>
    <mergeCell ref="C28:D28"/>
    <mergeCell ref="E28:K28"/>
    <mergeCell ref="C23:D23"/>
    <mergeCell ref="E23:K23"/>
    <mergeCell ref="C24:D24"/>
    <mergeCell ref="E24:K24"/>
    <mergeCell ref="C25:D25"/>
    <mergeCell ref="E25:K25"/>
    <mergeCell ref="C20:D20"/>
    <mergeCell ref="E20:K20"/>
    <mergeCell ref="C21:D21"/>
    <mergeCell ref="E21:K21"/>
    <mergeCell ref="C22:D22"/>
    <mergeCell ref="E22:K22"/>
    <mergeCell ref="C18:D18"/>
    <mergeCell ref="E18:K18"/>
    <mergeCell ref="C19:D19"/>
    <mergeCell ref="E19:K19"/>
    <mergeCell ref="C17:D17"/>
    <mergeCell ref="E17:K17"/>
    <mergeCell ref="C15:D15"/>
    <mergeCell ref="E15:K15"/>
    <mergeCell ref="C16:D16"/>
    <mergeCell ref="E16:K16"/>
    <mergeCell ref="C14:D14"/>
    <mergeCell ref="E14:K14"/>
    <mergeCell ref="R11:T11"/>
    <mergeCell ref="C13:D13"/>
    <mergeCell ref="E13:K13"/>
    <mergeCell ref="L11:L12"/>
    <mergeCell ref="M11:M12"/>
    <mergeCell ref="N11:N12"/>
    <mergeCell ref="O11:O12"/>
    <mergeCell ref="P11:P12"/>
    <mergeCell ref="Q11:Q12"/>
    <mergeCell ref="B8:C8"/>
    <mergeCell ref="F8:H8"/>
    <mergeCell ref="A11:A12"/>
    <mergeCell ref="B11:B12"/>
    <mergeCell ref="C11:D12"/>
    <mergeCell ref="E11:K12"/>
    <mergeCell ref="B1:S1"/>
    <mergeCell ref="C4:R4"/>
    <mergeCell ref="A6:E6"/>
    <mergeCell ref="F6:R6"/>
    <mergeCell ref="A7:E7"/>
    <mergeCell ref="F7:R7"/>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254"/>
  <sheetViews>
    <sheetView tabSelected="1" zoomScale="70" zoomScaleNormal="70" workbookViewId="0">
      <selection activeCell="B1" sqref="B1:S1"/>
    </sheetView>
  </sheetViews>
  <sheetFormatPr defaultRowHeight="13.8" x14ac:dyDescent="0.25"/>
  <cols>
    <col min="1" max="1" width="8.88671875" style="60" customWidth="1"/>
    <col min="2" max="2" width="24.33203125" style="60" customWidth="1"/>
    <col min="3" max="3" width="13.21875" style="60" customWidth="1"/>
    <col min="4" max="4" width="5.109375" style="60" customWidth="1"/>
    <col min="5" max="5" width="1.6640625" style="60" customWidth="1"/>
    <col min="6" max="6" width="6.88671875" style="60" customWidth="1"/>
    <col min="7" max="7" width="1.6640625" style="60" customWidth="1"/>
    <col min="8" max="8" width="5.33203125" style="60" customWidth="1"/>
    <col min="9" max="9" width="8.21875" style="60" customWidth="1"/>
    <col min="10" max="10" width="1.21875" style="60" hidden="1" customWidth="1"/>
    <col min="11" max="11" width="1.88671875" style="60" hidden="1" customWidth="1"/>
    <col min="12" max="12" width="39" style="60" customWidth="1"/>
    <col min="13" max="13" width="29.44140625" style="60" customWidth="1"/>
    <col min="14" max="14" width="8.33203125" style="60" customWidth="1"/>
    <col min="15" max="15" width="18.33203125" style="60" customWidth="1"/>
    <col min="16" max="16" width="18.21875" style="60" customWidth="1"/>
    <col min="17" max="17" width="18" style="60" customWidth="1"/>
    <col min="18" max="19" width="18.21875" style="60" customWidth="1"/>
    <col min="20" max="20" width="8.44140625" style="60" customWidth="1"/>
    <col min="21" max="16384" width="8.88671875" style="60"/>
  </cols>
  <sheetData>
    <row r="1" spans="1:20" ht="58.2" customHeight="1" x14ac:dyDescent="0.25">
      <c r="A1" s="71"/>
      <c r="B1" s="191" t="s">
        <v>3025</v>
      </c>
      <c r="C1" s="192"/>
      <c r="D1" s="192"/>
      <c r="E1" s="192"/>
      <c r="F1" s="192"/>
      <c r="G1" s="192"/>
      <c r="H1" s="192"/>
      <c r="I1" s="192"/>
      <c r="J1" s="192"/>
      <c r="K1" s="192"/>
      <c r="L1" s="192"/>
      <c r="M1" s="192"/>
      <c r="N1" s="192"/>
      <c r="O1" s="192"/>
      <c r="P1" s="192"/>
      <c r="Q1" s="192"/>
      <c r="R1" s="192"/>
      <c r="S1" s="192"/>
      <c r="T1" s="72"/>
    </row>
    <row r="2" spans="1:20" ht="14.55" customHeight="1" x14ac:dyDescent="0.25">
      <c r="A2" s="185" t="s">
        <v>2</v>
      </c>
      <c r="B2" s="186"/>
      <c r="C2" s="186"/>
      <c r="D2" s="186"/>
      <c r="E2" s="186"/>
      <c r="F2" s="187" t="s">
        <v>3</v>
      </c>
      <c r="G2" s="188"/>
      <c r="H2" s="188"/>
      <c r="I2" s="188"/>
      <c r="J2" s="188"/>
      <c r="K2" s="188"/>
      <c r="L2" s="188"/>
      <c r="M2" s="188"/>
      <c r="N2" s="188"/>
      <c r="O2" s="188"/>
      <c r="P2" s="188"/>
      <c r="Q2" s="188"/>
      <c r="R2" s="188"/>
      <c r="S2" s="75"/>
      <c r="T2" s="76"/>
    </row>
    <row r="3" spans="1:20" ht="14.55" customHeight="1" x14ac:dyDescent="0.25">
      <c r="A3" s="185" t="s">
        <v>4</v>
      </c>
      <c r="B3" s="186"/>
      <c r="C3" s="186"/>
      <c r="D3" s="186"/>
      <c r="E3" s="186"/>
      <c r="F3" s="189" t="s">
        <v>5</v>
      </c>
      <c r="G3" s="190"/>
      <c r="H3" s="190"/>
      <c r="I3" s="190"/>
      <c r="J3" s="190"/>
      <c r="K3" s="190"/>
      <c r="L3" s="190"/>
      <c r="M3" s="190"/>
      <c r="N3" s="190"/>
      <c r="O3" s="190"/>
      <c r="P3" s="190"/>
      <c r="Q3" s="190"/>
      <c r="R3" s="190"/>
      <c r="S3" s="75"/>
      <c r="T3" s="76"/>
    </row>
    <row r="4" spans="1:20" ht="18.75" customHeight="1" x14ac:dyDescent="0.25">
      <c r="A4" s="71"/>
      <c r="B4" s="173"/>
      <c r="C4" s="174"/>
      <c r="D4" s="78"/>
      <c r="E4" s="79"/>
      <c r="F4" s="175"/>
      <c r="G4" s="176"/>
      <c r="H4" s="176"/>
      <c r="I4" s="80"/>
      <c r="J4" s="81"/>
      <c r="K4" s="81"/>
      <c r="L4" s="81"/>
      <c r="M4" s="81"/>
      <c r="N4" s="81"/>
      <c r="O4" s="81"/>
      <c r="P4" s="64"/>
      <c r="Q4" s="64"/>
      <c r="R4" s="64"/>
      <c r="S4" s="75"/>
      <c r="T4" s="82"/>
    </row>
    <row r="5" spans="1:20" ht="17.7" customHeight="1" x14ac:dyDescent="0.25">
      <c r="A5" s="71"/>
      <c r="B5" s="61"/>
      <c r="C5" s="61"/>
      <c r="D5" s="83"/>
      <c r="E5" s="84"/>
      <c r="F5" s="79"/>
      <c r="G5" s="84"/>
      <c r="H5" s="84"/>
      <c r="I5" s="84"/>
      <c r="J5" s="61"/>
      <c r="K5" s="61"/>
      <c r="L5" s="61"/>
      <c r="M5" s="61"/>
      <c r="N5" s="61"/>
      <c r="O5" s="61"/>
      <c r="P5" s="63"/>
      <c r="Q5" s="63"/>
      <c r="R5" s="63"/>
      <c r="S5" s="63"/>
      <c r="T5" s="72"/>
    </row>
    <row r="6" spans="1:20" ht="19.95" customHeight="1" x14ac:dyDescent="0.25">
      <c r="A6" s="71"/>
      <c r="B6" s="73"/>
      <c r="C6" s="73"/>
      <c r="D6" s="85"/>
      <c r="E6" s="86"/>
      <c r="F6" s="86"/>
      <c r="G6" s="86"/>
      <c r="H6" s="86"/>
      <c r="I6" s="86"/>
      <c r="J6" s="65"/>
      <c r="K6" s="65"/>
      <c r="L6" s="65"/>
      <c r="M6" s="65"/>
      <c r="N6" s="65"/>
      <c r="O6" s="65"/>
      <c r="P6" s="65"/>
      <c r="Q6" s="65"/>
      <c r="R6" s="65"/>
      <c r="S6" s="65"/>
      <c r="T6" s="87" t="s">
        <v>6</v>
      </c>
    </row>
    <row r="7" spans="1:20" ht="31.8" customHeight="1" x14ac:dyDescent="0.25">
      <c r="A7" s="177" t="s">
        <v>7</v>
      </c>
      <c r="B7" s="179" t="s">
        <v>8</v>
      </c>
      <c r="C7" s="169" t="s">
        <v>3018</v>
      </c>
      <c r="D7" s="170"/>
      <c r="E7" s="169" t="s">
        <v>10</v>
      </c>
      <c r="F7" s="170"/>
      <c r="G7" s="170"/>
      <c r="H7" s="170"/>
      <c r="I7" s="170"/>
      <c r="J7" s="170"/>
      <c r="K7" s="170"/>
      <c r="L7" s="169" t="s">
        <v>11</v>
      </c>
      <c r="M7" s="169" t="s">
        <v>12</v>
      </c>
      <c r="N7" s="169" t="s">
        <v>13</v>
      </c>
      <c r="O7" s="169" t="s">
        <v>3023</v>
      </c>
      <c r="P7" s="171" t="s">
        <v>2935</v>
      </c>
      <c r="Q7" s="169" t="s">
        <v>3019</v>
      </c>
      <c r="R7" s="169" t="s">
        <v>17</v>
      </c>
      <c r="S7" s="170"/>
      <c r="T7" s="170"/>
    </row>
    <row r="8" spans="1:20" ht="76.5" customHeight="1" x14ac:dyDescent="0.25">
      <c r="A8" s="178"/>
      <c r="B8" s="180"/>
      <c r="C8" s="170"/>
      <c r="D8" s="170"/>
      <c r="E8" s="170"/>
      <c r="F8" s="170"/>
      <c r="G8" s="170"/>
      <c r="H8" s="170"/>
      <c r="I8" s="170"/>
      <c r="J8" s="170"/>
      <c r="K8" s="170"/>
      <c r="L8" s="170"/>
      <c r="M8" s="170"/>
      <c r="N8" s="170"/>
      <c r="O8" s="170"/>
      <c r="P8" s="172"/>
      <c r="Q8" s="170"/>
      <c r="R8" s="88" t="s">
        <v>3020</v>
      </c>
      <c r="S8" s="88" t="s">
        <v>3021</v>
      </c>
      <c r="T8" s="89" t="s">
        <v>3022</v>
      </c>
    </row>
    <row r="9" spans="1:20" ht="15.45" customHeight="1" x14ac:dyDescent="0.25">
      <c r="A9" s="90">
        <v>1</v>
      </c>
      <c r="B9" s="88">
        <v>2</v>
      </c>
      <c r="C9" s="169">
        <v>3</v>
      </c>
      <c r="D9" s="170"/>
      <c r="E9" s="169">
        <v>4</v>
      </c>
      <c r="F9" s="170"/>
      <c r="G9" s="170"/>
      <c r="H9" s="170"/>
      <c r="I9" s="170"/>
      <c r="J9" s="170"/>
      <c r="K9" s="170"/>
      <c r="L9" s="88">
        <v>5</v>
      </c>
      <c r="M9" s="88">
        <v>6</v>
      </c>
      <c r="N9" s="88">
        <v>7</v>
      </c>
      <c r="O9" s="88">
        <v>8</v>
      </c>
      <c r="P9" s="88">
        <v>9</v>
      </c>
      <c r="Q9" s="88">
        <v>10</v>
      </c>
      <c r="R9" s="88">
        <v>11</v>
      </c>
      <c r="S9" s="88">
        <v>12</v>
      </c>
      <c r="T9" s="91">
        <v>13</v>
      </c>
    </row>
    <row r="10" spans="1:20" ht="72.150000000000006" customHeight="1" x14ac:dyDescent="0.25">
      <c r="A10" s="92">
        <v>1</v>
      </c>
      <c r="B10" s="93" t="s">
        <v>22</v>
      </c>
      <c r="C10" s="163" t="s">
        <v>23</v>
      </c>
      <c r="D10" s="164"/>
      <c r="E10" s="165" t="s">
        <v>2936</v>
      </c>
      <c r="F10" s="166"/>
      <c r="G10" s="166"/>
      <c r="H10" s="166"/>
      <c r="I10" s="166"/>
      <c r="J10" s="166"/>
      <c r="K10" s="166"/>
      <c r="L10" s="69" t="s">
        <v>25</v>
      </c>
      <c r="M10" s="94" t="s">
        <v>26</v>
      </c>
      <c r="N10" s="118">
        <v>100</v>
      </c>
      <c r="O10" s="112">
        <v>1839200</v>
      </c>
      <c r="P10" s="112">
        <v>759092.98</v>
      </c>
      <c r="Q10" s="112">
        <v>1839200</v>
      </c>
      <c r="R10" s="112">
        <v>1912500</v>
      </c>
      <c r="S10" s="112">
        <v>1989200</v>
      </c>
      <c r="T10" s="112">
        <v>0</v>
      </c>
    </row>
    <row r="11" spans="1:20" ht="72.150000000000006" customHeight="1" x14ac:dyDescent="0.25">
      <c r="A11" s="92">
        <v>2</v>
      </c>
      <c r="B11" s="93" t="s">
        <v>29</v>
      </c>
      <c r="C11" s="163" t="s">
        <v>30</v>
      </c>
      <c r="D11" s="164"/>
      <c r="E11" s="165" t="s">
        <v>2937</v>
      </c>
      <c r="F11" s="166"/>
      <c r="G11" s="166"/>
      <c r="H11" s="166"/>
      <c r="I11" s="166"/>
      <c r="J11" s="166"/>
      <c r="K11" s="166"/>
      <c r="L11" s="69" t="s">
        <v>32</v>
      </c>
      <c r="M11" s="94" t="s">
        <v>26</v>
      </c>
      <c r="N11" s="118">
        <v>101</v>
      </c>
      <c r="O11" s="112">
        <v>6131300</v>
      </c>
      <c r="P11" s="112">
        <v>1713069.95</v>
      </c>
      <c r="Q11" s="112">
        <v>6131300</v>
      </c>
      <c r="R11" s="112">
        <v>6378300</v>
      </c>
      <c r="S11" s="112">
        <v>6631400</v>
      </c>
      <c r="T11" s="112">
        <v>0</v>
      </c>
    </row>
    <row r="12" spans="1:20" ht="72.150000000000006" customHeight="1" x14ac:dyDescent="0.25">
      <c r="A12" s="92">
        <v>3</v>
      </c>
      <c r="B12" s="93" t="s">
        <v>35</v>
      </c>
      <c r="C12" s="163" t="s">
        <v>36</v>
      </c>
      <c r="D12" s="164"/>
      <c r="E12" s="165" t="s">
        <v>2938</v>
      </c>
      <c r="F12" s="166"/>
      <c r="G12" s="166"/>
      <c r="H12" s="166"/>
      <c r="I12" s="166"/>
      <c r="J12" s="166"/>
      <c r="K12" s="166"/>
      <c r="L12" s="69" t="s">
        <v>38</v>
      </c>
      <c r="M12" s="94" t="s">
        <v>26</v>
      </c>
      <c r="N12" s="118">
        <v>102</v>
      </c>
      <c r="O12" s="112">
        <v>3578700</v>
      </c>
      <c r="P12" s="112">
        <v>1767736.35</v>
      </c>
      <c r="Q12" s="112">
        <v>3578700</v>
      </c>
      <c r="R12" s="112">
        <v>3760500</v>
      </c>
      <c r="S12" s="112">
        <v>3910800</v>
      </c>
      <c r="T12" s="112">
        <v>0</v>
      </c>
    </row>
    <row r="13" spans="1:20" ht="72.150000000000006" customHeight="1" x14ac:dyDescent="0.25">
      <c r="A13" s="92">
        <v>4</v>
      </c>
      <c r="B13" s="93" t="s">
        <v>41</v>
      </c>
      <c r="C13" s="163" t="s">
        <v>42</v>
      </c>
      <c r="D13" s="164"/>
      <c r="E13" s="165" t="s">
        <v>2939</v>
      </c>
      <c r="F13" s="166"/>
      <c r="G13" s="166"/>
      <c r="H13" s="166"/>
      <c r="I13" s="166"/>
      <c r="J13" s="166"/>
      <c r="K13" s="166"/>
      <c r="L13" s="69" t="s">
        <v>44</v>
      </c>
      <c r="M13" s="94" t="s">
        <v>26</v>
      </c>
      <c r="N13" s="118">
        <v>103</v>
      </c>
      <c r="O13" s="112">
        <v>2233200</v>
      </c>
      <c r="P13" s="112">
        <v>546789.28</v>
      </c>
      <c r="Q13" s="112">
        <v>2233200</v>
      </c>
      <c r="R13" s="112">
        <v>2322500</v>
      </c>
      <c r="S13" s="112">
        <v>2415300</v>
      </c>
      <c r="T13" s="112">
        <v>0</v>
      </c>
    </row>
    <row r="14" spans="1:20" ht="132.15" customHeight="1" x14ac:dyDescent="0.25">
      <c r="A14" s="92">
        <v>5</v>
      </c>
      <c r="B14" s="93" t="s">
        <v>54</v>
      </c>
      <c r="C14" s="163" t="s">
        <v>55</v>
      </c>
      <c r="D14" s="164"/>
      <c r="E14" s="165" t="s">
        <v>2940</v>
      </c>
      <c r="F14" s="166"/>
      <c r="G14" s="166"/>
      <c r="H14" s="166"/>
      <c r="I14" s="166"/>
      <c r="J14" s="166"/>
      <c r="K14" s="166"/>
      <c r="L14" s="69" t="s">
        <v>57</v>
      </c>
      <c r="M14" s="94" t="s">
        <v>58</v>
      </c>
      <c r="N14" s="118">
        <v>104</v>
      </c>
      <c r="O14" s="112">
        <v>16000</v>
      </c>
      <c r="P14" s="112">
        <v>0</v>
      </c>
      <c r="Q14" s="112">
        <v>16000</v>
      </c>
      <c r="R14" s="112">
        <v>12000</v>
      </c>
      <c r="S14" s="112">
        <v>16000</v>
      </c>
      <c r="T14" s="112">
        <v>0</v>
      </c>
    </row>
    <row r="15" spans="1:20" ht="222.6" customHeight="1" x14ac:dyDescent="0.25">
      <c r="A15" s="92">
        <v>6</v>
      </c>
      <c r="B15" s="93" t="s">
        <v>61</v>
      </c>
      <c r="C15" s="163" t="s">
        <v>62</v>
      </c>
      <c r="D15" s="164"/>
      <c r="E15" s="165" t="s">
        <v>63</v>
      </c>
      <c r="F15" s="166"/>
      <c r="G15" s="166"/>
      <c r="H15" s="166"/>
      <c r="I15" s="166"/>
      <c r="J15" s="166"/>
      <c r="K15" s="166"/>
      <c r="L15" s="69" t="s">
        <v>3005</v>
      </c>
      <c r="M15" s="94" t="s">
        <v>65</v>
      </c>
      <c r="N15" s="118">
        <v>105</v>
      </c>
      <c r="O15" s="112">
        <v>775023300</v>
      </c>
      <c r="P15" s="112">
        <v>182298770.05000001</v>
      </c>
      <c r="Q15" s="112">
        <v>775023300</v>
      </c>
      <c r="R15" s="112">
        <v>909665900</v>
      </c>
      <c r="S15" s="112">
        <v>960969200</v>
      </c>
      <c r="T15" s="112">
        <v>0</v>
      </c>
    </row>
    <row r="16" spans="1:20" ht="312" customHeight="1" x14ac:dyDescent="0.25">
      <c r="A16" s="92">
        <v>7</v>
      </c>
      <c r="B16" s="93" t="s">
        <v>68</v>
      </c>
      <c r="C16" s="163" t="s">
        <v>69</v>
      </c>
      <c r="D16" s="164"/>
      <c r="E16" s="165" t="s">
        <v>70</v>
      </c>
      <c r="F16" s="166"/>
      <c r="G16" s="166"/>
      <c r="H16" s="166"/>
      <c r="I16" s="166"/>
      <c r="J16" s="166"/>
      <c r="K16" s="166"/>
      <c r="L16" s="69" t="s">
        <v>71</v>
      </c>
      <c r="M16" s="94" t="s">
        <v>65</v>
      </c>
      <c r="N16" s="118">
        <v>106</v>
      </c>
      <c r="O16" s="112">
        <v>291707300</v>
      </c>
      <c r="P16" s="112">
        <v>69149740.739999995</v>
      </c>
      <c r="Q16" s="112">
        <v>291707300</v>
      </c>
      <c r="R16" s="112">
        <v>308146300</v>
      </c>
      <c r="S16" s="112">
        <v>325525100</v>
      </c>
      <c r="T16" s="112">
        <v>0</v>
      </c>
    </row>
    <row r="17" spans="1:20" ht="130.19999999999999" customHeight="1" x14ac:dyDescent="0.25">
      <c r="A17" s="92">
        <v>8</v>
      </c>
      <c r="B17" s="93" t="s">
        <v>74</v>
      </c>
      <c r="C17" s="163" t="s">
        <v>75</v>
      </c>
      <c r="D17" s="164"/>
      <c r="E17" s="165" t="s">
        <v>76</v>
      </c>
      <c r="F17" s="166"/>
      <c r="G17" s="166"/>
      <c r="H17" s="166"/>
      <c r="I17" s="166"/>
      <c r="J17" s="166"/>
      <c r="K17" s="166"/>
      <c r="L17" s="69" t="s">
        <v>3004</v>
      </c>
      <c r="M17" s="94" t="s">
        <v>65</v>
      </c>
      <c r="N17" s="118">
        <v>107</v>
      </c>
      <c r="O17" s="112">
        <v>1287700</v>
      </c>
      <c r="P17" s="112">
        <v>335008.53000000003</v>
      </c>
      <c r="Q17" s="112">
        <v>1287700</v>
      </c>
      <c r="R17" s="112">
        <v>1360300</v>
      </c>
      <c r="S17" s="112">
        <v>1437000</v>
      </c>
      <c r="T17" s="112">
        <v>0</v>
      </c>
    </row>
    <row r="18" spans="1:20" ht="118.8" customHeight="1" x14ac:dyDescent="0.25">
      <c r="A18" s="92">
        <v>9</v>
      </c>
      <c r="B18" s="93" t="s">
        <v>80</v>
      </c>
      <c r="C18" s="163" t="s">
        <v>81</v>
      </c>
      <c r="D18" s="164"/>
      <c r="E18" s="165" t="s">
        <v>82</v>
      </c>
      <c r="F18" s="166"/>
      <c r="G18" s="166"/>
      <c r="H18" s="166"/>
      <c r="I18" s="166"/>
      <c r="J18" s="166"/>
      <c r="K18" s="166"/>
      <c r="L18" s="69" t="s">
        <v>3003</v>
      </c>
      <c r="M18" s="94" t="s">
        <v>65</v>
      </c>
      <c r="N18" s="118">
        <v>108</v>
      </c>
      <c r="O18" s="112">
        <v>9200</v>
      </c>
      <c r="P18" s="112">
        <v>-2574.9899999999998</v>
      </c>
      <c r="Q18" s="112">
        <v>9200</v>
      </c>
      <c r="R18" s="112">
        <v>9600</v>
      </c>
      <c r="S18" s="112">
        <v>10000</v>
      </c>
      <c r="T18" s="112">
        <v>0</v>
      </c>
    </row>
    <row r="19" spans="1:20" ht="91.8" customHeight="1" x14ac:dyDescent="0.25">
      <c r="A19" s="92">
        <v>10</v>
      </c>
      <c r="B19" s="93" t="s">
        <v>86</v>
      </c>
      <c r="C19" s="163" t="s">
        <v>87</v>
      </c>
      <c r="D19" s="164"/>
      <c r="E19" s="165" t="s">
        <v>88</v>
      </c>
      <c r="F19" s="166"/>
      <c r="G19" s="166"/>
      <c r="H19" s="166"/>
      <c r="I19" s="166"/>
      <c r="J19" s="166"/>
      <c r="K19" s="166"/>
      <c r="L19" s="69" t="s">
        <v>2969</v>
      </c>
      <c r="M19" s="94" t="s">
        <v>65</v>
      </c>
      <c r="N19" s="118">
        <v>109</v>
      </c>
      <c r="O19" s="112">
        <v>104400</v>
      </c>
      <c r="P19" s="112">
        <v>38093.4</v>
      </c>
      <c r="Q19" s="112">
        <v>104400</v>
      </c>
      <c r="R19" s="112">
        <v>110300</v>
      </c>
      <c r="S19" s="112">
        <v>116500</v>
      </c>
      <c r="T19" s="112">
        <v>0</v>
      </c>
    </row>
    <row r="20" spans="1:20" ht="90.6" customHeight="1" x14ac:dyDescent="0.25">
      <c r="A20" s="92">
        <v>11</v>
      </c>
      <c r="B20" s="93" t="s">
        <v>92</v>
      </c>
      <c r="C20" s="163" t="s">
        <v>93</v>
      </c>
      <c r="D20" s="164"/>
      <c r="E20" s="165" t="s">
        <v>94</v>
      </c>
      <c r="F20" s="166"/>
      <c r="G20" s="166"/>
      <c r="H20" s="166"/>
      <c r="I20" s="166"/>
      <c r="J20" s="166"/>
      <c r="K20" s="166"/>
      <c r="L20" s="69" t="s">
        <v>2970</v>
      </c>
      <c r="M20" s="94" t="s">
        <v>65</v>
      </c>
      <c r="N20" s="118">
        <v>110</v>
      </c>
      <c r="O20" s="112">
        <v>829700</v>
      </c>
      <c r="P20" s="112">
        <v>160539.37</v>
      </c>
      <c r="Q20" s="112">
        <v>829700</v>
      </c>
      <c r="R20" s="112">
        <v>876400</v>
      </c>
      <c r="S20" s="112">
        <v>925900</v>
      </c>
      <c r="T20" s="112">
        <v>0</v>
      </c>
    </row>
    <row r="21" spans="1:20" ht="79.8" customHeight="1" x14ac:dyDescent="0.25">
      <c r="A21" s="92">
        <v>12</v>
      </c>
      <c r="B21" s="93" t="s">
        <v>98</v>
      </c>
      <c r="C21" s="163" t="s">
        <v>99</v>
      </c>
      <c r="D21" s="164"/>
      <c r="E21" s="165" t="s">
        <v>100</v>
      </c>
      <c r="F21" s="166"/>
      <c r="G21" s="166"/>
      <c r="H21" s="166"/>
      <c r="I21" s="166"/>
      <c r="J21" s="166"/>
      <c r="K21" s="166"/>
      <c r="L21" s="69" t="s">
        <v>2967</v>
      </c>
      <c r="M21" s="94" t="s">
        <v>65</v>
      </c>
      <c r="N21" s="118">
        <v>111</v>
      </c>
      <c r="O21" s="112">
        <v>1934120700</v>
      </c>
      <c r="P21" s="112">
        <v>529839296.69</v>
      </c>
      <c r="Q21" s="112">
        <v>1934120700</v>
      </c>
      <c r="R21" s="112">
        <v>1954965200</v>
      </c>
      <c r="S21" s="112">
        <v>1963023200</v>
      </c>
      <c r="T21" s="112">
        <v>0</v>
      </c>
    </row>
    <row r="22" spans="1:20" ht="79.8" customHeight="1" x14ac:dyDescent="0.25">
      <c r="A22" s="92">
        <v>13</v>
      </c>
      <c r="B22" s="93" t="s">
        <v>104</v>
      </c>
      <c r="C22" s="163" t="s">
        <v>105</v>
      </c>
      <c r="D22" s="164"/>
      <c r="E22" s="165" t="s">
        <v>106</v>
      </c>
      <c r="F22" s="166"/>
      <c r="G22" s="166"/>
      <c r="H22" s="166"/>
      <c r="I22" s="166"/>
      <c r="J22" s="166"/>
      <c r="K22" s="166"/>
      <c r="L22" s="69" t="s">
        <v>2967</v>
      </c>
      <c r="M22" s="94" t="s">
        <v>65</v>
      </c>
      <c r="N22" s="118">
        <v>112</v>
      </c>
      <c r="O22" s="112">
        <v>1245709500</v>
      </c>
      <c r="P22" s="112">
        <v>341253706.20999998</v>
      </c>
      <c r="Q22" s="112">
        <v>1245709500</v>
      </c>
      <c r="R22" s="112">
        <v>1264677800</v>
      </c>
      <c r="S22" s="112">
        <v>1275121200</v>
      </c>
      <c r="T22" s="112">
        <v>0</v>
      </c>
    </row>
    <row r="23" spans="1:20" ht="94.2" customHeight="1" x14ac:dyDescent="0.25">
      <c r="A23" s="92">
        <v>14</v>
      </c>
      <c r="B23" s="93" t="s">
        <v>110</v>
      </c>
      <c r="C23" s="163" t="s">
        <v>111</v>
      </c>
      <c r="D23" s="164"/>
      <c r="E23" s="165" t="s">
        <v>112</v>
      </c>
      <c r="F23" s="166"/>
      <c r="G23" s="166"/>
      <c r="H23" s="166"/>
      <c r="I23" s="166"/>
      <c r="J23" s="166"/>
      <c r="K23" s="166"/>
      <c r="L23" s="69" t="s">
        <v>2968</v>
      </c>
      <c r="M23" s="94" t="s">
        <v>65</v>
      </c>
      <c r="N23" s="118">
        <v>113</v>
      </c>
      <c r="O23" s="112">
        <v>10706200</v>
      </c>
      <c r="P23" s="113">
        <v>3395078.97</v>
      </c>
      <c r="Q23" s="112">
        <v>10706200</v>
      </c>
      <c r="R23" s="112">
        <v>10950400</v>
      </c>
      <c r="S23" s="112">
        <v>11342200</v>
      </c>
      <c r="T23" s="112">
        <v>0</v>
      </c>
    </row>
    <row r="24" spans="1:20" ht="91.8" customHeight="1" x14ac:dyDescent="0.25">
      <c r="A24" s="92">
        <v>15</v>
      </c>
      <c r="B24" s="93" t="s">
        <v>116</v>
      </c>
      <c r="C24" s="163" t="s">
        <v>117</v>
      </c>
      <c r="D24" s="164"/>
      <c r="E24" s="165" t="s">
        <v>118</v>
      </c>
      <c r="F24" s="166"/>
      <c r="G24" s="166"/>
      <c r="H24" s="166"/>
      <c r="I24" s="166"/>
      <c r="J24" s="166"/>
      <c r="K24" s="166"/>
      <c r="L24" s="69" t="s">
        <v>2968</v>
      </c>
      <c r="M24" s="94" t="s">
        <v>65</v>
      </c>
      <c r="N24" s="118">
        <v>114</v>
      </c>
      <c r="O24" s="112">
        <v>6895500</v>
      </c>
      <c r="P24" s="112">
        <v>2186669.16</v>
      </c>
      <c r="Q24" s="112">
        <v>6895500</v>
      </c>
      <c r="R24" s="112">
        <v>7083900</v>
      </c>
      <c r="S24" s="112">
        <v>7367600</v>
      </c>
      <c r="T24" s="112">
        <v>0</v>
      </c>
    </row>
    <row r="25" spans="1:20" ht="79.2" customHeight="1" x14ac:dyDescent="0.25">
      <c r="A25" s="92">
        <v>16</v>
      </c>
      <c r="B25" s="93" t="s">
        <v>122</v>
      </c>
      <c r="C25" s="163" t="s">
        <v>123</v>
      </c>
      <c r="D25" s="164"/>
      <c r="E25" s="165" t="s">
        <v>124</v>
      </c>
      <c r="F25" s="166"/>
      <c r="G25" s="166"/>
      <c r="H25" s="166"/>
      <c r="I25" s="166"/>
      <c r="J25" s="166"/>
      <c r="K25" s="166"/>
      <c r="L25" s="69" t="s">
        <v>2966</v>
      </c>
      <c r="M25" s="94" t="s">
        <v>65</v>
      </c>
      <c r="N25" s="118">
        <v>115</v>
      </c>
      <c r="O25" s="112">
        <v>2575492300</v>
      </c>
      <c r="P25" s="112">
        <v>641096802.04999995</v>
      </c>
      <c r="Q25" s="112">
        <v>2575492300</v>
      </c>
      <c r="R25" s="112">
        <v>2645971200</v>
      </c>
      <c r="S25" s="112">
        <v>2736062100</v>
      </c>
      <c r="T25" s="112">
        <v>0</v>
      </c>
    </row>
    <row r="26" spans="1:20" ht="80.400000000000006" customHeight="1" x14ac:dyDescent="0.25">
      <c r="A26" s="92">
        <v>17</v>
      </c>
      <c r="B26" s="93" t="s">
        <v>128</v>
      </c>
      <c r="C26" s="163" t="s">
        <v>129</v>
      </c>
      <c r="D26" s="164"/>
      <c r="E26" s="165" t="s">
        <v>130</v>
      </c>
      <c r="F26" s="166"/>
      <c r="G26" s="166"/>
      <c r="H26" s="166"/>
      <c r="I26" s="166"/>
      <c r="J26" s="166"/>
      <c r="K26" s="166"/>
      <c r="L26" s="69" t="s">
        <v>2966</v>
      </c>
      <c r="M26" s="94" t="s">
        <v>65</v>
      </c>
      <c r="N26" s="118">
        <v>116</v>
      </c>
      <c r="O26" s="112">
        <v>1658797900</v>
      </c>
      <c r="P26" s="112">
        <v>412911351.04000002</v>
      </c>
      <c r="Q26" s="112">
        <v>1658797900</v>
      </c>
      <c r="R26" s="112">
        <v>1711693500</v>
      </c>
      <c r="S26" s="112">
        <v>1777264100</v>
      </c>
      <c r="T26" s="112">
        <v>0</v>
      </c>
    </row>
    <row r="27" spans="1:20" ht="79.2" customHeight="1" x14ac:dyDescent="0.25">
      <c r="A27" s="92">
        <v>18</v>
      </c>
      <c r="B27" s="93" t="s">
        <v>134</v>
      </c>
      <c r="C27" s="163" t="s">
        <v>135</v>
      </c>
      <c r="D27" s="164"/>
      <c r="E27" s="165" t="s">
        <v>136</v>
      </c>
      <c r="F27" s="166"/>
      <c r="G27" s="166"/>
      <c r="H27" s="166"/>
      <c r="I27" s="166"/>
      <c r="J27" s="166"/>
      <c r="K27" s="166"/>
      <c r="L27" s="69" t="s">
        <v>2965</v>
      </c>
      <c r="M27" s="94" t="s">
        <v>65</v>
      </c>
      <c r="N27" s="118">
        <v>117</v>
      </c>
      <c r="O27" s="112">
        <v>-242528600</v>
      </c>
      <c r="P27" s="112">
        <v>-71084755.049999997</v>
      </c>
      <c r="Q27" s="112">
        <v>-242528600</v>
      </c>
      <c r="R27" s="112">
        <v>-242249900</v>
      </c>
      <c r="S27" s="112">
        <v>-251922200</v>
      </c>
      <c r="T27" s="112">
        <v>0</v>
      </c>
    </row>
    <row r="28" spans="1:20" ht="78" customHeight="1" x14ac:dyDescent="0.25">
      <c r="A28" s="92">
        <v>19</v>
      </c>
      <c r="B28" s="93" t="s">
        <v>140</v>
      </c>
      <c r="C28" s="163" t="s">
        <v>141</v>
      </c>
      <c r="D28" s="164"/>
      <c r="E28" s="165" t="s">
        <v>142</v>
      </c>
      <c r="F28" s="166"/>
      <c r="G28" s="166"/>
      <c r="H28" s="166"/>
      <c r="I28" s="166"/>
      <c r="J28" s="166"/>
      <c r="K28" s="166"/>
      <c r="L28" s="69" t="s">
        <v>2965</v>
      </c>
      <c r="M28" s="94" t="s">
        <v>65</v>
      </c>
      <c r="N28" s="118">
        <v>118</v>
      </c>
      <c r="O28" s="112">
        <v>-156205400</v>
      </c>
      <c r="P28" s="112">
        <v>-45783573</v>
      </c>
      <c r="Q28" s="112">
        <v>-156205400</v>
      </c>
      <c r="R28" s="112">
        <v>-156712800</v>
      </c>
      <c r="S28" s="112">
        <v>-163641200</v>
      </c>
      <c r="T28" s="112">
        <v>0</v>
      </c>
    </row>
    <row r="29" spans="1:20" ht="105" customHeight="1" x14ac:dyDescent="0.25">
      <c r="A29" s="92">
        <v>20</v>
      </c>
      <c r="B29" s="93" t="s">
        <v>146</v>
      </c>
      <c r="C29" s="163" t="s">
        <v>147</v>
      </c>
      <c r="D29" s="164"/>
      <c r="E29" s="165" t="s">
        <v>2941</v>
      </c>
      <c r="F29" s="166"/>
      <c r="G29" s="166"/>
      <c r="H29" s="166"/>
      <c r="I29" s="166"/>
      <c r="J29" s="166"/>
      <c r="K29" s="166"/>
      <c r="L29" s="69" t="s">
        <v>149</v>
      </c>
      <c r="M29" s="94" t="s">
        <v>150</v>
      </c>
      <c r="N29" s="118">
        <v>119</v>
      </c>
      <c r="O29" s="112">
        <v>1775000</v>
      </c>
      <c r="P29" s="112">
        <f>791800-293500</f>
        <v>498300</v>
      </c>
      <c r="Q29" s="112">
        <v>1775000</v>
      </c>
      <c r="R29" s="112">
        <v>1830000</v>
      </c>
      <c r="S29" s="112">
        <v>1900000</v>
      </c>
      <c r="T29" s="112">
        <v>0</v>
      </c>
    </row>
    <row r="30" spans="1:20" ht="104.4" customHeight="1" x14ac:dyDescent="0.25">
      <c r="A30" s="92">
        <v>21</v>
      </c>
      <c r="B30" s="93" t="s">
        <v>170</v>
      </c>
      <c r="C30" s="163" t="s">
        <v>171</v>
      </c>
      <c r="D30" s="164"/>
      <c r="E30" s="165" t="s">
        <v>2942</v>
      </c>
      <c r="F30" s="166"/>
      <c r="G30" s="166"/>
      <c r="H30" s="166"/>
      <c r="I30" s="166"/>
      <c r="J30" s="166"/>
      <c r="K30" s="166"/>
      <c r="L30" s="69" t="s">
        <v>149</v>
      </c>
      <c r="M30" s="94" t="s">
        <v>173</v>
      </c>
      <c r="N30" s="118">
        <v>120</v>
      </c>
      <c r="O30" s="112">
        <v>1000</v>
      </c>
      <c r="P30" s="112">
        <v>750</v>
      </c>
      <c r="Q30" s="112">
        <v>1000</v>
      </c>
      <c r="R30" s="112">
        <v>1000</v>
      </c>
      <c r="S30" s="112">
        <v>1000</v>
      </c>
      <c r="T30" s="112">
        <v>0</v>
      </c>
    </row>
    <row r="31" spans="1:20" ht="52.2" customHeight="1" x14ac:dyDescent="0.25">
      <c r="A31" s="92">
        <v>22</v>
      </c>
      <c r="B31" s="93" t="s">
        <v>176</v>
      </c>
      <c r="C31" s="163" t="s">
        <v>177</v>
      </c>
      <c r="D31" s="164"/>
      <c r="E31" s="165" t="s">
        <v>2943</v>
      </c>
      <c r="F31" s="166"/>
      <c r="G31" s="166"/>
      <c r="H31" s="166"/>
      <c r="I31" s="166"/>
      <c r="J31" s="166"/>
      <c r="K31" s="166"/>
      <c r="L31" s="69" t="s">
        <v>179</v>
      </c>
      <c r="M31" s="94" t="s">
        <v>180</v>
      </c>
      <c r="N31" s="118">
        <v>121</v>
      </c>
      <c r="O31" s="112">
        <v>9331663300</v>
      </c>
      <c r="P31" s="112">
        <v>3464710078.75</v>
      </c>
      <c r="Q31" s="112">
        <v>9331663300</v>
      </c>
      <c r="R31" s="112">
        <v>12782329600</v>
      </c>
      <c r="S31" s="112">
        <v>13966317000</v>
      </c>
      <c r="T31" s="112">
        <v>0</v>
      </c>
    </row>
    <row r="32" spans="1:20" ht="52.2" customHeight="1" x14ac:dyDescent="0.25">
      <c r="A32" s="92">
        <v>23</v>
      </c>
      <c r="B32" s="93" t="s">
        <v>203</v>
      </c>
      <c r="C32" s="163" t="s">
        <v>204</v>
      </c>
      <c r="D32" s="164"/>
      <c r="E32" s="165" t="s">
        <v>2944</v>
      </c>
      <c r="F32" s="166"/>
      <c r="G32" s="166"/>
      <c r="H32" s="166"/>
      <c r="I32" s="166"/>
      <c r="J32" s="166"/>
      <c r="K32" s="166"/>
      <c r="L32" s="69" t="s">
        <v>206</v>
      </c>
      <c r="M32" s="94" t="s">
        <v>180</v>
      </c>
      <c r="N32" s="118">
        <v>122</v>
      </c>
      <c r="O32" s="112">
        <v>2909128000</v>
      </c>
      <c r="P32" s="112">
        <f>1257918178.11-17387.2</f>
        <v>1257900790.9099998</v>
      </c>
      <c r="Q32" s="112">
        <v>2909128000</v>
      </c>
      <c r="R32" s="112">
        <v>241402000</v>
      </c>
      <c r="S32" s="112">
        <v>0</v>
      </c>
      <c r="T32" s="112">
        <v>0</v>
      </c>
    </row>
    <row r="33" spans="1:20" ht="76.2" customHeight="1" x14ac:dyDescent="0.25">
      <c r="A33" s="92">
        <v>24</v>
      </c>
      <c r="B33" s="93" t="s">
        <v>214</v>
      </c>
      <c r="C33" s="163" t="s">
        <v>215</v>
      </c>
      <c r="D33" s="164"/>
      <c r="E33" s="165" t="s">
        <v>2945</v>
      </c>
      <c r="F33" s="166"/>
      <c r="G33" s="166"/>
      <c r="H33" s="166"/>
      <c r="I33" s="166"/>
      <c r="J33" s="166"/>
      <c r="K33" s="166"/>
      <c r="L33" s="69" t="s">
        <v>217</v>
      </c>
      <c r="M33" s="94" t="s">
        <v>180</v>
      </c>
      <c r="N33" s="118">
        <v>123</v>
      </c>
      <c r="O33" s="112">
        <v>11847606600</v>
      </c>
      <c r="P33" s="112">
        <v>2394943417.6699996</v>
      </c>
      <c r="Q33" s="112">
        <v>11847606600</v>
      </c>
      <c r="R33" s="112">
        <v>12345206600</v>
      </c>
      <c r="S33" s="112">
        <v>12937776800</v>
      </c>
      <c r="T33" s="112">
        <v>0</v>
      </c>
    </row>
    <row r="34" spans="1:20" ht="130.80000000000001" customHeight="1" x14ac:dyDescent="0.25">
      <c r="A34" s="92">
        <v>25</v>
      </c>
      <c r="B34" s="93" t="s">
        <v>246</v>
      </c>
      <c r="C34" s="163" t="s">
        <v>247</v>
      </c>
      <c r="D34" s="164"/>
      <c r="E34" s="165" t="s">
        <v>2946</v>
      </c>
      <c r="F34" s="166"/>
      <c r="G34" s="166"/>
      <c r="H34" s="166"/>
      <c r="I34" s="166"/>
      <c r="J34" s="166"/>
      <c r="K34" s="166"/>
      <c r="L34" s="69" t="s">
        <v>249</v>
      </c>
      <c r="M34" s="94" t="s">
        <v>180</v>
      </c>
      <c r="N34" s="118">
        <v>124</v>
      </c>
      <c r="O34" s="112">
        <v>144676000</v>
      </c>
      <c r="P34" s="112">
        <v>2544320.91</v>
      </c>
      <c r="Q34" s="112">
        <v>144676000</v>
      </c>
      <c r="R34" s="112">
        <v>150752400</v>
      </c>
      <c r="S34" s="112">
        <v>157988500</v>
      </c>
      <c r="T34" s="112">
        <v>0</v>
      </c>
    </row>
    <row r="35" spans="1:20" ht="52.2" customHeight="1" x14ac:dyDescent="0.25">
      <c r="A35" s="92">
        <v>26</v>
      </c>
      <c r="B35" s="93" t="s">
        <v>268</v>
      </c>
      <c r="C35" s="163" t="s">
        <v>269</v>
      </c>
      <c r="D35" s="164"/>
      <c r="E35" s="165" t="s">
        <v>2947</v>
      </c>
      <c r="F35" s="166"/>
      <c r="G35" s="166"/>
      <c r="H35" s="166"/>
      <c r="I35" s="166"/>
      <c r="J35" s="166"/>
      <c r="K35" s="166"/>
      <c r="L35" s="69" t="s">
        <v>271</v>
      </c>
      <c r="M35" s="94" t="s">
        <v>180</v>
      </c>
      <c r="N35" s="118">
        <v>125</v>
      </c>
      <c r="O35" s="112">
        <v>244461600</v>
      </c>
      <c r="P35" s="112">
        <v>18887760.140000001</v>
      </c>
      <c r="Q35" s="112">
        <v>244461600</v>
      </c>
      <c r="R35" s="112">
        <v>254729000</v>
      </c>
      <c r="S35" s="112">
        <v>266956000</v>
      </c>
      <c r="T35" s="112">
        <v>0</v>
      </c>
    </row>
    <row r="36" spans="1:20" ht="108.15" customHeight="1" x14ac:dyDescent="0.25">
      <c r="A36" s="92">
        <v>27</v>
      </c>
      <c r="B36" s="93" t="s">
        <v>285</v>
      </c>
      <c r="C36" s="163" t="s">
        <v>286</v>
      </c>
      <c r="D36" s="164"/>
      <c r="E36" s="165" t="s">
        <v>2948</v>
      </c>
      <c r="F36" s="166"/>
      <c r="G36" s="166"/>
      <c r="H36" s="166"/>
      <c r="I36" s="166"/>
      <c r="J36" s="166"/>
      <c r="K36" s="166"/>
      <c r="L36" s="69" t="s">
        <v>288</v>
      </c>
      <c r="M36" s="94" t="s">
        <v>180</v>
      </c>
      <c r="N36" s="118">
        <v>126</v>
      </c>
      <c r="O36" s="112">
        <v>67902100</v>
      </c>
      <c r="P36" s="112">
        <v>26930259.579999998</v>
      </c>
      <c r="Q36" s="112">
        <v>67902100</v>
      </c>
      <c r="R36" s="112">
        <v>67902100</v>
      </c>
      <c r="S36" s="112">
        <v>67902100</v>
      </c>
      <c r="T36" s="112">
        <v>0</v>
      </c>
    </row>
    <row r="37" spans="1:20" ht="118.2" customHeight="1" x14ac:dyDescent="0.25">
      <c r="A37" s="92">
        <v>28</v>
      </c>
      <c r="B37" s="93" t="s">
        <v>291</v>
      </c>
      <c r="C37" s="163" t="s">
        <v>292</v>
      </c>
      <c r="D37" s="164"/>
      <c r="E37" s="165" t="s">
        <v>2949</v>
      </c>
      <c r="F37" s="166"/>
      <c r="G37" s="166"/>
      <c r="H37" s="166"/>
      <c r="I37" s="166"/>
      <c r="J37" s="166"/>
      <c r="K37" s="166"/>
      <c r="L37" s="69" t="s">
        <v>294</v>
      </c>
      <c r="M37" s="94" t="s">
        <v>180</v>
      </c>
      <c r="N37" s="118">
        <v>127</v>
      </c>
      <c r="O37" s="112">
        <v>10000</v>
      </c>
      <c r="P37" s="112">
        <v>0</v>
      </c>
      <c r="Q37" s="112">
        <v>10000</v>
      </c>
      <c r="R37" s="112">
        <v>10000</v>
      </c>
      <c r="S37" s="112">
        <v>10000</v>
      </c>
      <c r="T37" s="112">
        <v>0</v>
      </c>
    </row>
    <row r="38" spans="1:20" ht="108.15" customHeight="1" x14ac:dyDescent="0.25">
      <c r="A38" s="92">
        <v>29</v>
      </c>
      <c r="B38" s="93" t="s">
        <v>297</v>
      </c>
      <c r="C38" s="163" t="s">
        <v>298</v>
      </c>
      <c r="D38" s="164"/>
      <c r="E38" s="165" t="s">
        <v>2950</v>
      </c>
      <c r="F38" s="166"/>
      <c r="G38" s="166"/>
      <c r="H38" s="166"/>
      <c r="I38" s="166"/>
      <c r="J38" s="166"/>
      <c r="K38" s="166"/>
      <c r="L38" s="69" t="s">
        <v>300</v>
      </c>
      <c r="M38" s="94" t="s">
        <v>180</v>
      </c>
      <c r="N38" s="118">
        <v>128</v>
      </c>
      <c r="O38" s="112">
        <v>311863500</v>
      </c>
      <c r="P38" s="112">
        <v>43698652.270000003</v>
      </c>
      <c r="Q38" s="112">
        <v>311863500</v>
      </c>
      <c r="R38" s="112">
        <v>311863500</v>
      </c>
      <c r="S38" s="112">
        <v>311863500</v>
      </c>
      <c r="T38" s="112">
        <v>0</v>
      </c>
    </row>
    <row r="39" spans="1:20" ht="39.6" customHeight="1" x14ac:dyDescent="0.25">
      <c r="A39" s="92">
        <v>30</v>
      </c>
      <c r="B39" s="93" t="s">
        <v>318</v>
      </c>
      <c r="C39" s="163" t="s">
        <v>319</v>
      </c>
      <c r="D39" s="164"/>
      <c r="E39" s="165" t="s">
        <v>2953</v>
      </c>
      <c r="F39" s="166"/>
      <c r="G39" s="166"/>
      <c r="H39" s="166"/>
      <c r="I39" s="166"/>
      <c r="J39" s="166"/>
      <c r="K39" s="166"/>
      <c r="L39" s="69" t="s">
        <v>321</v>
      </c>
      <c r="M39" s="94" t="s">
        <v>180</v>
      </c>
      <c r="N39" s="118">
        <v>129</v>
      </c>
      <c r="O39" s="112">
        <v>665617600</v>
      </c>
      <c r="P39" s="112">
        <f>83527.25+116484139.74</f>
        <v>116567666.98999999</v>
      </c>
      <c r="Q39" s="112">
        <v>665617600</v>
      </c>
      <c r="R39" s="112">
        <v>695570400</v>
      </c>
      <c r="S39" s="112">
        <v>699048200</v>
      </c>
      <c r="T39" s="112">
        <v>0</v>
      </c>
    </row>
    <row r="40" spans="1:20" ht="37.799999999999997" customHeight="1" x14ac:dyDescent="0.25">
      <c r="A40" s="92">
        <v>31</v>
      </c>
      <c r="B40" s="93" t="s">
        <v>329</v>
      </c>
      <c r="C40" s="163" t="s">
        <v>330</v>
      </c>
      <c r="D40" s="164"/>
      <c r="E40" s="165" t="s">
        <v>2952</v>
      </c>
      <c r="F40" s="166"/>
      <c r="G40" s="166"/>
      <c r="H40" s="166"/>
      <c r="I40" s="166"/>
      <c r="J40" s="166"/>
      <c r="K40" s="166"/>
      <c r="L40" s="69" t="s">
        <v>332</v>
      </c>
      <c r="M40" s="94" t="s">
        <v>180</v>
      </c>
      <c r="N40" s="118">
        <v>130</v>
      </c>
      <c r="O40" s="112">
        <v>5232600</v>
      </c>
      <c r="P40" s="112">
        <f>1032942+202.8</f>
        <v>1033144.8</v>
      </c>
      <c r="Q40" s="112">
        <v>5232600</v>
      </c>
      <c r="R40" s="112">
        <v>5441900</v>
      </c>
      <c r="S40" s="112">
        <v>5659500</v>
      </c>
      <c r="T40" s="112">
        <v>0</v>
      </c>
    </row>
    <row r="41" spans="1:20" ht="39.6" customHeight="1" x14ac:dyDescent="0.25">
      <c r="A41" s="92">
        <v>32</v>
      </c>
      <c r="B41" s="93" t="s">
        <v>340</v>
      </c>
      <c r="C41" s="163" t="s">
        <v>341</v>
      </c>
      <c r="D41" s="164"/>
      <c r="E41" s="165" t="s">
        <v>2951</v>
      </c>
      <c r="F41" s="166"/>
      <c r="G41" s="166"/>
      <c r="H41" s="166"/>
      <c r="I41" s="166"/>
      <c r="J41" s="166"/>
      <c r="K41" s="166"/>
      <c r="L41" s="69" t="s">
        <v>343</v>
      </c>
      <c r="M41" s="94" t="s">
        <v>180</v>
      </c>
      <c r="N41" s="118">
        <v>131</v>
      </c>
      <c r="O41" s="112">
        <v>1137591200</v>
      </c>
      <c r="P41" s="112">
        <v>265067481.34</v>
      </c>
      <c r="Q41" s="112">
        <v>1137591200</v>
      </c>
      <c r="R41" s="112">
        <v>1182485700</v>
      </c>
      <c r="S41" s="112">
        <v>1227215300</v>
      </c>
      <c r="T41" s="112">
        <v>0</v>
      </c>
    </row>
    <row r="42" spans="1:20" ht="77.400000000000006" customHeight="1" x14ac:dyDescent="0.25">
      <c r="A42" s="92">
        <v>33</v>
      </c>
      <c r="B42" s="93" t="s">
        <v>382</v>
      </c>
      <c r="C42" s="163" t="s">
        <v>383</v>
      </c>
      <c r="D42" s="164"/>
      <c r="E42" s="165" t="s">
        <v>3006</v>
      </c>
      <c r="F42" s="166"/>
      <c r="G42" s="166"/>
      <c r="H42" s="166"/>
      <c r="I42" s="166"/>
      <c r="J42" s="166"/>
      <c r="K42" s="166"/>
      <c r="L42" s="69" t="s">
        <v>385</v>
      </c>
      <c r="M42" s="94" t="s">
        <v>180</v>
      </c>
      <c r="N42" s="118">
        <v>132</v>
      </c>
      <c r="O42" s="112">
        <v>1137876800</v>
      </c>
      <c r="P42" s="112">
        <v>317096106.8499999</v>
      </c>
      <c r="Q42" s="112">
        <v>1137876800</v>
      </c>
      <c r="R42" s="112">
        <v>1182782600</v>
      </c>
      <c r="S42" s="112">
        <v>1227523500</v>
      </c>
      <c r="T42" s="112">
        <v>0</v>
      </c>
    </row>
    <row r="43" spans="1:20" ht="36.15" customHeight="1" x14ac:dyDescent="0.25">
      <c r="A43" s="92">
        <v>34</v>
      </c>
      <c r="B43" s="93" t="s">
        <v>436</v>
      </c>
      <c r="C43" s="163" t="s">
        <v>437</v>
      </c>
      <c r="D43" s="164"/>
      <c r="E43" s="165" t="s">
        <v>3007</v>
      </c>
      <c r="F43" s="166"/>
      <c r="G43" s="166"/>
      <c r="H43" s="166"/>
      <c r="I43" s="166"/>
      <c r="J43" s="166"/>
      <c r="K43" s="166"/>
      <c r="L43" s="69" t="s">
        <v>439</v>
      </c>
      <c r="M43" s="94" t="s">
        <v>180</v>
      </c>
      <c r="N43" s="118">
        <v>133</v>
      </c>
      <c r="O43" s="112">
        <v>22601000</v>
      </c>
      <c r="P43" s="112">
        <f>12488616.79+19486-77.49</f>
        <v>12508025.299999999</v>
      </c>
      <c r="Q43" s="112">
        <v>22601000</v>
      </c>
      <c r="R43" s="112">
        <v>23505000</v>
      </c>
      <c r="S43" s="112">
        <v>24445200</v>
      </c>
      <c r="T43" s="112">
        <v>0</v>
      </c>
    </row>
    <row r="44" spans="1:20" ht="37.799999999999997" customHeight="1" x14ac:dyDescent="0.25">
      <c r="A44" s="92">
        <v>35</v>
      </c>
      <c r="B44" s="93" t="s">
        <v>452</v>
      </c>
      <c r="C44" s="163" t="s">
        <v>453</v>
      </c>
      <c r="D44" s="164"/>
      <c r="E44" s="165" t="s">
        <v>3008</v>
      </c>
      <c r="F44" s="166"/>
      <c r="G44" s="166"/>
      <c r="H44" s="166"/>
      <c r="I44" s="166"/>
      <c r="J44" s="166"/>
      <c r="K44" s="166"/>
      <c r="L44" s="69" t="s">
        <v>455</v>
      </c>
      <c r="M44" s="94" t="s">
        <v>180</v>
      </c>
      <c r="N44" s="118">
        <v>134</v>
      </c>
      <c r="O44" s="112">
        <v>3550848000</v>
      </c>
      <c r="P44" s="112">
        <v>925491862.37000012</v>
      </c>
      <c r="Q44" s="112">
        <v>3550848000</v>
      </c>
      <c r="R44" s="112">
        <v>3609036600</v>
      </c>
      <c r="S44" s="112">
        <v>3711158000</v>
      </c>
      <c r="T44" s="112">
        <v>0</v>
      </c>
    </row>
    <row r="45" spans="1:20" ht="37.799999999999997" customHeight="1" x14ac:dyDescent="0.25">
      <c r="A45" s="92">
        <v>36</v>
      </c>
      <c r="B45" s="93" t="s">
        <v>474</v>
      </c>
      <c r="C45" s="163" t="s">
        <v>475</v>
      </c>
      <c r="D45" s="164"/>
      <c r="E45" s="165" t="s">
        <v>2957</v>
      </c>
      <c r="F45" s="166"/>
      <c r="G45" s="166"/>
      <c r="H45" s="166"/>
      <c r="I45" s="166"/>
      <c r="J45" s="166"/>
      <c r="K45" s="166"/>
      <c r="L45" s="69" t="s">
        <v>477</v>
      </c>
      <c r="M45" s="94" t="s">
        <v>180</v>
      </c>
      <c r="N45" s="118">
        <v>135</v>
      </c>
      <c r="O45" s="112">
        <v>566607000</v>
      </c>
      <c r="P45" s="112">
        <f>113900053-29.06+3700</f>
        <v>113903723.94</v>
      </c>
      <c r="Q45" s="112">
        <v>566607000</v>
      </c>
      <c r="R45" s="112">
        <v>575892100</v>
      </c>
      <c r="S45" s="112">
        <v>592187500</v>
      </c>
      <c r="T45" s="112">
        <v>0</v>
      </c>
    </row>
    <row r="46" spans="1:20" ht="36.15" customHeight="1" x14ac:dyDescent="0.25">
      <c r="A46" s="92">
        <v>37</v>
      </c>
      <c r="B46" s="93" t="s">
        <v>491</v>
      </c>
      <c r="C46" s="163" t="s">
        <v>492</v>
      </c>
      <c r="D46" s="164"/>
      <c r="E46" s="165" t="s">
        <v>2956</v>
      </c>
      <c r="F46" s="166"/>
      <c r="G46" s="166"/>
      <c r="H46" s="166"/>
      <c r="I46" s="166"/>
      <c r="J46" s="166"/>
      <c r="K46" s="166"/>
      <c r="L46" s="69" t="s">
        <v>494</v>
      </c>
      <c r="M46" s="94" t="s">
        <v>180</v>
      </c>
      <c r="N46" s="118">
        <v>136</v>
      </c>
      <c r="O46" s="112">
        <v>372087900</v>
      </c>
      <c r="P46" s="112">
        <v>111503169.66</v>
      </c>
      <c r="Q46" s="112">
        <v>372087900</v>
      </c>
      <c r="R46" s="112">
        <v>382214400</v>
      </c>
      <c r="S46" s="112">
        <v>393400100</v>
      </c>
      <c r="T46" s="112">
        <v>0</v>
      </c>
    </row>
    <row r="47" spans="1:20" ht="36.15" customHeight="1" x14ac:dyDescent="0.25">
      <c r="A47" s="92">
        <v>38</v>
      </c>
      <c r="B47" s="93" t="s">
        <v>518</v>
      </c>
      <c r="C47" s="163" t="s">
        <v>519</v>
      </c>
      <c r="D47" s="164"/>
      <c r="E47" s="165" t="s">
        <v>2955</v>
      </c>
      <c r="F47" s="166"/>
      <c r="G47" s="166"/>
      <c r="H47" s="166"/>
      <c r="I47" s="166"/>
      <c r="J47" s="166"/>
      <c r="K47" s="166"/>
      <c r="L47" s="69" t="s">
        <v>521</v>
      </c>
      <c r="M47" s="94" t="s">
        <v>180</v>
      </c>
      <c r="N47" s="118">
        <v>137</v>
      </c>
      <c r="O47" s="112">
        <v>928918900</v>
      </c>
      <c r="P47" s="112">
        <v>53288227.879999995</v>
      </c>
      <c r="Q47" s="112">
        <v>928918900</v>
      </c>
      <c r="R47" s="112">
        <v>954199600</v>
      </c>
      <c r="S47" s="112">
        <v>982125000</v>
      </c>
      <c r="T47" s="112">
        <v>0</v>
      </c>
    </row>
    <row r="48" spans="1:20" ht="36.15" customHeight="1" x14ac:dyDescent="0.25">
      <c r="A48" s="92">
        <v>39</v>
      </c>
      <c r="B48" s="93" t="s">
        <v>539</v>
      </c>
      <c r="C48" s="163" t="s">
        <v>540</v>
      </c>
      <c r="D48" s="164"/>
      <c r="E48" s="165" t="s">
        <v>2954</v>
      </c>
      <c r="F48" s="166"/>
      <c r="G48" s="166"/>
      <c r="H48" s="166"/>
      <c r="I48" s="166"/>
      <c r="J48" s="166"/>
      <c r="K48" s="166"/>
      <c r="L48" s="69" t="s">
        <v>542</v>
      </c>
      <c r="M48" s="94" t="s">
        <v>180</v>
      </c>
      <c r="N48" s="118">
        <v>138</v>
      </c>
      <c r="O48" s="112">
        <v>5649000</v>
      </c>
      <c r="P48" s="112">
        <v>83550.250000000029</v>
      </c>
      <c r="Q48" s="112">
        <v>5649000</v>
      </c>
      <c r="R48" s="112">
        <v>6179000</v>
      </c>
      <c r="S48" s="112">
        <v>6759000</v>
      </c>
      <c r="T48" s="112">
        <v>0</v>
      </c>
    </row>
    <row r="49" spans="1:20" ht="102" customHeight="1" x14ac:dyDescent="0.25">
      <c r="A49" s="92">
        <v>40</v>
      </c>
      <c r="B49" s="93" t="s">
        <v>580</v>
      </c>
      <c r="C49" s="163" t="s">
        <v>581</v>
      </c>
      <c r="D49" s="164"/>
      <c r="E49" s="165" t="s">
        <v>3009</v>
      </c>
      <c r="F49" s="166"/>
      <c r="G49" s="166"/>
      <c r="H49" s="166"/>
      <c r="I49" s="166"/>
      <c r="J49" s="166"/>
      <c r="K49" s="166"/>
      <c r="L49" s="69" t="s">
        <v>2971</v>
      </c>
      <c r="M49" s="94" t="s">
        <v>180</v>
      </c>
      <c r="N49" s="118">
        <v>139</v>
      </c>
      <c r="O49" s="112">
        <v>7000</v>
      </c>
      <c r="P49" s="112">
        <v>0</v>
      </c>
      <c r="Q49" s="112">
        <v>7000</v>
      </c>
      <c r="R49" s="112">
        <v>8000</v>
      </c>
      <c r="S49" s="112">
        <v>8000</v>
      </c>
      <c r="T49" s="112">
        <v>0</v>
      </c>
    </row>
    <row r="50" spans="1:20" ht="82.2" customHeight="1" x14ac:dyDescent="0.25">
      <c r="A50" s="92">
        <v>41</v>
      </c>
      <c r="B50" s="93" t="s">
        <v>667</v>
      </c>
      <c r="C50" s="163" t="s">
        <v>668</v>
      </c>
      <c r="D50" s="164"/>
      <c r="E50" s="165" t="s">
        <v>3010</v>
      </c>
      <c r="F50" s="166"/>
      <c r="G50" s="166"/>
      <c r="H50" s="166"/>
      <c r="I50" s="166"/>
      <c r="J50" s="166"/>
      <c r="K50" s="166"/>
      <c r="L50" s="69" t="s">
        <v>2972</v>
      </c>
      <c r="M50" s="94" t="s">
        <v>180</v>
      </c>
      <c r="N50" s="118">
        <v>140</v>
      </c>
      <c r="O50" s="112">
        <v>59000</v>
      </c>
      <c r="P50" s="112">
        <v>200</v>
      </c>
      <c r="Q50" s="112">
        <v>59000</v>
      </c>
      <c r="R50" s="112">
        <v>47000</v>
      </c>
      <c r="S50" s="112">
        <v>38000</v>
      </c>
      <c r="T50" s="112">
        <v>0</v>
      </c>
    </row>
    <row r="51" spans="1:20" ht="104.4" customHeight="1" x14ac:dyDescent="0.25">
      <c r="A51" s="92">
        <v>42</v>
      </c>
      <c r="B51" s="93" t="s">
        <v>673</v>
      </c>
      <c r="C51" s="163" t="s">
        <v>674</v>
      </c>
      <c r="D51" s="164"/>
      <c r="E51" s="165" t="s">
        <v>3011</v>
      </c>
      <c r="F51" s="166"/>
      <c r="G51" s="166"/>
      <c r="H51" s="166"/>
      <c r="I51" s="166"/>
      <c r="J51" s="166"/>
      <c r="K51" s="166"/>
      <c r="L51" s="69" t="s">
        <v>149</v>
      </c>
      <c r="M51" s="94" t="s">
        <v>676</v>
      </c>
      <c r="N51" s="118">
        <v>141</v>
      </c>
      <c r="O51" s="112">
        <v>179500</v>
      </c>
      <c r="P51" s="112">
        <v>4971.38</v>
      </c>
      <c r="Q51" s="112">
        <v>179500</v>
      </c>
      <c r="R51" s="112">
        <v>186700</v>
      </c>
      <c r="S51" s="112">
        <v>194200</v>
      </c>
      <c r="T51" s="112">
        <v>0</v>
      </c>
    </row>
    <row r="52" spans="1:20" ht="94.2" customHeight="1" x14ac:dyDescent="0.25">
      <c r="A52" s="92">
        <v>43</v>
      </c>
      <c r="B52" s="93" t="s">
        <v>679</v>
      </c>
      <c r="C52" s="163" t="s">
        <v>680</v>
      </c>
      <c r="D52" s="164"/>
      <c r="E52" s="165" t="s">
        <v>2958</v>
      </c>
      <c r="F52" s="166"/>
      <c r="G52" s="166"/>
      <c r="H52" s="166"/>
      <c r="I52" s="166"/>
      <c r="J52" s="166"/>
      <c r="K52" s="166"/>
      <c r="L52" s="69" t="s">
        <v>2973</v>
      </c>
      <c r="M52" s="94" t="s">
        <v>683</v>
      </c>
      <c r="N52" s="118">
        <v>142</v>
      </c>
      <c r="O52" s="112">
        <v>4930600</v>
      </c>
      <c r="P52" s="112">
        <v>944750</v>
      </c>
      <c r="Q52" s="112">
        <v>4930600</v>
      </c>
      <c r="R52" s="112">
        <v>5127900</v>
      </c>
      <c r="S52" s="112">
        <v>5333000</v>
      </c>
      <c r="T52" s="112">
        <v>0</v>
      </c>
    </row>
    <row r="53" spans="1:20" ht="40.200000000000003" customHeight="1" x14ac:dyDescent="0.25">
      <c r="A53" s="92">
        <v>44</v>
      </c>
      <c r="B53" s="93" t="s">
        <v>716</v>
      </c>
      <c r="C53" s="163" t="s">
        <v>717</v>
      </c>
      <c r="D53" s="164"/>
      <c r="E53" s="165" t="s">
        <v>2959</v>
      </c>
      <c r="F53" s="166"/>
      <c r="G53" s="166"/>
      <c r="H53" s="166"/>
      <c r="I53" s="166"/>
      <c r="J53" s="166"/>
      <c r="K53" s="166"/>
      <c r="L53" s="69" t="s">
        <v>2974</v>
      </c>
      <c r="M53" s="94" t="s">
        <v>683</v>
      </c>
      <c r="N53" s="118">
        <v>143</v>
      </c>
      <c r="O53" s="112">
        <f>3628500+732200</f>
        <v>4360700</v>
      </c>
      <c r="P53" s="112">
        <v>850675.01</v>
      </c>
      <c r="Q53" s="112">
        <v>4360700</v>
      </c>
      <c r="R53" s="112">
        <v>4535100</v>
      </c>
      <c r="S53" s="112">
        <v>4716500</v>
      </c>
      <c r="T53" s="112">
        <v>0</v>
      </c>
    </row>
    <row r="54" spans="1:20" ht="106.2" customHeight="1" x14ac:dyDescent="0.25">
      <c r="A54" s="92">
        <v>45</v>
      </c>
      <c r="B54" s="93" t="s">
        <v>728</v>
      </c>
      <c r="C54" s="163" t="s">
        <v>729</v>
      </c>
      <c r="D54" s="164"/>
      <c r="E54" s="165" t="s">
        <v>2960</v>
      </c>
      <c r="F54" s="166"/>
      <c r="G54" s="166"/>
      <c r="H54" s="166"/>
      <c r="I54" s="166"/>
      <c r="J54" s="166"/>
      <c r="K54" s="166"/>
      <c r="L54" s="69" t="s">
        <v>2975</v>
      </c>
      <c r="M54" s="94" t="s">
        <v>683</v>
      </c>
      <c r="N54" s="118">
        <v>144</v>
      </c>
      <c r="O54" s="112">
        <v>6614400</v>
      </c>
      <c r="P54" s="112">
        <v>949550</v>
      </c>
      <c r="Q54" s="112">
        <v>6614400</v>
      </c>
      <c r="R54" s="112">
        <v>6879000</v>
      </c>
      <c r="S54" s="112">
        <v>7154100</v>
      </c>
      <c r="T54" s="112">
        <v>0</v>
      </c>
    </row>
    <row r="55" spans="1:20" ht="105.6" customHeight="1" x14ac:dyDescent="0.25">
      <c r="A55" s="92">
        <v>46</v>
      </c>
      <c r="B55" s="93" t="s">
        <v>734</v>
      </c>
      <c r="C55" s="163" t="s">
        <v>735</v>
      </c>
      <c r="D55" s="164"/>
      <c r="E55" s="165" t="s">
        <v>3012</v>
      </c>
      <c r="F55" s="166"/>
      <c r="G55" s="166"/>
      <c r="H55" s="166"/>
      <c r="I55" s="166"/>
      <c r="J55" s="166"/>
      <c r="K55" s="166"/>
      <c r="L55" s="69" t="s">
        <v>149</v>
      </c>
      <c r="M55" s="94" t="s">
        <v>683</v>
      </c>
      <c r="N55" s="118">
        <v>145</v>
      </c>
      <c r="O55" s="112">
        <v>178477700</v>
      </c>
      <c r="P55" s="112">
        <v>38489844.710000001</v>
      </c>
      <c r="Q55" s="112">
        <v>178477700</v>
      </c>
      <c r="R55" s="112">
        <v>185616800</v>
      </c>
      <c r="S55" s="112">
        <v>192940000</v>
      </c>
      <c r="T55" s="112">
        <v>0</v>
      </c>
    </row>
    <row r="56" spans="1:20" ht="91.2" customHeight="1" x14ac:dyDescent="0.25">
      <c r="A56" s="92">
        <v>47</v>
      </c>
      <c r="B56" s="93" t="s">
        <v>744</v>
      </c>
      <c r="C56" s="163" t="s">
        <v>745</v>
      </c>
      <c r="D56" s="164"/>
      <c r="E56" s="165" t="s">
        <v>3013</v>
      </c>
      <c r="F56" s="166"/>
      <c r="G56" s="166"/>
      <c r="H56" s="166"/>
      <c r="I56" s="166"/>
      <c r="J56" s="166"/>
      <c r="K56" s="166"/>
      <c r="L56" s="69" t="s">
        <v>2988</v>
      </c>
      <c r="M56" s="94" t="s">
        <v>683</v>
      </c>
      <c r="N56" s="118">
        <v>146</v>
      </c>
      <c r="O56" s="112">
        <v>27633300</v>
      </c>
      <c r="P56" s="112">
        <v>10578104.720000001</v>
      </c>
      <c r="Q56" s="112">
        <v>27633300</v>
      </c>
      <c r="R56" s="112">
        <v>28738700</v>
      </c>
      <c r="S56" s="112">
        <v>29888200</v>
      </c>
      <c r="T56" s="112">
        <v>0</v>
      </c>
    </row>
    <row r="57" spans="1:20" ht="78.599999999999994" customHeight="1" x14ac:dyDescent="0.25">
      <c r="A57" s="92">
        <v>48</v>
      </c>
      <c r="B57" s="93" t="s">
        <v>750</v>
      </c>
      <c r="C57" s="163" t="s">
        <v>751</v>
      </c>
      <c r="D57" s="164"/>
      <c r="E57" s="165" t="s">
        <v>2961</v>
      </c>
      <c r="F57" s="166"/>
      <c r="G57" s="166"/>
      <c r="H57" s="166"/>
      <c r="I57" s="166"/>
      <c r="J57" s="166"/>
      <c r="K57" s="166"/>
      <c r="L57" s="69" t="s">
        <v>2972</v>
      </c>
      <c r="M57" s="94" t="s">
        <v>683</v>
      </c>
      <c r="N57" s="118">
        <v>147</v>
      </c>
      <c r="O57" s="112">
        <v>16501500</v>
      </c>
      <c r="P57" s="112">
        <v>1157278.9900000002</v>
      </c>
      <c r="Q57" s="112">
        <v>16501500</v>
      </c>
      <c r="R57" s="112">
        <v>17161600</v>
      </c>
      <c r="S57" s="112">
        <v>17848100</v>
      </c>
      <c r="T57" s="112">
        <v>0</v>
      </c>
    </row>
    <row r="58" spans="1:20" ht="84.15" customHeight="1" x14ac:dyDescent="0.25">
      <c r="A58" s="92">
        <v>49</v>
      </c>
      <c r="B58" s="93" t="s">
        <v>760</v>
      </c>
      <c r="C58" s="163" t="s">
        <v>761</v>
      </c>
      <c r="D58" s="164"/>
      <c r="E58" s="165" t="s">
        <v>3014</v>
      </c>
      <c r="F58" s="166"/>
      <c r="G58" s="166"/>
      <c r="H58" s="166"/>
      <c r="I58" s="166"/>
      <c r="J58" s="166"/>
      <c r="K58" s="166"/>
      <c r="L58" s="69" t="s">
        <v>763</v>
      </c>
      <c r="M58" s="94" t="s">
        <v>764</v>
      </c>
      <c r="N58" s="118">
        <v>148</v>
      </c>
      <c r="O58" s="112">
        <v>90000</v>
      </c>
      <c r="P58" s="112">
        <v>2400</v>
      </c>
      <c r="Q58" s="112">
        <v>90000</v>
      </c>
      <c r="R58" s="112">
        <v>93600</v>
      </c>
      <c r="S58" s="112">
        <v>97400</v>
      </c>
      <c r="T58" s="112">
        <v>0</v>
      </c>
    </row>
    <row r="59" spans="1:20" ht="40.200000000000003" customHeight="1" x14ac:dyDescent="0.25">
      <c r="A59" s="92">
        <v>50</v>
      </c>
      <c r="B59" s="93" t="s">
        <v>778</v>
      </c>
      <c r="C59" s="163" t="s">
        <v>779</v>
      </c>
      <c r="D59" s="164"/>
      <c r="E59" s="165" t="s">
        <v>780</v>
      </c>
      <c r="F59" s="166"/>
      <c r="G59" s="166"/>
      <c r="H59" s="166"/>
      <c r="I59" s="166"/>
      <c r="J59" s="166"/>
      <c r="K59" s="166"/>
      <c r="L59" s="69" t="s">
        <v>781</v>
      </c>
      <c r="M59" s="94" t="s">
        <v>764</v>
      </c>
      <c r="N59" s="118">
        <v>149</v>
      </c>
      <c r="O59" s="112">
        <v>12000</v>
      </c>
      <c r="P59" s="112">
        <v>0</v>
      </c>
      <c r="Q59" s="112">
        <v>12000</v>
      </c>
      <c r="R59" s="112">
        <v>12500</v>
      </c>
      <c r="S59" s="112">
        <v>13000</v>
      </c>
      <c r="T59" s="112">
        <v>0</v>
      </c>
    </row>
    <row r="60" spans="1:20" ht="49.8" customHeight="1" x14ac:dyDescent="0.25">
      <c r="A60" s="92">
        <v>51</v>
      </c>
      <c r="B60" s="93" t="s">
        <v>784</v>
      </c>
      <c r="C60" s="163" t="s">
        <v>785</v>
      </c>
      <c r="D60" s="164"/>
      <c r="E60" s="165" t="s">
        <v>786</v>
      </c>
      <c r="F60" s="166"/>
      <c r="G60" s="166"/>
      <c r="H60" s="166"/>
      <c r="I60" s="166"/>
      <c r="J60" s="166"/>
      <c r="K60" s="166"/>
      <c r="L60" s="69" t="s">
        <v>2976</v>
      </c>
      <c r="M60" s="94" t="s">
        <v>788</v>
      </c>
      <c r="N60" s="118">
        <v>150</v>
      </c>
      <c r="O60" s="112">
        <v>88896900</v>
      </c>
      <c r="P60" s="112">
        <v>20315205.670000002</v>
      </c>
      <c r="Q60" s="112">
        <v>88896900</v>
      </c>
      <c r="R60" s="112">
        <v>88896900</v>
      </c>
      <c r="S60" s="112">
        <v>88896900</v>
      </c>
      <c r="T60" s="112">
        <v>0</v>
      </c>
    </row>
    <row r="61" spans="1:20" ht="60.15" customHeight="1" x14ac:dyDescent="0.25">
      <c r="A61" s="92">
        <v>52</v>
      </c>
      <c r="B61" s="93" t="s">
        <v>791</v>
      </c>
      <c r="C61" s="163" t="s">
        <v>792</v>
      </c>
      <c r="D61" s="164"/>
      <c r="E61" s="165" t="s">
        <v>793</v>
      </c>
      <c r="F61" s="166"/>
      <c r="G61" s="166"/>
      <c r="H61" s="166"/>
      <c r="I61" s="166"/>
      <c r="J61" s="166"/>
      <c r="K61" s="166"/>
      <c r="L61" s="69" t="s">
        <v>794</v>
      </c>
      <c r="M61" s="94" t="s">
        <v>788</v>
      </c>
      <c r="N61" s="118">
        <v>151</v>
      </c>
      <c r="O61" s="112">
        <v>205000</v>
      </c>
      <c r="P61" s="112">
        <v>0</v>
      </c>
      <c r="Q61" s="112">
        <v>205000</v>
      </c>
      <c r="R61" s="112">
        <v>205000</v>
      </c>
      <c r="S61" s="112">
        <v>205000</v>
      </c>
      <c r="T61" s="112">
        <v>0</v>
      </c>
    </row>
    <row r="62" spans="1:20" ht="79.2" customHeight="1" x14ac:dyDescent="0.25">
      <c r="A62" s="92">
        <v>53</v>
      </c>
      <c r="B62" s="93" t="s">
        <v>803</v>
      </c>
      <c r="C62" s="163" t="s">
        <v>804</v>
      </c>
      <c r="D62" s="164"/>
      <c r="E62" s="165" t="s">
        <v>805</v>
      </c>
      <c r="F62" s="166"/>
      <c r="G62" s="166"/>
      <c r="H62" s="166"/>
      <c r="I62" s="166"/>
      <c r="J62" s="166"/>
      <c r="K62" s="166"/>
      <c r="L62" s="69" t="s">
        <v>806</v>
      </c>
      <c r="M62" s="94" t="s">
        <v>807</v>
      </c>
      <c r="N62" s="118">
        <v>152</v>
      </c>
      <c r="O62" s="112">
        <v>993200</v>
      </c>
      <c r="P62" s="112">
        <v>77016.31</v>
      </c>
      <c r="Q62" s="112">
        <v>993200</v>
      </c>
      <c r="R62" s="112">
        <v>1032900</v>
      </c>
      <c r="S62" s="112">
        <v>1074200</v>
      </c>
      <c r="T62" s="112">
        <v>0</v>
      </c>
    </row>
    <row r="63" spans="1:20" ht="103.8" customHeight="1" x14ac:dyDescent="0.25">
      <c r="A63" s="92">
        <v>54</v>
      </c>
      <c r="B63" s="93" t="s">
        <v>816</v>
      </c>
      <c r="C63" s="163" t="s">
        <v>817</v>
      </c>
      <c r="D63" s="164"/>
      <c r="E63" s="165" t="s">
        <v>818</v>
      </c>
      <c r="F63" s="166"/>
      <c r="G63" s="166"/>
      <c r="H63" s="166"/>
      <c r="I63" s="166"/>
      <c r="J63" s="166"/>
      <c r="K63" s="166"/>
      <c r="L63" s="69" t="s">
        <v>813</v>
      </c>
      <c r="M63" s="94" t="s">
        <v>807</v>
      </c>
      <c r="N63" s="118">
        <v>153</v>
      </c>
      <c r="O63" s="112">
        <v>700</v>
      </c>
      <c r="P63" s="112">
        <v>0</v>
      </c>
      <c r="Q63" s="112">
        <v>700</v>
      </c>
      <c r="R63" s="112">
        <v>800</v>
      </c>
      <c r="S63" s="112">
        <v>800</v>
      </c>
      <c r="T63" s="112">
        <v>0</v>
      </c>
    </row>
    <row r="64" spans="1:20" ht="96.15" customHeight="1" x14ac:dyDescent="0.25">
      <c r="A64" s="92">
        <v>55</v>
      </c>
      <c r="B64" s="93" t="s">
        <v>821</v>
      </c>
      <c r="C64" s="163" t="s">
        <v>822</v>
      </c>
      <c r="D64" s="164"/>
      <c r="E64" s="165" t="s">
        <v>823</v>
      </c>
      <c r="F64" s="166"/>
      <c r="G64" s="166"/>
      <c r="H64" s="166"/>
      <c r="I64" s="166"/>
      <c r="J64" s="166"/>
      <c r="K64" s="166"/>
      <c r="L64" s="69" t="s">
        <v>824</v>
      </c>
      <c r="M64" s="94" t="s">
        <v>807</v>
      </c>
      <c r="N64" s="118">
        <v>154</v>
      </c>
      <c r="O64" s="112">
        <v>69700</v>
      </c>
      <c r="P64" s="112">
        <v>10181.299999999999</v>
      </c>
      <c r="Q64" s="112">
        <v>69700</v>
      </c>
      <c r="R64" s="112">
        <v>72500</v>
      </c>
      <c r="S64" s="112">
        <v>75400</v>
      </c>
      <c r="T64" s="112">
        <v>0</v>
      </c>
    </row>
    <row r="65" spans="1:20" ht="77.400000000000006" customHeight="1" x14ac:dyDescent="0.25">
      <c r="A65" s="92">
        <v>56</v>
      </c>
      <c r="B65" s="93" t="s">
        <v>827</v>
      </c>
      <c r="C65" s="163" t="s">
        <v>828</v>
      </c>
      <c r="D65" s="164"/>
      <c r="E65" s="165" t="s">
        <v>829</v>
      </c>
      <c r="F65" s="166"/>
      <c r="G65" s="166"/>
      <c r="H65" s="166"/>
      <c r="I65" s="166"/>
      <c r="J65" s="166"/>
      <c r="K65" s="166"/>
      <c r="L65" s="69" t="s">
        <v>2977</v>
      </c>
      <c r="M65" s="94" t="s">
        <v>807</v>
      </c>
      <c r="N65" s="118">
        <v>155</v>
      </c>
      <c r="O65" s="112">
        <v>313900</v>
      </c>
      <c r="P65" s="112">
        <v>15171.27</v>
      </c>
      <c r="Q65" s="112">
        <v>313900</v>
      </c>
      <c r="R65" s="112">
        <v>326500</v>
      </c>
      <c r="S65" s="112">
        <v>339600</v>
      </c>
      <c r="T65" s="112">
        <v>0</v>
      </c>
    </row>
    <row r="66" spans="1:20" ht="52.2" customHeight="1" x14ac:dyDescent="0.25">
      <c r="A66" s="92">
        <v>57</v>
      </c>
      <c r="B66" s="93" t="s">
        <v>863</v>
      </c>
      <c r="C66" s="163" t="s">
        <v>864</v>
      </c>
      <c r="D66" s="164"/>
      <c r="E66" s="165" t="s">
        <v>865</v>
      </c>
      <c r="F66" s="166"/>
      <c r="G66" s="166"/>
      <c r="H66" s="166"/>
      <c r="I66" s="166"/>
      <c r="J66" s="166"/>
      <c r="K66" s="166"/>
      <c r="L66" s="69" t="s">
        <v>866</v>
      </c>
      <c r="M66" s="94" t="s">
        <v>3</v>
      </c>
      <c r="N66" s="118">
        <v>156</v>
      </c>
      <c r="O66" s="112">
        <v>87000000</v>
      </c>
      <c r="P66" s="112">
        <v>0</v>
      </c>
      <c r="Q66" s="112">
        <v>87000000</v>
      </c>
      <c r="R66" s="112">
        <v>35000000</v>
      </c>
      <c r="S66" s="112">
        <v>35000000</v>
      </c>
      <c r="T66" s="112">
        <v>0</v>
      </c>
    </row>
    <row r="67" spans="1:20" ht="40.200000000000003" customHeight="1" x14ac:dyDescent="0.25">
      <c r="A67" s="92">
        <v>58</v>
      </c>
      <c r="B67" s="93" t="s">
        <v>869</v>
      </c>
      <c r="C67" s="163" t="s">
        <v>870</v>
      </c>
      <c r="D67" s="164"/>
      <c r="E67" s="165" t="s">
        <v>871</v>
      </c>
      <c r="F67" s="166"/>
      <c r="G67" s="166"/>
      <c r="H67" s="166"/>
      <c r="I67" s="166"/>
      <c r="J67" s="166"/>
      <c r="K67" s="166"/>
      <c r="L67" s="69" t="s">
        <v>872</v>
      </c>
      <c r="M67" s="94" t="s">
        <v>3</v>
      </c>
      <c r="N67" s="118">
        <v>157</v>
      </c>
      <c r="O67" s="112">
        <v>330000</v>
      </c>
      <c r="P67" s="112">
        <v>0</v>
      </c>
      <c r="Q67" s="112">
        <v>330000</v>
      </c>
      <c r="R67" s="112">
        <v>330000</v>
      </c>
      <c r="S67" s="112">
        <v>330000</v>
      </c>
      <c r="T67" s="112">
        <v>0</v>
      </c>
    </row>
    <row r="68" spans="1:20" ht="79.2" customHeight="1" x14ac:dyDescent="0.25">
      <c r="A68" s="92">
        <v>59</v>
      </c>
      <c r="B68" s="93" t="s">
        <v>924</v>
      </c>
      <c r="C68" s="163" t="s">
        <v>925</v>
      </c>
      <c r="D68" s="164"/>
      <c r="E68" s="165" t="s">
        <v>926</v>
      </c>
      <c r="F68" s="166"/>
      <c r="G68" s="166"/>
      <c r="H68" s="166"/>
      <c r="I68" s="166"/>
      <c r="J68" s="166"/>
      <c r="K68" s="166"/>
      <c r="L68" s="69" t="s">
        <v>927</v>
      </c>
      <c r="M68" s="94" t="s">
        <v>921</v>
      </c>
      <c r="N68" s="118">
        <v>158</v>
      </c>
      <c r="O68" s="112">
        <v>478800</v>
      </c>
      <c r="P68" s="112">
        <v>50414.9</v>
      </c>
      <c r="Q68" s="112">
        <v>478800</v>
      </c>
      <c r="R68" s="112">
        <v>0</v>
      </c>
      <c r="S68" s="112">
        <v>0</v>
      </c>
      <c r="T68" s="112">
        <v>0</v>
      </c>
    </row>
    <row r="69" spans="1:20" ht="28.8" customHeight="1" x14ac:dyDescent="0.25">
      <c r="A69" s="92">
        <v>60</v>
      </c>
      <c r="B69" s="93" t="s">
        <v>1013</v>
      </c>
      <c r="C69" s="163" t="s">
        <v>1014</v>
      </c>
      <c r="D69" s="164"/>
      <c r="E69" s="165" t="s">
        <v>1015</v>
      </c>
      <c r="F69" s="166"/>
      <c r="G69" s="166"/>
      <c r="H69" s="166"/>
      <c r="I69" s="166"/>
      <c r="J69" s="166"/>
      <c r="K69" s="166"/>
      <c r="L69" s="69" t="s">
        <v>920</v>
      </c>
      <c r="M69" s="94" t="s">
        <v>1016</v>
      </c>
      <c r="N69" s="118">
        <v>159</v>
      </c>
      <c r="O69" s="112">
        <v>3000</v>
      </c>
      <c r="P69" s="112">
        <v>3000</v>
      </c>
      <c r="Q69" s="112">
        <v>3000</v>
      </c>
      <c r="R69" s="112">
        <v>3000</v>
      </c>
      <c r="S69" s="112">
        <v>3000</v>
      </c>
      <c r="T69" s="112">
        <v>0</v>
      </c>
    </row>
    <row r="70" spans="1:20" ht="91.2" customHeight="1" x14ac:dyDescent="0.25">
      <c r="A70" s="92">
        <v>61</v>
      </c>
      <c r="B70" s="93" t="s">
        <v>1019</v>
      </c>
      <c r="C70" s="163" t="s">
        <v>1020</v>
      </c>
      <c r="D70" s="164"/>
      <c r="E70" s="165" t="s">
        <v>1021</v>
      </c>
      <c r="F70" s="166"/>
      <c r="G70" s="166"/>
      <c r="H70" s="166"/>
      <c r="I70" s="166"/>
      <c r="J70" s="166"/>
      <c r="K70" s="166"/>
      <c r="L70" s="69" t="s">
        <v>2978</v>
      </c>
      <c r="M70" s="94" t="s">
        <v>1016</v>
      </c>
      <c r="N70" s="118">
        <v>160</v>
      </c>
      <c r="O70" s="112">
        <v>2000</v>
      </c>
      <c r="P70" s="112">
        <v>0</v>
      </c>
      <c r="Q70" s="112">
        <v>2000</v>
      </c>
      <c r="R70" s="112">
        <v>2000</v>
      </c>
      <c r="S70" s="112">
        <v>2000</v>
      </c>
      <c r="T70" s="112">
        <v>0</v>
      </c>
    </row>
    <row r="71" spans="1:20" ht="79.2" customHeight="1" x14ac:dyDescent="0.25">
      <c r="A71" s="92">
        <v>62</v>
      </c>
      <c r="B71" s="93" t="s">
        <v>1178</v>
      </c>
      <c r="C71" s="163" t="s">
        <v>1179</v>
      </c>
      <c r="D71" s="164"/>
      <c r="E71" s="165" t="s">
        <v>1180</v>
      </c>
      <c r="F71" s="166"/>
      <c r="G71" s="166"/>
      <c r="H71" s="166"/>
      <c r="I71" s="166"/>
      <c r="J71" s="166"/>
      <c r="K71" s="166"/>
      <c r="L71" s="69" t="s">
        <v>1181</v>
      </c>
      <c r="M71" s="94" t="s">
        <v>1182</v>
      </c>
      <c r="N71" s="118">
        <v>161</v>
      </c>
      <c r="O71" s="112">
        <v>56800</v>
      </c>
      <c r="P71" s="112">
        <v>56800</v>
      </c>
      <c r="Q71" s="112">
        <v>56800</v>
      </c>
      <c r="R71" s="112">
        <v>59000</v>
      </c>
      <c r="S71" s="112">
        <v>61400</v>
      </c>
      <c r="T71" s="112">
        <v>0</v>
      </c>
    </row>
    <row r="72" spans="1:20" ht="64.2" customHeight="1" x14ac:dyDescent="0.25">
      <c r="A72" s="92">
        <v>63</v>
      </c>
      <c r="B72" s="93" t="s">
        <v>1185</v>
      </c>
      <c r="C72" s="163" t="s">
        <v>1186</v>
      </c>
      <c r="D72" s="164"/>
      <c r="E72" s="165" t="s">
        <v>1187</v>
      </c>
      <c r="F72" s="166"/>
      <c r="G72" s="166"/>
      <c r="H72" s="166"/>
      <c r="I72" s="166"/>
      <c r="J72" s="166"/>
      <c r="K72" s="166"/>
      <c r="L72" s="69" t="s">
        <v>1188</v>
      </c>
      <c r="M72" s="94" t="s">
        <v>1182</v>
      </c>
      <c r="N72" s="118">
        <v>162</v>
      </c>
      <c r="O72" s="112">
        <v>21632000</v>
      </c>
      <c r="P72" s="112">
        <v>898958.4</v>
      </c>
      <c r="Q72" s="112">
        <v>21632000</v>
      </c>
      <c r="R72" s="112">
        <v>22497300</v>
      </c>
      <c r="S72" s="112">
        <v>23397200</v>
      </c>
      <c r="T72" s="112">
        <v>0</v>
      </c>
    </row>
    <row r="73" spans="1:20" ht="142.80000000000001" customHeight="1" x14ac:dyDescent="0.25">
      <c r="A73" s="92">
        <v>64</v>
      </c>
      <c r="B73" s="93" t="s">
        <v>1191</v>
      </c>
      <c r="C73" s="163" t="s">
        <v>1192</v>
      </c>
      <c r="D73" s="164"/>
      <c r="E73" s="165" t="s">
        <v>1193</v>
      </c>
      <c r="F73" s="166"/>
      <c r="G73" s="166"/>
      <c r="H73" s="166"/>
      <c r="I73" s="166"/>
      <c r="J73" s="166"/>
      <c r="K73" s="166"/>
      <c r="L73" s="69" t="s">
        <v>1194</v>
      </c>
      <c r="M73" s="94" t="s">
        <v>1182</v>
      </c>
      <c r="N73" s="118">
        <v>163</v>
      </c>
      <c r="O73" s="112">
        <v>351500</v>
      </c>
      <c r="P73" s="112">
        <v>335000</v>
      </c>
      <c r="Q73" s="112">
        <v>351500</v>
      </c>
      <c r="R73" s="112">
        <v>365600</v>
      </c>
      <c r="S73" s="112">
        <v>380200</v>
      </c>
      <c r="T73" s="112">
        <v>0</v>
      </c>
    </row>
    <row r="74" spans="1:20" ht="42" customHeight="1" x14ac:dyDescent="0.25">
      <c r="A74" s="92">
        <v>65</v>
      </c>
      <c r="B74" s="93" t="s">
        <v>1197</v>
      </c>
      <c r="C74" s="163" t="s">
        <v>1198</v>
      </c>
      <c r="D74" s="164"/>
      <c r="E74" s="165" t="s">
        <v>1199</v>
      </c>
      <c r="F74" s="166"/>
      <c r="G74" s="166"/>
      <c r="H74" s="166"/>
      <c r="I74" s="166"/>
      <c r="J74" s="166"/>
      <c r="K74" s="166"/>
      <c r="L74" s="69" t="s">
        <v>1200</v>
      </c>
      <c r="M74" s="94" t="s">
        <v>1182</v>
      </c>
      <c r="N74" s="118">
        <v>164</v>
      </c>
      <c r="O74" s="112">
        <v>37900</v>
      </c>
      <c r="P74" s="112">
        <v>0</v>
      </c>
      <c r="Q74" s="112">
        <v>37900</v>
      </c>
      <c r="R74" s="112">
        <v>54200</v>
      </c>
      <c r="S74" s="112">
        <v>59600</v>
      </c>
      <c r="T74" s="112">
        <v>0</v>
      </c>
    </row>
    <row r="75" spans="1:20" ht="103.2" customHeight="1" x14ac:dyDescent="0.25">
      <c r="A75" s="92">
        <v>66</v>
      </c>
      <c r="B75" s="93" t="s">
        <v>1203</v>
      </c>
      <c r="C75" s="163" t="s">
        <v>1204</v>
      </c>
      <c r="D75" s="164"/>
      <c r="E75" s="165" t="s">
        <v>1205</v>
      </c>
      <c r="F75" s="166"/>
      <c r="G75" s="166"/>
      <c r="H75" s="166"/>
      <c r="I75" s="166"/>
      <c r="J75" s="166"/>
      <c r="K75" s="166"/>
      <c r="L75" s="69" t="s">
        <v>1206</v>
      </c>
      <c r="M75" s="94" t="s">
        <v>1182</v>
      </c>
      <c r="N75" s="118">
        <v>165</v>
      </c>
      <c r="O75" s="112">
        <v>77200</v>
      </c>
      <c r="P75" s="112">
        <v>0</v>
      </c>
      <c r="Q75" s="112">
        <v>77200</v>
      </c>
      <c r="R75" s="112">
        <v>80300</v>
      </c>
      <c r="S75" s="112">
        <v>83500</v>
      </c>
      <c r="T75" s="112">
        <v>0</v>
      </c>
    </row>
    <row r="76" spans="1:20" ht="118.2" customHeight="1" x14ac:dyDescent="0.25">
      <c r="A76" s="92">
        <v>67</v>
      </c>
      <c r="B76" s="93" t="s">
        <v>1209</v>
      </c>
      <c r="C76" s="163" t="s">
        <v>1210</v>
      </c>
      <c r="D76" s="164"/>
      <c r="E76" s="165" t="s">
        <v>1211</v>
      </c>
      <c r="F76" s="166"/>
      <c r="G76" s="166"/>
      <c r="H76" s="166"/>
      <c r="I76" s="166"/>
      <c r="J76" s="166"/>
      <c r="K76" s="166"/>
      <c r="L76" s="69" t="s">
        <v>2963</v>
      </c>
      <c r="M76" s="94" t="s">
        <v>1182</v>
      </c>
      <c r="N76" s="118">
        <v>166</v>
      </c>
      <c r="O76" s="112">
        <v>477000</v>
      </c>
      <c r="P76" s="112">
        <v>150000</v>
      </c>
      <c r="Q76" s="112">
        <v>477000</v>
      </c>
      <c r="R76" s="112">
        <v>496100</v>
      </c>
      <c r="S76" s="112">
        <v>515900</v>
      </c>
      <c r="T76" s="112">
        <v>0</v>
      </c>
    </row>
    <row r="77" spans="1:20" ht="130.19999999999999" customHeight="1" x14ac:dyDescent="0.25">
      <c r="A77" s="92">
        <v>68</v>
      </c>
      <c r="B77" s="93" t="s">
        <v>1215</v>
      </c>
      <c r="C77" s="163" t="s">
        <v>1216</v>
      </c>
      <c r="D77" s="164"/>
      <c r="E77" s="165" t="s">
        <v>1217</v>
      </c>
      <c r="F77" s="166"/>
      <c r="G77" s="166"/>
      <c r="H77" s="166"/>
      <c r="I77" s="166"/>
      <c r="J77" s="166"/>
      <c r="K77" s="166"/>
      <c r="L77" s="69" t="s">
        <v>3001</v>
      </c>
      <c r="M77" s="94" t="s">
        <v>1182</v>
      </c>
      <c r="N77" s="118">
        <v>167</v>
      </c>
      <c r="O77" s="112">
        <v>600000</v>
      </c>
      <c r="P77" s="112">
        <v>33444.480000000003</v>
      </c>
      <c r="Q77" s="112">
        <v>600000</v>
      </c>
      <c r="R77" s="112">
        <v>600000</v>
      </c>
      <c r="S77" s="112">
        <v>600000</v>
      </c>
      <c r="T77" s="112">
        <v>0</v>
      </c>
    </row>
    <row r="78" spans="1:20" ht="96.15" customHeight="1" x14ac:dyDescent="0.25">
      <c r="A78" s="92">
        <v>69</v>
      </c>
      <c r="B78" s="93" t="s">
        <v>1226</v>
      </c>
      <c r="C78" s="163" t="s">
        <v>1227</v>
      </c>
      <c r="D78" s="164"/>
      <c r="E78" s="165" t="s">
        <v>1228</v>
      </c>
      <c r="F78" s="166"/>
      <c r="G78" s="166"/>
      <c r="H78" s="166"/>
      <c r="I78" s="166"/>
      <c r="J78" s="166"/>
      <c r="K78" s="166"/>
      <c r="L78" s="69" t="s">
        <v>1229</v>
      </c>
      <c r="M78" s="94" t="s">
        <v>1182</v>
      </c>
      <c r="N78" s="118">
        <v>168</v>
      </c>
      <c r="O78" s="112">
        <v>3000</v>
      </c>
      <c r="P78" s="112">
        <v>0</v>
      </c>
      <c r="Q78" s="112">
        <v>3000</v>
      </c>
      <c r="R78" s="112">
        <v>3100</v>
      </c>
      <c r="S78" s="112">
        <v>3200</v>
      </c>
      <c r="T78" s="112">
        <v>0</v>
      </c>
    </row>
    <row r="79" spans="1:20" ht="105" customHeight="1" x14ac:dyDescent="0.25">
      <c r="A79" s="92">
        <v>70</v>
      </c>
      <c r="B79" s="93" t="s">
        <v>1250</v>
      </c>
      <c r="C79" s="163" t="s">
        <v>1251</v>
      </c>
      <c r="D79" s="164"/>
      <c r="E79" s="165" t="s">
        <v>1252</v>
      </c>
      <c r="F79" s="166"/>
      <c r="G79" s="166"/>
      <c r="H79" s="166"/>
      <c r="I79" s="166"/>
      <c r="J79" s="166"/>
      <c r="K79" s="166"/>
      <c r="L79" s="69" t="s">
        <v>1253</v>
      </c>
      <c r="M79" s="94" t="s">
        <v>1254</v>
      </c>
      <c r="N79" s="118">
        <v>169</v>
      </c>
      <c r="O79" s="112">
        <v>950600</v>
      </c>
      <c r="P79" s="112">
        <v>182400</v>
      </c>
      <c r="Q79" s="112">
        <v>950600</v>
      </c>
      <c r="R79" s="112">
        <v>0</v>
      </c>
      <c r="S79" s="112">
        <v>0</v>
      </c>
      <c r="T79" s="112">
        <v>0</v>
      </c>
    </row>
    <row r="80" spans="1:20" ht="55.8" customHeight="1" x14ac:dyDescent="0.25">
      <c r="A80" s="92">
        <v>71</v>
      </c>
      <c r="B80" s="93" t="s">
        <v>1268</v>
      </c>
      <c r="C80" s="163" t="s">
        <v>1269</v>
      </c>
      <c r="D80" s="164"/>
      <c r="E80" s="165" t="s">
        <v>1270</v>
      </c>
      <c r="F80" s="166"/>
      <c r="G80" s="166"/>
      <c r="H80" s="166"/>
      <c r="I80" s="166"/>
      <c r="J80" s="166"/>
      <c r="K80" s="166"/>
      <c r="L80" s="69" t="s">
        <v>1271</v>
      </c>
      <c r="M80" s="94" t="s">
        <v>1254</v>
      </c>
      <c r="N80" s="118">
        <v>170</v>
      </c>
      <c r="O80" s="112">
        <v>208000</v>
      </c>
      <c r="P80" s="112">
        <v>12000</v>
      </c>
      <c r="Q80" s="112">
        <v>208000</v>
      </c>
      <c r="R80" s="112">
        <v>216300</v>
      </c>
      <c r="S80" s="112">
        <v>224900</v>
      </c>
      <c r="T80" s="112">
        <v>0</v>
      </c>
    </row>
    <row r="81" spans="1:20" ht="78" customHeight="1" x14ac:dyDescent="0.25">
      <c r="A81" s="92">
        <v>72</v>
      </c>
      <c r="B81" s="93" t="s">
        <v>1274</v>
      </c>
      <c r="C81" s="163" t="s">
        <v>1275</v>
      </c>
      <c r="D81" s="164"/>
      <c r="E81" s="165" t="s">
        <v>1276</v>
      </c>
      <c r="F81" s="166"/>
      <c r="G81" s="166"/>
      <c r="H81" s="166"/>
      <c r="I81" s="166"/>
      <c r="J81" s="166"/>
      <c r="K81" s="166"/>
      <c r="L81" s="69" t="s">
        <v>1277</v>
      </c>
      <c r="M81" s="94" t="s">
        <v>1254</v>
      </c>
      <c r="N81" s="118">
        <v>171</v>
      </c>
      <c r="O81" s="112">
        <v>7258800</v>
      </c>
      <c r="P81" s="112">
        <v>1828646.62</v>
      </c>
      <c r="Q81" s="112">
        <v>7258800</v>
      </c>
      <c r="R81" s="112">
        <v>7549200</v>
      </c>
      <c r="S81" s="112">
        <v>7851100</v>
      </c>
      <c r="T81" s="112">
        <v>0</v>
      </c>
    </row>
    <row r="82" spans="1:20" ht="105.6" customHeight="1" x14ac:dyDescent="0.25">
      <c r="A82" s="92">
        <v>73</v>
      </c>
      <c r="B82" s="93" t="s">
        <v>1298</v>
      </c>
      <c r="C82" s="163" t="s">
        <v>1299</v>
      </c>
      <c r="D82" s="164"/>
      <c r="E82" s="165" t="s">
        <v>1300</v>
      </c>
      <c r="F82" s="166"/>
      <c r="G82" s="166"/>
      <c r="H82" s="166"/>
      <c r="I82" s="166"/>
      <c r="J82" s="166"/>
      <c r="K82" s="166"/>
      <c r="L82" s="69" t="s">
        <v>813</v>
      </c>
      <c r="M82" s="94" t="s">
        <v>1295</v>
      </c>
      <c r="N82" s="118">
        <v>172</v>
      </c>
      <c r="O82" s="112">
        <v>412000</v>
      </c>
      <c r="P82" s="112">
        <v>0</v>
      </c>
      <c r="Q82" s="112">
        <v>412000</v>
      </c>
      <c r="R82" s="112">
        <v>428500</v>
      </c>
      <c r="S82" s="112">
        <v>445600</v>
      </c>
      <c r="T82" s="112">
        <v>0</v>
      </c>
    </row>
    <row r="83" spans="1:20" ht="54.6" customHeight="1" x14ac:dyDescent="0.25">
      <c r="A83" s="92">
        <v>74</v>
      </c>
      <c r="B83" s="93" t="s">
        <v>1498</v>
      </c>
      <c r="C83" s="163" t="s">
        <v>1499</v>
      </c>
      <c r="D83" s="164"/>
      <c r="E83" s="165" t="s">
        <v>1500</v>
      </c>
      <c r="F83" s="166"/>
      <c r="G83" s="166"/>
      <c r="H83" s="166"/>
      <c r="I83" s="166"/>
      <c r="J83" s="166"/>
      <c r="K83" s="166"/>
      <c r="L83" s="69" t="s">
        <v>1501</v>
      </c>
      <c r="M83" s="94" t="s">
        <v>1502</v>
      </c>
      <c r="N83" s="118">
        <v>173</v>
      </c>
      <c r="O83" s="112">
        <v>2500</v>
      </c>
      <c r="P83" s="112">
        <v>2500</v>
      </c>
      <c r="Q83" s="112">
        <v>2500</v>
      </c>
      <c r="R83" s="112">
        <v>2500</v>
      </c>
      <c r="S83" s="112">
        <v>2500</v>
      </c>
      <c r="T83" s="112">
        <v>0</v>
      </c>
    </row>
    <row r="84" spans="1:20" ht="40.200000000000003" customHeight="1" x14ac:dyDescent="0.25">
      <c r="A84" s="92">
        <v>75</v>
      </c>
      <c r="B84" s="93" t="s">
        <v>1505</v>
      </c>
      <c r="C84" s="163" t="s">
        <v>1506</v>
      </c>
      <c r="D84" s="164"/>
      <c r="E84" s="165" t="s">
        <v>1507</v>
      </c>
      <c r="F84" s="166"/>
      <c r="G84" s="166"/>
      <c r="H84" s="166"/>
      <c r="I84" s="166"/>
      <c r="J84" s="166"/>
      <c r="K84" s="166"/>
      <c r="L84" s="69" t="s">
        <v>1508</v>
      </c>
      <c r="M84" s="94" t="s">
        <v>1502</v>
      </c>
      <c r="N84" s="118">
        <v>174</v>
      </c>
      <c r="O84" s="112">
        <v>3846700</v>
      </c>
      <c r="P84" s="112">
        <v>388011</v>
      </c>
      <c r="Q84" s="112">
        <v>3846700</v>
      </c>
      <c r="R84" s="112">
        <v>4000600</v>
      </c>
      <c r="S84" s="112">
        <v>4160600</v>
      </c>
      <c r="T84" s="112">
        <v>0</v>
      </c>
    </row>
    <row r="85" spans="1:20" ht="77.400000000000006" customHeight="1" x14ac:dyDescent="0.25">
      <c r="A85" s="92">
        <v>76</v>
      </c>
      <c r="B85" s="93" t="s">
        <v>1596</v>
      </c>
      <c r="C85" s="163" t="s">
        <v>1597</v>
      </c>
      <c r="D85" s="164"/>
      <c r="E85" s="165" t="s">
        <v>1598</v>
      </c>
      <c r="F85" s="166"/>
      <c r="G85" s="166"/>
      <c r="H85" s="166"/>
      <c r="I85" s="166"/>
      <c r="J85" s="166"/>
      <c r="K85" s="166"/>
      <c r="L85" s="69" t="s">
        <v>1181</v>
      </c>
      <c r="M85" s="94" t="s">
        <v>1599</v>
      </c>
      <c r="N85" s="118">
        <v>175</v>
      </c>
      <c r="O85" s="112">
        <v>240000</v>
      </c>
      <c r="P85" s="112">
        <v>49000</v>
      </c>
      <c r="Q85" s="112">
        <v>240000</v>
      </c>
      <c r="R85" s="112">
        <v>249600</v>
      </c>
      <c r="S85" s="112">
        <v>259600</v>
      </c>
      <c r="T85" s="112">
        <v>0</v>
      </c>
    </row>
    <row r="86" spans="1:20" ht="91.2" customHeight="1" x14ac:dyDescent="0.25">
      <c r="A86" s="92">
        <v>77</v>
      </c>
      <c r="B86" s="93" t="s">
        <v>1602</v>
      </c>
      <c r="C86" s="163" t="s">
        <v>1603</v>
      </c>
      <c r="D86" s="164"/>
      <c r="E86" s="165" t="s">
        <v>1604</v>
      </c>
      <c r="F86" s="166"/>
      <c r="G86" s="166"/>
      <c r="H86" s="166"/>
      <c r="I86" s="166"/>
      <c r="J86" s="166"/>
      <c r="K86" s="166"/>
      <c r="L86" s="69" t="s">
        <v>1605</v>
      </c>
      <c r="M86" s="94" t="s">
        <v>1599</v>
      </c>
      <c r="N86" s="118">
        <v>176</v>
      </c>
      <c r="O86" s="112">
        <v>1855000</v>
      </c>
      <c r="P86" s="112">
        <v>35000</v>
      </c>
      <c r="Q86" s="112">
        <v>1855000</v>
      </c>
      <c r="R86" s="112">
        <v>245000</v>
      </c>
      <c r="S86" s="112">
        <v>1120000</v>
      </c>
      <c r="T86" s="112">
        <v>0</v>
      </c>
    </row>
    <row r="87" spans="1:20" ht="90.6" customHeight="1" x14ac:dyDescent="0.25">
      <c r="A87" s="92">
        <v>78</v>
      </c>
      <c r="B87" s="93" t="s">
        <v>1608</v>
      </c>
      <c r="C87" s="163" t="s">
        <v>1609</v>
      </c>
      <c r="D87" s="164"/>
      <c r="E87" s="165" t="s">
        <v>1610</v>
      </c>
      <c r="F87" s="166"/>
      <c r="G87" s="166"/>
      <c r="H87" s="166"/>
      <c r="I87" s="166"/>
      <c r="J87" s="166"/>
      <c r="K87" s="166"/>
      <c r="L87" s="69" t="s">
        <v>3024</v>
      </c>
      <c r="M87" s="94" t="s">
        <v>1599</v>
      </c>
      <c r="N87" s="118">
        <v>177</v>
      </c>
      <c r="O87" s="112">
        <v>525000</v>
      </c>
      <c r="P87" s="112">
        <v>72500</v>
      </c>
      <c r="Q87" s="112">
        <v>525000</v>
      </c>
      <c r="R87" s="112">
        <v>546000</v>
      </c>
      <c r="S87" s="112">
        <v>567800</v>
      </c>
      <c r="T87" s="112">
        <v>0</v>
      </c>
    </row>
    <row r="88" spans="1:20" ht="91.2" customHeight="1" x14ac:dyDescent="0.25">
      <c r="A88" s="92">
        <v>79</v>
      </c>
      <c r="B88" s="93" t="s">
        <v>1619</v>
      </c>
      <c r="C88" s="163" t="s">
        <v>1620</v>
      </c>
      <c r="D88" s="164"/>
      <c r="E88" s="165" t="s">
        <v>1621</v>
      </c>
      <c r="F88" s="166"/>
      <c r="G88" s="166"/>
      <c r="H88" s="166"/>
      <c r="I88" s="166"/>
      <c r="J88" s="166"/>
      <c r="K88" s="166"/>
      <c r="L88" s="69" t="s">
        <v>2979</v>
      </c>
      <c r="M88" s="94" t="s">
        <v>1599</v>
      </c>
      <c r="N88" s="118">
        <v>178</v>
      </c>
      <c r="O88" s="112">
        <v>77000</v>
      </c>
      <c r="P88" s="112">
        <v>22158.51</v>
      </c>
      <c r="Q88" s="112">
        <v>77000</v>
      </c>
      <c r="R88" s="112">
        <v>79600</v>
      </c>
      <c r="S88" s="112">
        <v>82100</v>
      </c>
      <c r="T88" s="112">
        <v>0</v>
      </c>
    </row>
    <row r="89" spans="1:20" ht="117" customHeight="1" x14ac:dyDescent="0.25">
      <c r="A89" s="92">
        <v>80</v>
      </c>
      <c r="B89" s="93" t="s">
        <v>1637</v>
      </c>
      <c r="C89" s="163" t="s">
        <v>1638</v>
      </c>
      <c r="D89" s="164"/>
      <c r="E89" s="165" t="s">
        <v>1639</v>
      </c>
      <c r="F89" s="166"/>
      <c r="G89" s="166"/>
      <c r="H89" s="166"/>
      <c r="I89" s="166"/>
      <c r="J89" s="166"/>
      <c r="K89" s="166"/>
      <c r="L89" s="69" t="s">
        <v>2980</v>
      </c>
      <c r="M89" s="94" t="s">
        <v>1599</v>
      </c>
      <c r="N89" s="118">
        <v>179</v>
      </c>
      <c r="O89" s="112">
        <v>172400</v>
      </c>
      <c r="P89" s="112">
        <v>54074.7</v>
      </c>
      <c r="Q89" s="112">
        <v>172400</v>
      </c>
      <c r="R89" s="112">
        <v>176900</v>
      </c>
      <c r="S89" s="112">
        <v>181700</v>
      </c>
      <c r="T89" s="112">
        <v>0</v>
      </c>
    </row>
    <row r="90" spans="1:20" ht="91.2" customHeight="1" x14ac:dyDescent="0.25">
      <c r="A90" s="92">
        <v>81</v>
      </c>
      <c r="B90" s="93" t="s">
        <v>1673</v>
      </c>
      <c r="C90" s="163" t="s">
        <v>1674</v>
      </c>
      <c r="D90" s="164"/>
      <c r="E90" s="165" t="s">
        <v>1675</v>
      </c>
      <c r="F90" s="166"/>
      <c r="G90" s="166"/>
      <c r="H90" s="166"/>
      <c r="I90" s="166"/>
      <c r="J90" s="166"/>
      <c r="K90" s="166"/>
      <c r="L90" s="69" t="s">
        <v>2986</v>
      </c>
      <c r="M90" s="94" t="s">
        <v>1599</v>
      </c>
      <c r="N90" s="118">
        <v>180</v>
      </c>
      <c r="O90" s="112">
        <v>36100</v>
      </c>
      <c r="P90" s="112">
        <v>13316.49</v>
      </c>
      <c r="Q90" s="112">
        <v>36100</v>
      </c>
      <c r="R90" s="112">
        <v>37100</v>
      </c>
      <c r="S90" s="112">
        <v>38200</v>
      </c>
      <c r="T90" s="112">
        <v>0</v>
      </c>
    </row>
    <row r="91" spans="1:20" ht="92.4" customHeight="1" x14ac:dyDescent="0.25">
      <c r="A91" s="92">
        <v>82</v>
      </c>
      <c r="B91" s="93" t="s">
        <v>1691</v>
      </c>
      <c r="C91" s="163" t="s">
        <v>1692</v>
      </c>
      <c r="D91" s="164"/>
      <c r="E91" s="165" t="s">
        <v>1693</v>
      </c>
      <c r="F91" s="166"/>
      <c r="G91" s="166"/>
      <c r="H91" s="166"/>
      <c r="I91" s="166"/>
      <c r="J91" s="166"/>
      <c r="K91" s="166"/>
      <c r="L91" s="69" t="s">
        <v>2981</v>
      </c>
      <c r="M91" s="94" t="s">
        <v>1599</v>
      </c>
      <c r="N91" s="118">
        <v>181</v>
      </c>
      <c r="O91" s="112">
        <v>600</v>
      </c>
      <c r="P91" s="112">
        <v>50</v>
      </c>
      <c r="Q91" s="112">
        <v>600</v>
      </c>
      <c r="R91" s="112">
        <v>600</v>
      </c>
      <c r="S91" s="112">
        <v>700</v>
      </c>
      <c r="T91" s="112">
        <v>0</v>
      </c>
    </row>
    <row r="92" spans="1:20" ht="91.2" customHeight="1" x14ac:dyDescent="0.25">
      <c r="A92" s="92">
        <v>83</v>
      </c>
      <c r="B92" s="93" t="s">
        <v>1703</v>
      </c>
      <c r="C92" s="163" t="s">
        <v>1704</v>
      </c>
      <c r="D92" s="164"/>
      <c r="E92" s="165" t="s">
        <v>1705</v>
      </c>
      <c r="F92" s="166"/>
      <c r="G92" s="166"/>
      <c r="H92" s="166"/>
      <c r="I92" s="166"/>
      <c r="J92" s="166"/>
      <c r="K92" s="166"/>
      <c r="L92" s="69" t="s">
        <v>2982</v>
      </c>
      <c r="M92" s="94" t="s">
        <v>1599</v>
      </c>
      <c r="N92" s="118">
        <v>182</v>
      </c>
      <c r="O92" s="112">
        <v>413800</v>
      </c>
      <c r="P92" s="112">
        <v>215903</v>
      </c>
      <c r="Q92" s="112">
        <v>413800</v>
      </c>
      <c r="R92" s="112">
        <v>427000</v>
      </c>
      <c r="S92" s="112">
        <v>440800</v>
      </c>
      <c r="T92" s="112">
        <v>0</v>
      </c>
    </row>
    <row r="93" spans="1:20" ht="105" customHeight="1" x14ac:dyDescent="0.25">
      <c r="A93" s="92">
        <v>84</v>
      </c>
      <c r="B93" s="93" t="s">
        <v>1708</v>
      </c>
      <c r="C93" s="163" t="s">
        <v>1709</v>
      </c>
      <c r="D93" s="164"/>
      <c r="E93" s="165" t="s">
        <v>1710</v>
      </c>
      <c r="F93" s="166"/>
      <c r="G93" s="166"/>
      <c r="H93" s="166"/>
      <c r="I93" s="166"/>
      <c r="J93" s="166"/>
      <c r="K93" s="166"/>
      <c r="L93" s="69" t="s">
        <v>3002</v>
      </c>
      <c r="M93" s="94" t="s">
        <v>1599</v>
      </c>
      <c r="N93" s="118">
        <v>183</v>
      </c>
      <c r="O93" s="112">
        <v>300</v>
      </c>
      <c r="P93" s="112">
        <v>0</v>
      </c>
      <c r="Q93" s="112">
        <v>300</v>
      </c>
      <c r="R93" s="112">
        <v>300</v>
      </c>
      <c r="S93" s="112">
        <v>300</v>
      </c>
      <c r="T93" s="112">
        <v>0</v>
      </c>
    </row>
    <row r="94" spans="1:20" ht="93" customHeight="1" x14ac:dyDescent="0.25">
      <c r="A94" s="92">
        <v>85</v>
      </c>
      <c r="B94" s="93" t="s">
        <v>1714</v>
      </c>
      <c r="C94" s="163" t="s">
        <v>1715</v>
      </c>
      <c r="D94" s="164"/>
      <c r="E94" s="165" t="s">
        <v>1716</v>
      </c>
      <c r="F94" s="166"/>
      <c r="G94" s="166"/>
      <c r="H94" s="166"/>
      <c r="I94" s="166"/>
      <c r="J94" s="166"/>
      <c r="K94" s="166"/>
      <c r="L94" s="69" t="s">
        <v>2983</v>
      </c>
      <c r="M94" s="94" t="s">
        <v>1599</v>
      </c>
      <c r="N94" s="118">
        <v>184</v>
      </c>
      <c r="O94" s="112">
        <v>16800</v>
      </c>
      <c r="P94" s="112">
        <v>2050</v>
      </c>
      <c r="Q94" s="112">
        <v>16800</v>
      </c>
      <c r="R94" s="112">
        <v>17100</v>
      </c>
      <c r="S94" s="112">
        <v>17500</v>
      </c>
      <c r="T94" s="112">
        <v>0</v>
      </c>
    </row>
    <row r="95" spans="1:20" ht="106.8" customHeight="1" x14ac:dyDescent="0.25">
      <c r="A95" s="92">
        <v>86</v>
      </c>
      <c r="B95" s="93" t="s">
        <v>1726</v>
      </c>
      <c r="C95" s="163" t="s">
        <v>1727</v>
      </c>
      <c r="D95" s="164"/>
      <c r="E95" s="165" t="s">
        <v>1728</v>
      </c>
      <c r="F95" s="166"/>
      <c r="G95" s="166"/>
      <c r="H95" s="166"/>
      <c r="I95" s="166"/>
      <c r="J95" s="166"/>
      <c r="K95" s="166"/>
      <c r="L95" s="69" t="s">
        <v>2984</v>
      </c>
      <c r="M95" s="94" t="s">
        <v>1599</v>
      </c>
      <c r="N95" s="118">
        <v>185</v>
      </c>
      <c r="O95" s="112">
        <v>166700</v>
      </c>
      <c r="P95" s="112">
        <v>26881.059999999998</v>
      </c>
      <c r="Q95" s="112">
        <v>166700</v>
      </c>
      <c r="R95" s="112">
        <v>171400</v>
      </c>
      <c r="S95" s="112">
        <v>176100</v>
      </c>
      <c r="T95" s="112">
        <v>0</v>
      </c>
    </row>
    <row r="96" spans="1:20" ht="67.8" customHeight="1" x14ac:dyDescent="0.25">
      <c r="A96" s="92">
        <v>87</v>
      </c>
      <c r="B96" s="93" t="s">
        <v>1991</v>
      </c>
      <c r="C96" s="163" t="s">
        <v>1992</v>
      </c>
      <c r="D96" s="164"/>
      <c r="E96" s="165" t="s">
        <v>1993</v>
      </c>
      <c r="F96" s="166"/>
      <c r="G96" s="166"/>
      <c r="H96" s="166"/>
      <c r="I96" s="166"/>
      <c r="J96" s="166"/>
      <c r="K96" s="166"/>
      <c r="L96" s="69" t="s">
        <v>1994</v>
      </c>
      <c r="M96" s="94" t="s">
        <v>1995</v>
      </c>
      <c r="N96" s="118">
        <v>186</v>
      </c>
      <c r="O96" s="112">
        <v>8328000</v>
      </c>
      <c r="P96" s="112">
        <v>483033.59999999998</v>
      </c>
      <c r="Q96" s="112">
        <v>8328000</v>
      </c>
      <c r="R96" s="112">
        <v>8661000</v>
      </c>
      <c r="S96" s="112">
        <v>9007000</v>
      </c>
      <c r="T96" s="112">
        <v>0</v>
      </c>
    </row>
    <row r="97" spans="1:20" ht="93.6" customHeight="1" x14ac:dyDescent="0.25">
      <c r="A97" s="92">
        <v>88</v>
      </c>
      <c r="B97" s="93" t="s">
        <v>1998</v>
      </c>
      <c r="C97" s="163" t="s">
        <v>1999</v>
      </c>
      <c r="D97" s="164"/>
      <c r="E97" s="165" t="s">
        <v>2000</v>
      </c>
      <c r="F97" s="166"/>
      <c r="G97" s="166"/>
      <c r="H97" s="166"/>
      <c r="I97" s="166"/>
      <c r="J97" s="166"/>
      <c r="K97" s="166"/>
      <c r="L97" s="69" t="s">
        <v>2001</v>
      </c>
      <c r="M97" s="94" t="s">
        <v>1995</v>
      </c>
      <c r="N97" s="118">
        <v>187</v>
      </c>
      <c r="O97" s="112">
        <v>20048200</v>
      </c>
      <c r="P97" s="112">
        <v>2513614.25</v>
      </c>
      <c r="Q97" s="112">
        <v>20048200</v>
      </c>
      <c r="R97" s="112">
        <v>20850100</v>
      </c>
      <c r="S97" s="112">
        <v>21684100</v>
      </c>
      <c r="T97" s="112">
        <v>0</v>
      </c>
    </row>
    <row r="98" spans="1:20" ht="54.6" customHeight="1" x14ac:dyDescent="0.25">
      <c r="A98" s="92">
        <v>89</v>
      </c>
      <c r="B98" s="93" t="s">
        <v>2009</v>
      </c>
      <c r="C98" s="163" t="s">
        <v>2010</v>
      </c>
      <c r="D98" s="164"/>
      <c r="E98" s="165" t="s">
        <v>2011</v>
      </c>
      <c r="F98" s="166"/>
      <c r="G98" s="166"/>
      <c r="H98" s="166"/>
      <c r="I98" s="166"/>
      <c r="J98" s="166"/>
      <c r="K98" s="166"/>
      <c r="L98" s="69" t="s">
        <v>2012</v>
      </c>
      <c r="M98" s="94" t="s">
        <v>1995</v>
      </c>
      <c r="N98" s="118">
        <v>188</v>
      </c>
      <c r="O98" s="112">
        <v>14147800</v>
      </c>
      <c r="P98" s="112">
        <v>2942698.95</v>
      </c>
      <c r="Q98" s="112">
        <v>14147800</v>
      </c>
      <c r="R98" s="112">
        <v>14684900</v>
      </c>
      <c r="S98" s="112">
        <v>15272300</v>
      </c>
      <c r="T98" s="112">
        <v>0</v>
      </c>
    </row>
    <row r="99" spans="1:20" ht="120.15" customHeight="1" x14ac:dyDescent="0.25">
      <c r="A99" s="92">
        <v>90</v>
      </c>
      <c r="B99" s="93" t="s">
        <v>2015</v>
      </c>
      <c r="C99" s="163" t="s">
        <v>2016</v>
      </c>
      <c r="D99" s="164"/>
      <c r="E99" s="165" t="s">
        <v>2017</v>
      </c>
      <c r="F99" s="166"/>
      <c r="G99" s="166"/>
      <c r="H99" s="166"/>
      <c r="I99" s="166"/>
      <c r="J99" s="166"/>
      <c r="K99" s="166"/>
      <c r="L99" s="69" t="s">
        <v>2018</v>
      </c>
      <c r="M99" s="94" t="s">
        <v>1995</v>
      </c>
      <c r="N99" s="118">
        <v>189</v>
      </c>
      <c r="O99" s="112">
        <v>73500</v>
      </c>
      <c r="P99" s="112">
        <v>73500</v>
      </c>
      <c r="Q99" s="112">
        <v>73500</v>
      </c>
      <c r="R99" s="112">
        <v>67400</v>
      </c>
      <c r="S99" s="112">
        <v>0</v>
      </c>
      <c r="T99" s="112">
        <v>0</v>
      </c>
    </row>
    <row r="100" spans="1:20" ht="67.8" customHeight="1" x14ac:dyDescent="0.25">
      <c r="A100" s="92">
        <v>91</v>
      </c>
      <c r="B100" s="93" t="s">
        <v>2021</v>
      </c>
      <c r="C100" s="163" t="s">
        <v>2022</v>
      </c>
      <c r="D100" s="164"/>
      <c r="E100" s="165" t="s">
        <v>2023</v>
      </c>
      <c r="F100" s="166"/>
      <c r="G100" s="166"/>
      <c r="H100" s="166"/>
      <c r="I100" s="166"/>
      <c r="J100" s="166"/>
      <c r="K100" s="166"/>
      <c r="L100" s="69" t="s">
        <v>2024</v>
      </c>
      <c r="M100" s="94" t="s">
        <v>1995</v>
      </c>
      <c r="N100" s="118">
        <v>190</v>
      </c>
      <c r="O100" s="112">
        <v>7855200</v>
      </c>
      <c r="P100" s="112">
        <v>1600579.84</v>
      </c>
      <c r="Q100" s="112">
        <v>7855200</v>
      </c>
      <c r="R100" s="112">
        <v>7917500</v>
      </c>
      <c r="S100" s="112">
        <v>7982200</v>
      </c>
      <c r="T100" s="112">
        <v>0</v>
      </c>
    </row>
    <row r="101" spans="1:20" ht="78.599999999999994" customHeight="1" x14ac:dyDescent="0.25">
      <c r="A101" s="92">
        <v>92</v>
      </c>
      <c r="B101" s="93" t="s">
        <v>2049</v>
      </c>
      <c r="C101" s="163" t="s">
        <v>2050</v>
      </c>
      <c r="D101" s="164"/>
      <c r="E101" s="165" t="s">
        <v>2051</v>
      </c>
      <c r="F101" s="166"/>
      <c r="G101" s="166"/>
      <c r="H101" s="166"/>
      <c r="I101" s="166"/>
      <c r="J101" s="166"/>
      <c r="K101" s="166"/>
      <c r="L101" s="69" t="s">
        <v>1181</v>
      </c>
      <c r="M101" s="94" t="s">
        <v>2052</v>
      </c>
      <c r="N101" s="118">
        <v>191</v>
      </c>
      <c r="O101" s="112">
        <v>18000000</v>
      </c>
      <c r="P101" s="112">
        <v>4377500</v>
      </c>
      <c r="Q101" s="112">
        <v>18000000</v>
      </c>
      <c r="R101" s="112">
        <v>18000000</v>
      </c>
      <c r="S101" s="112">
        <v>19000000</v>
      </c>
      <c r="T101" s="112">
        <v>0</v>
      </c>
    </row>
    <row r="102" spans="1:20" ht="182.4" customHeight="1" x14ac:dyDescent="0.25">
      <c r="A102" s="92">
        <v>93</v>
      </c>
      <c r="B102" s="93" t="s">
        <v>2055</v>
      </c>
      <c r="C102" s="163" t="s">
        <v>2056</v>
      </c>
      <c r="D102" s="164"/>
      <c r="E102" s="165" t="s">
        <v>2057</v>
      </c>
      <c r="F102" s="166"/>
      <c r="G102" s="166"/>
      <c r="H102" s="166"/>
      <c r="I102" s="166"/>
      <c r="J102" s="166"/>
      <c r="K102" s="166"/>
      <c r="L102" s="69" t="s">
        <v>2058</v>
      </c>
      <c r="M102" s="94" t="s">
        <v>2052</v>
      </c>
      <c r="N102" s="118">
        <v>192</v>
      </c>
      <c r="O102" s="112">
        <v>150000</v>
      </c>
      <c r="P102" s="112">
        <v>0</v>
      </c>
      <c r="Q102" s="112">
        <v>150000</v>
      </c>
      <c r="R102" s="112">
        <v>150000</v>
      </c>
      <c r="S102" s="112">
        <v>150000</v>
      </c>
      <c r="T102" s="112">
        <v>0</v>
      </c>
    </row>
    <row r="103" spans="1:20" ht="120.15" customHeight="1" x14ac:dyDescent="0.25">
      <c r="A103" s="92">
        <v>94</v>
      </c>
      <c r="B103" s="93" t="s">
        <v>2079</v>
      </c>
      <c r="C103" s="163" t="s">
        <v>2080</v>
      </c>
      <c r="D103" s="164"/>
      <c r="E103" s="165" t="s">
        <v>2081</v>
      </c>
      <c r="F103" s="166"/>
      <c r="G103" s="166"/>
      <c r="H103" s="166"/>
      <c r="I103" s="166"/>
      <c r="J103" s="166"/>
      <c r="K103" s="166"/>
      <c r="L103" s="69" t="s">
        <v>2018</v>
      </c>
      <c r="M103" s="94" t="s">
        <v>2082</v>
      </c>
      <c r="N103" s="118">
        <v>193</v>
      </c>
      <c r="O103" s="112">
        <v>2300</v>
      </c>
      <c r="P103" s="112">
        <v>0</v>
      </c>
      <c r="Q103" s="112">
        <v>2300</v>
      </c>
      <c r="R103" s="112">
        <v>2300</v>
      </c>
      <c r="S103" s="112">
        <v>2300</v>
      </c>
      <c r="T103" s="112">
        <v>0</v>
      </c>
    </row>
    <row r="104" spans="1:20" ht="84.15" customHeight="1" x14ac:dyDescent="0.25">
      <c r="A104" s="92">
        <v>95</v>
      </c>
      <c r="B104" s="93" t="s">
        <v>2103</v>
      </c>
      <c r="C104" s="163" t="s">
        <v>2104</v>
      </c>
      <c r="D104" s="164"/>
      <c r="E104" s="165" t="s">
        <v>2105</v>
      </c>
      <c r="F104" s="166"/>
      <c r="G104" s="166"/>
      <c r="H104" s="166"/>
      <c r="I104" s="166"/>
      <c r="J104" s="166"/>
      <c r="K104" s="166"/>
      <c r="L104" s="69" t="s">
        <v>2106</v>
      </c>
      <c r="M104" s="94" t="s">
        <v>2100</v>
      </c>
      <c r="N104" s="118">
        <v>194</v>
      </c>
      <c r="O104" s="112">
        <v>20020000</v>
      </c>
      <c r="P104" s="112">
        <v>20020000</v>
      </c>
      <c r="Q104" s="112">
        <v>20020000</v>
      </c>
      <c r="R104" s="112">
        <v>20680000</v>
      </c>
      <c r="S104" s="112">
        <v>20680000</v>
      </c>
      <c r="T104" s="112">
        <v>0</v>
      </c>
    </row>
    <row r="105" spans="1:20" ht="84.15" customHeight="1" x14ac:dyDescent="0.25">
      <c r="A105" s="92">
        <v>96</v>
      </c>
      <c r="B105" s="93" t="s">
        <v>2109</v>
      </c>
      <c r="C105" s="163" t="s">
        <v>2110</v>
      </c>
      <c r="D105" s="164"/>
      <c r="E105" s="165" t="s">
        <v>2111</v>
      </c>
      <c r="F105" s="166"/>
      <c r="G105" s="166"/>
      <c r="H105" s="166"/>
      <c r="I105" s="166"/>
      <c r="J105" s="166"/>
      <c r="K105" s="166"/>
      <c r="L105" s="69" t="s">
        <v>2112</v>
      </c>
      <c r="M105" s="94" t="s">
        <v>2100</v>
      </c>
      <c r="N105" s="118">
        <v>195</v>
      </c>
      <c r="O105" s="112">
        <v>99820000</v>
      </c>
      <c r="P105" s="112">
        <v>40441603.68</v>
      </c>
      <c r="Q105" s="112">
        <v>99820000</v>
      </c>
      <c r="R105" s="112">
        <v>103680000</v>
      </c>
      <c r="S105" s="112">
        <v>105600000</v>
      </c>
      <c r="T105" s="112">
        <v>0</v>
      </c>
    </row>
    <row r="106" spans="1:20" ht="84.15" customHeight="1" x14ac:dyDescent="0.25">
      <c r="A106" s="92">
        <v>97</v>
      </c>
      <c r="B106" s="93" t="s">
        <v>2115</v>
      </c>
      <c r="C106" s="163" t="s">
        <v>2116</v>
      </c>
      <c r="D106" s="164"/>
      <c r="E106" s="165" t="s">
        <v>2117</v>
      </c>
      <c r="F106" s="166"/>
      <c r="G106" s="166"/>
      <c r="H106" s="166"/>
      <c r="I106" s="166"/>
      <c r="J106" s="166"/>
      <c r="K106" s="166"/>
      <c r="L106" s="69" t="s">
        <v>2118</v>
      </c>
      <c r="M106" s="94" t="s">
        <v>2100</v>
      </c>
      <c r="N106" s="118">
        <v>196</v>
      </c>
      <c r="O106" s="112">
        <v>18315000</v>
      </c>
      <c r="P106" s="112">
        <v>5089122.3</v>
      </c>
      <c r="Q106" s="112">
        <v>18315000</v>
      </c>
      <c r="R106" s="112">
        <v>18315000</v>
      </c>
      <c r="S106" s="112">
        <v>18315000</v>
      </c>
      <c r="T106" s="112">
        <v>0</v>
      </c>
    </row>
    <row r="107" spans="1:20" ht="105.6" customHeight="1" x14ac:dyDescent="0.25">
      <c r="A107" s="92">
        <v>98</v>
      </c>
      <c r="B107" s="93" t="s">
        <v>2121</v>
      </c>
      <c r="C107" s="163" t="s">
        <v>2122</v>
      </c>
      <c r="D107" s="164"/>
      <c r="E107" s="165" t="s">
        <v>2123</v>
      </c>
      <c r="F107" s="166"/>
      <c r="G107" s="166"/>
      <c r="H107" s="166"/>
      <c r="I107" s="166"/>
      <c r="J107" s="166"/>
      <c r="K107" s="166"/>
      <c r="L107" s="69" t="s">
        <v>2124</v>
      </c>
      <c r="M107" s="94" t="s">
        <v>2100</v>
      </c>
      <c r="N107" s="118">
        <v>197</v>
      </c>
      <c r="O107" s="112">
        <v>30000</v>
      </c>
      <c r="P107" s="112">
        <v>20900</v>
      </c>
      <c r="Q107" s="112">
        <v>30000</v>
      </c>
      <c r="R107" s="112">
        <v>30000</v>
      </c>
      <c r="S107" s="112">
        <v>30000</v>
      </c>
      <c r="T107" s="112">
        <v>0</v>
      </c>
    </row>
    <row r="108" spans="1:20" ht="130.19999999999999" customHeight="1" x14ac:dyDescent="0.25">
      <c r="A108" s="92">
        <v>99</v>
      </c>
      <c r="B108" s="93" t="s">
        <v>2150</v>
      </c>
      <c r="C108" s="163" t="s">
        <v>2151</v>
      </c>
      <c r="D108" s="164"/>
      <c r="E108" s="165" t="s">
        <v>2152</v>
      </c>
      <c r="F108" s="166"/>
      <c r="G108" s="166"/>
      <c r="H108" s="166"/>
      <c r="I108" s="166"/>
      <c r="J108" s="166"/>
      <c r="K108" s="166"/>
      <c r="L108" s="69" t="s">
        <v>3001</v>
      </c>
      <c r="M108" s="94" t="s">
        <v>2100</v>
      </c>
      <c r="N108" s="118">
        <v>198</v>
      </c>
      <c r="O108" s="112">
        <v>900000</v>
      </c>
      <c r="P108" s="112">
        <v>900000</v>
      </c>
      <c r="Q108" s="112">
        <v>900000</v>
      </c>
      <c r="R108" s="112">
        <v>900000</v>
      </c>
      <c r="S108" s="112">
        <v>900000</v>
      </c>
      <c r="T108" s="112">
        <v>0</v>
      </c>
    </row>
    <row r="109" spans="1:20" ht="103.2" customHeight="1" x14ac:dyDescent="0.25">
      <c r="A109" s="92">
        <v>100</v>
      </c>
      <c r="B109" s="93" t="s">
        <v>2179</v>
      </c>
      <c r="C109" s="163" t="s">
        <v>2180</v>
      </c>
      <c r="D109" s="164"/>
      <c r="E109" s="165" t="s">
        <v>2181</v>
      </c>
      <c r="F109" s="166"/>
      <c r="G109" s="166"/>
      <c r="H109" s="166"/>
      <c r="I109" s="166"/>
      <c r="J109" s="166"/>
      <c r="K109" s="166"/>
      <c r="L109" s="69" t="s">
        <v>2182</v>
      </c>
      <c r="M109" s="94" t="s">
        <v>2100</v>
      </c>
      <c r="N109" s="118">
        <v>199</v>
      </c>
      <c r="O109" s="112">
        <v>1500000</v>
      </c>
      <c r="P109" s="112">
        <v>230694.65</v>
      </c>
      <c r="Q109" s="112">
        <v>1500000</v>
      </c>
      <c r="R109" s="112">
        <v>1500000</v>
      </c>
      <c r="S109" s="112">
        <v>1500000</v>
      </c>
      <c r="T109" s="112">
        <v>0</v>
      </c>
    </row>
    <row r="110" spans="1:20" ht="91.2" customHeight="1" x14ac:dyDescent="0.25">
      <c r="A110" s="92">
        <v>101</v>
      </c>
      <c r="B110" s="93" t="s">
        <v>2232</v>
      </c>
      <c r="C110" s="163" t="s">
        <v>2233</v>
      </c>
      <c r="D110" s="164"/>
      <c r="E110" s="165" t="s">
        <v>2234</v>
      </c>
      <c r="F110" s="166"/>
      <c r="G110" s="166"/>
      <c r="H110" s="166"/>
      <c r="I110" s="166"/>
      <c r="J110" s="166"/>
      <c r="K110" s="166"/>
      <c r="L110" s="69" t="s">
        <v>2985</v>
      </c>
      <c r="M110" s="94" t="s">
        <v>2236</v>
      </c>
      <c r="N110" s="118">
        <v>200</v>
      </c>
      <c r="O110" s="112">
        <v>296200</v>
      </c>
      <c r="P110" s="112">
        <v>50256.79</v>
      </c>
      <c r="Q110" s="112">
        <v>296200</v>
      </c>
      <c r="R110" s="112">
        <v>308200</v>
      </c>
      <c r="S110" s="112">
        <v>320500</v>
      </c>
      <c r="T110" s="112">
        <v>0</v>
      </c>
    </row>
    <row r="111" spans="1:20" ht="117.6" customHeight="1" x14ac:dyDescent="0.25">
      <c r="A111" s="92">
        <v>102</v>
      </c>
      <c r="B111" s="93" t="s">
        <v>2267</v>
      </c>
      <c r="C111" s="163" t="s">
        <v>2268</v>
      </c>
      <c r="D111" s="164"/>
      <c r="E111" s="165" t="s">
        <v>2269</v>
      </c>
      <c r="F111" s="166"/>
      <c r="G111" s="166"/>
      <c r="H111" s="166"/>
      <c r="I111" s="166"/>
      <c r="J111" s="166"/>
      <c r="K111" s="166"/>
      <c r="L111" s="69" t="s">
        <v>2962</v>
      </c>
      <c r="M111" s="94" t="s">
        <v>2236</v>
      </c>
      <c r="N111" s="118">
        <v>201</v>
      </c>
      <c r="O111" s="112">
        <v>963500</v>
      </c>
      <c r="P111" s="112">
        <v>249623.76</v>
      </c>
      <c r="Q111" s="112">
        <v>963500</v>
      </c>
      <c r="R111" s="112">
        <v>1002000</v>
      </c>
      <c r="S111" s="112">
        <v>1042200</v>
      </c>
      <c r="T111" s="112">
        <v>0</v>
      </c>
    </row>
    <row r="112" spans="1:20" ht="91.8" customHeight="1" x14ac:dyDescent="0.25">
      <c r="A112" s="92">
        <v>103</v>
      </c>
      <c r="B112" s="93" t="s">
        <v>2293</v>
      </c>
      <c r="C112" s="163" t="s">
        <v>2294</v>
      </c>
      <c r="D112" s="164"/>
      <c r="E112" s="165" t="s">
        <v>2295</v>
      </c>
      <c r="F112" s="166"/>
      <c r="G112" s="166"/>
      <c r="H112" s="166"/>
      <c r="I112" s="166"/>
      <c r="J112" s="166"/>
      <c r="K112" s="166"/>
      <c r="L112" s="69" t="s">
        <v>2986</v>
      </c>
      <c r="M112" s="94" t="s">
        <v>2236</v>
      </c>
      <c r="N112" s="118">
        <v>202</v>
      </c>
      <c r="O112" s="112">
        <v>431100</v>
      </c>
      <c r="P112" s="112">
        <v>414529.28000000003</v>
      </c>
      <c r="Q112" s="112">
        <v>431100</v>
      </c>
      <c r="R112" s="112">
        <v>448400</v>
      </c>
      <c r="S112" s="112">
        <v>466400</v>
      </c>
      <c r="T112" s="112">
        <v>0</v>
      </c>
    </row>
    <row r="113" spans="1:20" ht="103.8" customHeight="1" x14ac:dyDescent="0.25">
      <c r="A113" s="92">
        <v>104</v>
      </c>
      <c r="B113" s="93" t="s">
        <v>2314</v>
      </c>
      <c r="C113" s="163" t="s">
        <v>2315</v>
      </c>
      <c r="D113" s="164"/>
      <c r="E113" s="165" t="s">
        <v>2316</v>
      </c>
      <c r="F113" s="166"/>
      <c r="G113" s="166"/>
      <c r="H113" s="166"/>
      <c r="I113" s="166"/>
      <c r="J113" s="166"/>
      <c r="K113" s="166"/>
      <c r="L113" s="69" t="s">
        <v>2987</v>
      </c>
      <c r="M113" s="94" t="s">
        <v>2236</v>
      </c>
      <c r="N113" s="118">
        <v>203</v>
      </c>
      <c r="O113" s="112">
        <v>1542900</v>
      </c>
      <c r="P113" s="112">
        <v>342002.57999999996</v>
      </c>
      <c r="Q113" s="112">
        <v>1542900</v>
      </c>
      <c r="R113" s="112">
        <v>1604600</v>
      </c>
      <c r="S113" s="112">
        <v>1668900</v>
      </c>
      <c r="T113" s="112">
        <v>0</v>
      </c>
    </row>
    <row r="114" spans="1:20" ht="91.2" customHeight="1" x14ac:dyDescent="0.25">
      <c r="A114" s="92">
        <v>105</v>
      </c>
      <c r="B114" s="93" t="s">
        <v>2344</v>
      </c>
      <c r="C114" s="163" t="s">
        <v>2345</v>
      </c>
      <c r="D114" s="164"/>
      <c r="E114" s="165" t="s">
        <v>2346</v>
      </c>
      <c r="F114" s="166"/>
      <c r="G114" s="166"/>
      <c r="H114" s="166"/>
      <c r="I114" s="166"/>
      <c r="J114" s="166"/>
      <c r="K114" s="166"/>
      <c r="L114" s="69" t="s">
        <v>2990</v>
      </c>
      <c r="M114" s="94" t="s">
        <v>2236</v>
      </c>
      <c r="N114" s="118">
        <v>204</v>
      </c>
      <c r="O114" s="112">
        <v>87200</v>
      </c>
      <c r="P114" s="112">
        <v>30000</v>
      </c>
      <c r="Q114" s="112">
        <v>87200</v>
      </c>
      <c r="R114" s="112">
        <v>90800</v>
      </c>
      <c r="S114" s="112">
        <v>94400</v>
      </c>
      <c r="T114" s="112">
        <v>0</v>
      </c>
    </row>
    <row r="115" spans="1:20" ht="90.6" customHeight="1" x14ac:dyDescent="0.25">
      <c r="A115" s="92">
        <v>106</v>
      </c>
      <c r="B115" s="93" t="s">
        <v>2361</v>
      </c>
      <c r="C115" s="163" t="s">
        <v>2362</v>
      </c>
      <c r="D115" s="164"/>
      <c r="E115" s="165" t="s">
        <v>2363</v>
      </c>
      <c r="F115" s="166"/>
      <c r="G115" s="166"/>
      <c r="H115" s="166"/>
      <c r="I115" s="166"/>
      <c r="J115" s="166"/>
      <c r="K115" s="166"/>
      <c r="L115" s="69" t="s">
        <v>2988</v>
      </c>
      <c r="M115" s="94" t="s">
        <v>2236</v>
      </c>
      <c r="N115" s="118">
        <v>205</v>
      </c>
      <c r="O115" s="112">
        <v>42000</v>
      </c>
      <c r="P115" s="112">
        <v>42000</v>
      </c>
      <c r="Q115" s="112">
        <v>42000</v>
      </c>
      <c r="R115" s="112">
        <v>43600</v>
      </c>
      <c r="S115" s="112">
        <v>45300</v>
      </c>
      <c r="T115" s="112">
        <v>0</v>
      </c>
    </row>
    <row r="116" spans="1:20" ht="93" customHeight="1" x14ac:dyDescent="0.25">
      <c r="A116" s="92">
        <v>107</v>
      </c>
      <c r="B116" s="93" t="s">
        <v>2366</v>
      </c>
      <c r="C116" s="163" t="s">
        <v>2367</v>
      </c>
      <c r="D116" s="164"/>
      <c r="E116" s="165" t="s">
        <v>2368</v>
      </c>
      <c r="F116" s="166"/>
      <c r="G116" s="166"/>
      <c r="H116" s="166"/>
      <c r="I116" s="166"/>
      <c r="J116" s="166"/>
      <c r="K116" s="166"/>
      <c r="L116" s="69" t="s">
        <v>2989</v>
      </c>
      <c r="M116" s="94" t="s">
        <v>2236</v>
      </c>
      <c r="N116" s="118">
        <v>206</v>
      </c>
      <c r="O116" s="112">
        <v>50000</v>
      </c>
      <c r="P116" s="112">
        <v>43000</v>
      </c>
      <c r="Q116" s="112">
        <v>50000</v>
      </c>
      <c r="R116" s="112">
        <v>52000</v>
      </c>
      <c r="S116" s="112">
        <v>54100</v>
      </c>
      <c r="T116" s="112">
        <v>0</v>
      </c>
    </row>
    <row r="117" spans="1:20" ht="104.4" customHeight="1" x14ac:dyDescent="0.25">
      <c r="A117" s="92">
        <v>108</v>
      </c>
      <c r="B117" s="93" t="s">
        <v>2372</v>
      </c>
      <c r="C117" s="163" t="s">
        <v>2373</v>
      </c>
      <c r="D117" s="164"/>
      <c r="E117" s="165" t="s">
        <v>2374</v>
      </c>
      <c r="F117" s="166"/>
      <c r="G117" s="166"/>
      <c r="H117" s="166"/>
      <c r="I117" s="166"/>
      <c r="J117" s="166"/>
      <c r="K117" s="166"/>
      <c r="L117" s="69" t="s">
        <v>2991</v>
      </c>
      <c r="M117" s="94" t="s">
        <v>2236</v>
      </c>
      <c r="N117" s="118">
        <v>207</v>
      </c>
      <c r="O117" s="112">
        <v>628400</v>
      </c>
      <c r="P117" s="112">
        <v>203183.66</v>
      </c>
      <c r="Q117" s="112">
        <v>628400</v>
      </c>
      <c r="R117" s="112">
        <v>653500</v>
      </c>
      <c r="S117" s="112">
        <v>679600</v>
      </c>
      <c r="T117" s="112">
        <v>0</v>
      </c>
    </row>
    <row r="118" spans="1:20" ht="130.80000000000001" customHeight="1" x14ac:dyDescent="0.25">
      <c r="A118" s="92">
        <v>109</v>
      </c>
      <c r="B118" s="93" t="s">
        <v>2419</v>
      </c>
      <c r="C118" s="163" t="s">
        <v>2420</v>
      </c>
      <c r="D118" s="164"/>
      <c r="E118" s="165" t="s">
        <v>2421</v>
      </c>
      <c r="F118" s="166"/>
      <c r="G118" s="166"/>
      <c r="H118" s="166"/>
      <c r="I118" s="166"/>
      <c r="J118" s="166"/>
      <c r="K118" s="166"/>
      <c r="L118" s="69" t="s">
        <v>2992</v>
      </c>
      <c r="M118" s="94" t="s">
        <v>2236</v>
      </c>
      <c r="N118" s="118">
        <v>208</v>
      </c>
      <c r="O118" s="112">
        <v>796100</v>
      </c>
      <c r="P118" s="112">
        <v>127246.52</v>
      </c>
      <c r="Q118" s="112">
        <v>796100</v>
      </c>
      <c r="R118" s="112">
        <v>827900</v>
      </c>
      <c r="S118" s="112">
        <v>861100</v>
      </c>
      <c r="T118" s="112">
        <v>0</v>
      </c>
    </row>
    <row r="119" spans="1:20" ht="120.15" customHeight="1" x14ac:dyDescent="0.25">
      <c r="A119" s="92">
        <v>110</v>
      </c>
      <c r="B119" s="93" t="s">
        <v>2443</v>
      </c>
      <c r="C119" s="163" t="s">
        <v>2444</v>
      </c>
      <c r="D119" s="164"/>
      <c r="E119" s="165" t="s">
        <v>2445</v>
      </c>
      <c r="F119" s="166"/>
      <c r="G119" s="166"/>
      <c r="H119" s="166"/>
      <c r="I119" s="166"/>
      <c r="J119" s="166"/>
      <c r="K119" s="166"/>
      <c r="L119" s="69" t="s">
        <v>2446</v>
      </c>
      <c r="M119" s="94" t="s">
        <v>2236</v>
      </c>
      <c r="N119" s="118">
        <v>209</v>
      </c>
      <c r="O119" s="112">
        <v>52000</v>
      </c>
      <c r="P119" s="112">
        <v>50000</v>
      </c>
      <c r="Q119" s="112">
        <v>52000</v>
      </c>
      <c r="R119" s="112">
        <v>54100</v>
      </c>
      <c r="S119" s="112">
        <v>56200</v>
      </c>
      <c r="T119" s="112">
        <v>0</v>
      </c>
    </row>
    <row r="120" spans="1:20" ht="106.2" customHeight="1" x14ac:dyDescent="0.25">
      <c r="A120" s="92">
        <v>111</v>
      </c>
      <c r="B120" s="93" t="s">
        <v>2449</v>
      </c>
      <c r="C120" s="163" t="s">
        <v>2450</v>
      </c>
      <c r="D120" s="164"/>
      <c r="E120" s="165" t="s">
        <v>2451</v>
      </c>
      <c r="F120" s="166"/>
      <c r="G120" s="166"/>
      <c r="H120" s="166"/>
      <c r="I120" s="166"/>
      <c r="J120" s="166"/>
      <c r="K120" s="166"/>
      <c r="L120" s="69" t="s">
        <v>2993</v>
      </c>
      <c r="M120" s="94" t="s">
        <v>2236</v>
      </c>
      <c r="N120" s="118">
        <v>210</v>
      </c>
      <c r="O120" s="112">
        <v>68600</v>
      </c>
      <c r="P120" s="112">
        <v>21268.59</v>
      </c>
      <c r="Q120" s="112">
        <v>68600</v>
      </c>
      <c r="R120" s="112">
        <v>71300</v>
      </c>
      <c r="S120" s="112">
        <v>74000</v>
      </c>
      <c r="T120" s="112">
        <v>0</v>
      </c>
    </row>
    <row r="121" spans="1:20" ht="132" customHeight="1" x14ac:dyDescent="0.25">
      <c r="A121" s="92">
        <v>112</v>
      </c>
      <c r="B121" s="93" t="s">
        <v>2467</v>
      </c>
      <c r="C121" s="163" t="s">
        <v>2468</v>
      </c>
      <c r="D121" s="164"/>
      <c r="E121" s="165" t="s">
        <v>2469</v>
      </c>
      <c r="F121" s="166"/>
      <c r="G121" s="166"/>
      <c r="H121" s="166"/>
      <c r="I121" s="166"/>
      <c r="J121" s="166"/>
      <c r="K121" s="166"/>
      <c r="L121" s="69" t="s">
        <v>2470</v>
      </c>
      <c r="M121" s="94" t="s">
        <v>2236</v>
      </c>
      <c r="N121" s="118">
        <v>211</v>
      </c>
      <c r="O121" s="112">
        <v>93300</v>
      </c>
      <c r="P121" s="112">
        <v>0</v>
      </c>
      <c r="Q121" s="112">
        <v>93300</v>
      </c>
      <c r="R121" s="112">
        <v>97000</v>
      </c>
      <c r="S121" s="112">
        <v>100900</v>
      </c>
      <c r="T121" s="112">
        <v>0</v>
      </c>
    </row>
    <row r="122" spans="1:20" ht="92.4" customHeight="1" x14ac:dyDescent="0.25">
      <c r="A122" s="92">
        <v>113</v>
      </c>
      <c r="B122" s="93" t="s">
        <v>2473</v>
      </c>
      <c r="C122" s="163" t="s">
        <v>2474</v>
      </c>
      <c r="D122" s="164"/>
      <c r="E122" s="165" t="s">
        <v>2475</v>
      </c>
      <c r="F122" s="166"/>
      <c r="G122" s="166"/>
      <c r="H122" s="166"/>
      <c r="I122" s="166"/>
      <c r="J122" s="166"/>
      <c r="K122" s="166"/>
      <c r="L122" s="69" t="s">
        <v>1028</v>
      </c>
      <c r="M122" s="94" t="s">
        <v>2236</v>
      </c>
      <c r="N122" s="118">
        <v>212</v>
      </c>
      <c r="O122" s="112">
        <v>2006300</v>
      </c>
      <c r="P122" s="112">
        <v>774831.53999999992</v>
      </c>
      <c r="Q122" s="112">
        <v>2006300</v>
      </c>
      <c r="R122" s="112">
        <v>2086400</v>
      </c>
      <c r="S122" s="112">
        <v>2170100</v>
      </c>
      <c r="T122" s="112">
        <v>0</v>
      </c>
    </row>
    <row r="123" spans="1:20" ht="105.6" customHeight="1" x14ac:dyDescent="0.25">
      <c r="A123" s="92">
        <v>114</v>
      </c>
      <c r="B123" s="93" t="s">
        <v>2525</v>
      </c>
      <c r="C123" s="163" t="s">
        <v>2526</v>
      </c>
      <c r="D123" s="164"/>
      <c r="E123" s="165" t="s">
        <v>2527</v>
      </c>
      <c r="F123" s="166"/>
      <c r="G123" s="166"/>
      <c r="H123" s="166"/>
      <c r="I123" s="166"/>
      <c r="J123" s="166"/>
      <c r="K123" s="166"/>
      <c r="L123" s="69" t="s">
        <v>2984</v>
      </c>
      <c r="M123" s="94" t="s">
        <v>2236</v>
      </c>
      <c r="N123" s="118">
        <v>213</v>
      </c>
      <c r="O123" s="112">
        <v>8358500</v>
      </c>
      <c r="P123" s="112">
        <v>1606384.73</v>
      </c>
      <c r="Q123" s="112">
        <v>8358500</v>
      </c>
      <c r="R123" s="112">
        <v>8692700</v>
      </c>
      <c r="S123" s="112">
        <v>9040500</v>
      </c>
      <c r="T123" s="112">
        <v>0</v>
      </c>
    </row>
    <row r="124" spans="1:20" ht="91.2" customHeight="1" x14ac:dyDescent="0.25">
      <c r="A124" s="92">
        <v>115</v>
      </c>
      <c r="B124" s="93" t="s">
        <v>2570</v>
      </c>
      <c r="C124" s="163" t="s">
        <v>2571</v>
      </c>
      <c r="D124" s="164"/>
      <c r="E124" s="165" t="s">
        <v>2572</v>
      </c>
      <c r="F124" s="166"/>
      <c r="G124" s="166"/>
      <c r="H124" s="166"/>
      <c r="I124" s="166"/>
      <c r="J124" s="166"/>
      <c r="K124" s="166"/>
      <c r="L124" s="69" t="s">
        <v>2573</v>
      </c>
      <c r="M124" s="94" t="s">
        <v>2236</v>
      </c>
      <c r="N124" s="118">
        <v>214</v>
      </c>
      <c r="O124" s="112">
        <v>15000</v>
      </c>
      <c r="P124" s="112">
        <v>15000</v>
      </c>
      <c r="Q124" s="112">
        <v>15000</v>
      </c>
      <c r="R124" s="112">
        <v>15600</v>
      </c>
      <c r="S124" s="112">
        <v>16200</v>
      </c>
      <c r="T124" s="112">
        <v>0</v>
      </c>
    </row>
    <row r="125" spans="1:20" ht="168.15" customHeight="1" x14ac:dyDescent="0.25">
      <c r="A125" s="92">
        <v>116</v>
      </c>
      <c r="B125" s="93" t="s">
        <v>2582</v>
      </c>
      <c r="C125" s="163" t="s">
        <v>2583</v>
      </c>
      <c r="D125" s="164"/>
      <c r="E125" s="165" t="s">
        <v>2584</v>
      </c>
      <c r="F125" s="166"/>
      <c r="G125" s="166"/>
      <c r="H125" s="166"/>
      <c r="I125" s="166"/>
      <c r="J125" s="166"/>
      <c r="K125" s="166"/>
      <c r="L125" s="69" t="s">
        <v>2579</v>
      </c>
      <c r="M125" s="94" t="s">
        <v>2236</v>
      </c>
      <c r="N125" s="118">
        <v>215</v>
      </c>
      <c r="O125" s="112">
        <v>10000</v>
      </c>
      <c r="P125" s="112">
        <v>0</v>
      </c>
      <c r="Q125" s="112">
        <v>10000</v>
      </c>
      <c r="R125" s="112">
        <v>10400</v>
      </c>
      <c r="S125" s="112">
        <v>10800</v>
      </c>
      <c r="T125" s="112">
        <v>0</v>
      </c>
    </row>
    <row r="126" spans="1:20" ht="120" customHeight="1" x14ac:dyDescent="0.25">
      <c r="A126" s="92">
        <v>117</v>
      </c>
      <c r="B126" s="93" t="s">
        <v>2592</v>
      </c>
      <c r="C126" s="163" t="s">
        <v>2593</v>
      </c>
      <c r="D126" s="164"/>
      <c r="E126" s="165" t="s">
        <v>2594</v>
      </c>
      <c r="F126" s="166"/>
      <c r="G126" s="166"/>
      <c r="H126" s="166"/>
      <c r="I126" s="166"/>
      <c r="J126" s="166"/>
      <c r="K126" s="166"/>
      <c r="L126" s="69" t="s">
        <v>2994</v>
      </c>
      <c r="M126" s="94" t="s">
        <v>2596</v>
      </c>
      <c r="N126" s="118">
        <v>216</v>
      </c>
      <c r="O126" s="112">
        <v>50000</v>
      </c>
      <c r="P126" s="112">
        <v>50000</v>
      </c>
      <c r="Q126" s="112">
        <v>50000</v>
      </c>
      <c r="R126" s="112">
        <v>50000</v>
      </c>
      <c r="S126" s="112">
        <v>50000</v>
      </c>
      <c r="T126" s="112">
        <v>0</v>
      </c>
    </row>
    <row r="127" spans="1:20" ht="78.599999999999994" customHeight="1" x14ac:dyDescent="0.25">
      <c r="A127" s="92">
        <v>118</v>
      </c>
      <c r="B127" s="93" t="s">
        <v>2599</v>
      </c>
      <c r="C127" s="163" t="s">
        <v>2600</v>
      </c>
      <c r="D127" s="164"/>
      <c r="E127" s="165" t="s">
        <v>2601</v>
      </c>
      <c r="F127" s="166"/>
      <c r="G127" s="166"/>
      <c r="H127" s="166"/>
      <c r="I127" s="166"/>
      <c r="J127" s="166"/>
      <c r="K127" s="166"/>
      <c r="L127" s="69" t="s">
        <v>2972</v>
      </c>
      <c r="M127" s="94" t="s">
        <v>2596</v>
      </c>
      <c r="N127" s="118">
        <v>217</v>
      </c>
      <c r="O127" s="112">
        <v>17300</v>
      </c>
      <c r="P127" s="112">
        <v>0</v>
      </c>
      <c r="Q127" s="112">
        <v>17300</v>
      </c>
      <c r="R127" s="112">
        <v>0</v>
      </c>
      <c r="S127" s="112">
        <v>0</v>
      </c>
      <c r="T127" s="112">
        <v>0</v>
      </c>
    </row>
    <row r="128" spans="1:20" ht="48.15" customHeight="1" x14ac:dyDescent="0.25">
      <c r="A128" s="92">
        <v>119</v>
      </c>
      <c r="B128" s="93" t="s">
        <v>2622</v>
      </c>
      <c r="C128" s="163" t="s">
        <v>2623</v>
      </c>
      <c r="D128" s="164"/>
      <c r="E128" s="165" t="s">
        <v>2624</v>
      </c>
      <c r="F128" s="166"/>
      <c r="G128" s="166"/>
      <c r="H128" s="166"/>
      <c r="I128" s="166"/>
      <c r="J128" s="166"/>
      <c r="K128" s="166"/>
      <c r="L128" s="69" t="s">
        <v>920</v>
      </c>
      <c r="M128" s="94" t="s">
        <v>2625</v>
      </c>
      <c r="N128" s="118">
        <v>218</v>
      </c>
      <c r="O128" s="112">
        <v>294300</v>
      </c>
      <c r="P128" s="112">
        <v>294300</v>
      </c>
      <c r="Q128" s="112">
        <v>294300</v>
      </c>
      <c r="R128" s="112">
        <v>306000</v>
      </c>
      <c r="S128" s="112">
        <v>319000</v>
      </c>
      <c r="T128" s="112">
        <v>0</v>
      </c>
    </row>
    <row r="129" spans="1:20" ht="208.8" customHeight="1" x14ac:dyDescent="0.25">
      <c r="A129" s="92">
        <v>120</v>
      </c>
      <c r="B129" s="93" t="s">
        <v>2667</v>
      </c>
      <c r="C129" s="163" t="s">
        <v>2668</v>
      </c>
      <c r="D129" s="164"/>
      <c r="E129" s="165" t="s">
        <v>2669</v>
      </c>
      <c r="F129" s="166"/>
      <c r="G129" s="166"/>
      <c r="H129" s="166"/>
      <c r="I129" s="166"/>
      <c r="J129" s="166"/>
      <c r="K129" s="166"/>
      <c r="L129" s="69" t="s">
        <v>2670</v>
      </c>
      <c r="M129" s="94" t="s">
        <v>2671</v>
      </c>
      <c r="N129" s="118">
        <v>219</v>
      </c>
      <c r="O129" s="112">
        <v>10646300</v>
      </c>
      <c r="P129" s="112">
        <v>2154941</v>
      </c>
      <c r="Q129" s="112">
        <v>10646300</v>
      </c>
      <c r="R129" s="112">
        <v>11072200</v>
      </c>
      <c r="S129" s="112">
        <v>11515100</v>
      </c>
      <c r="T129" s="112">
        <v>0</v>
      </c>
    </row>
    <row r="130" spans="1:20" ht="156" customHeight="1" x14ac:dyDescent="0.25">
      <c r="A130" s="92">
        <v>121</v>
      </c>
      <c r="B130" s="93" t="s">
        <v>2674</v>
      </c>
      <c r="C130" s="163" t="s">
        <v>2675</v>
      </c>
      <c r="D130" s="164"/>
      <c r="E130" s="165" t="s">
        <v>2676</v>
      </c>
      <c r="F130" s="166"/>
      <c r="G130" s="166"/>
      <c r="H130" s="166"/>
      <c r="I130" s="166"/>
      <c r="J130" s="166"/>
      <c r="K130" s="166"/>
      <c r="L130" s="69" t="s">
        <v>2677</v>
      </c>
      <c r="M130" s="94" t="s">
        <v>2671</v>
      </c>
      <c r="N130" s="118">
        <v>220</v>
      </c>
      <c r="O130" s="112">
        <v>340300</v>
      </c>
      <c r="P130" s="112">
        <v>42630</v>
      </c>
      <c r="Q130" s="112">
        <v>340300</v>
      </c>
      <c r="R130" s="112">
        <v>353900</v>
      </c>
      <c r="S130" s="112">
        <v>368100</v>
      </c>
      <c r="T130" s="112">
        <v>0</v>
      </c>
    </row>
    <row r="131" spans="1:20" ht="118.2" customHeight="1" x14ac:dyDescent="0.25">
      <c r="A131" s="92">
        <v>122</v>
      </c>
      <c r="B131" s="93" t="s">
        <v>2680</v>
      </c>
      <c r="C131" s="163" t="s">
        <v>2681</v>
      </c>
      <c r="D131" s="164"/>
      <c r="E131" s="165" t="s">
        <v>2964</v>
      </c>
      <c r="F131" s="166"/>
      <c r="G131" s="166"/>
      <c r="H131" s="166"/>
      <c r="I131" s="166"/>
      <c r="J131" s="166"/>
      <c r="K131" s="166"/>
      <c r="L131" s="69" t="s">
        <v>3000</v>
      </c>
      <c r="M131" s="94" t="s">
        <v>2671</v>
      </c>
      <c r="N131" s="118">
        <v>221</v>
      </c>
      <c r="O131" s="112">
        <v>3097000</v>
      </c>
      <c r="P131" s="112">
        <v>231350</v>
      </c>
      <c r="Q131" s="112">
        <v>3097000</v>
      </c>
      <c r="R131" s="112">
        <v>3220900</v>
      </c>
      <c r="S131" s="112">
        <v>3349700</v>
      </c>
      <c r="T131" s="112">
        <v>0</v>
      </c>
    </row>
    <row r="132" spans="1:20" ht="123.6" customHeight="1" x14ac:dyDescent="0.25">
      <c r="A132" s="92">
        <v>123</v>
      </c>
      <c r="B132" s="93" t="s">
        <v>2698</v>
      </c>
      <c r="C132" s="163" t="s">
        <v>2699</v>
      </c>
      <c r="D132" s="164"/>
      <c r="E132" s="167" t="s">
        <v>2700</v>
      </c>
      <c r="F132" s="168"/>
      <c r="G132" s="168"/>
      <c r="H132" s="168"/>
      <c r="I132" s="168"/>
      <c r="J132" s="168"/>
      <c r="K132" s="168"/>
      <c r="L132" s="94" t="s">
        <v>2995</v>
      </c>
      <c r="M132" s="94" t="s">
        <v>2671</v>
      </c>
      <c r="N132" s="118">
        <v>222</v>
      </c>
      <c r="O132" s="112">
        <v>16200</v>
      </c>
      <c r="P132" s="112">
        <v>0</v>
      </c>
      <c r="Q132" s="112">
        <v>16200</v>
      </c>
      <c r="R132" s="112">
        <v>16900</v>
      </c>
      <c r="S132" s="112">
        <v>17600</v>
      </c>
      <c r="T132" s="112">
        <v>0</v>
      </c>
    </row>
    <row r="133" spans="1:20" ht="130.19999999999999" customHeight="1" x14ac:dyDescent="0.25">
      <c r="A133" s="92">
        <v>124</v>
      </c>
      <c r="B133" s="93" t="s">
        <v>2704</v>
      </c>
      <c r="C133" s="163" t="s">
        <v>2705</v>
      </c>
      <c r="D133" s="164"/>
      <c r="E133" s="165" t="s">
        <v>2706</v>
      </c>
      <c r="F133" s="166"/>
      <c r="G133" s="166"/>
      <c r="H133" s="166"/>
      <c r="I133" s="166"/>
      <c r="J133" s="166"/>
      <c r="K133" s="166"/>
      <c r="L133" s="69" t="s">
        <v>2996</v>
      </c>
      <c r="M133" s="94" t="s">
        <v>2671</v>
      </c>
      <c r="N133" s="118">
        <v>223</v>
      </c>
      <c r="O133" s="112">
        <v>5200</v>
      </c>
      <c r="P133" s="112">
        <v>0</v>
      </c>
      <c r="Q133" s="112">
        <v>5200</v>
      </c>
      <c r="R133" s="112">
        <v>5400</v>
      </c>
      <c r="S133" s="112">
        <v>5600</v>
      </c>
      <c r="T133" s="112">
        <v>0</v>
      </c>
    </row>
    <row r="134" spans="1:20" ht="117.6" customHeight="1" x14ac:dyDescent="0.25">
      <c r="A134" s="92">
        <v>125</v>
      </c>
      <c r="B134" s="93" t="s">
        <v>2710</v>
      </c>
      <c r="C134" s="163" t="s">
        <v>2711</v>
      </c>
      <c r="D134" s="164"/>
      <c r="E134" s="165" t="s">
        <v>2712</v>
      </c>
      <c r="F134" s="166"/>
      <c r="G134" s="166"/>
      <c r="H134" s="166"/>
      <c r="I134" s="166"/>
      <c r="J134" s="166"/>
      <c r="K134" s="166"/>
      <c r="L134" s="69" t="s">
        <v>2999</v>
      </c>
      <c r="M134" s="94" t="s">
        <v>2671</v>
      </c>
      <c r="N134" s="118">
        <v>224</v>
      </c>
      <c r="O134" s="112">
        <v>94600</v>
      </c>
      <c r="P134" s="112">
        <v>41000</v>
      </c>
      <c r="Q134" s="112">
        <v>94600</v>
      </c>
      <c r="R134" s="112">
        <v>98400</v>
      </c>
      <c r="S134" s="112">
        <v>102300</v>
      </c>
      <c r="T134" s="112">
        <v>0</v>
      </c>
    </row>
    <row r="135" spans="1:20" ht="93.6" customHeight="1" x14ac:dyDescent="0.25">
      <c r="A135" s="92">
        <v>126</v>
      </c>
      <c r="B135" s="93" t="s">
        <v>2716</v>
      </c>
      <c r="C135" s="163" t="s">
        <v>2717</v>
      </c>
      <c r="D135" s="164"/>
      <c r="E135" s="165" t="s">
        <v>2718</v>
      </c>
      <c r="F135" s="166"/>
      <c r="G135" s="166"/>
      <c r="H135" s="166"/>
      <c r="I135" s="166"/>
      <c r="J135" s="166"/>
      <c r="K135" s="166"/>
      <c r="L135" s="69" t="s">
        <v>2983</v>
      </c>
      <c r="M135" s="94" t="s">
        <v>2671</v>
      </c>
      <c r="N135" s="118">
        <v>225</v>
      </c>
      <c r="O135" s="112">
        <v>216300</v>
      </c>
      <c r="P135" s="112">
        <v>0</v>
      </c>
      <c r="Q135" s="112">
        <v>216300</v>
      </c>
      <c r="R135" s="112">
        <v>225000</v>
      </c>
      <c r="S135" s="112">
        <v>234000</v>
      </c>
      <c r="T135" s="112">
        <v>0</v>
      </c>
    </row>
    <row r="136" spans="1:20" ht="82.2" customHeight="1" x14ac:dyDescent="0.25">
      <c r="A136" s="92">
        <v>127</v>
      </c>
      <c r="B136" s="93" t="s">
        <v>2726</v>
      </c>
      <c r="C136" s="163" t="s">
        <v>2727</v>
      </c>
      <c r="D136" s="164"/>
      <c r="E136" s="165" t="s">
        <v>2728</v>
      </c>
      <c r="F136" s="166"/>
      <c r="G136" s="166"/>
      <c r="H136" s="166"/>
      <c r="I136" s="166"/>
      <c r="J136" s="166"/>
      <c r="K136" s="166"/>
      <c r="L136" s="69" t="s">
        <v>2729</v>
      </c>
      <c r="M136" s="94" t="s">
        <v>2730</v>
      </c>
      <c r="N136" s="118">
        <v>226</v>
      </c>
      <c r="O136" s="112">
        <v>336500</v>
      </c>
      <c r="P136" s="112">
        <v>15000</v>
      </c>
      <c r="Q136" s="112">
        <v>336500</v>
      </c>
      <c r="R136" s="112">
        <v>350000</v>
      </c>
      <c r="S136" s="112">
        <v>364000</v>
      </c>
      <c r="T136" s="112">
        <v>0</v>
      </c>
    </row>
    <row r="137" spans="1:20" ht="119.4" customHeight="1" x14ac:dyDescent="0.25">
      <c r="A137" s="92">
        <v>128</v>
      </c>
      <c r="B137" s="93" t="s">
        <v>2739</v>
      </c>
      <c r="C137" s="163" t="s">
        <v>2740</v>
      </c>
      <c r="D137" s="164"/>
      <c r="E137" s="165" t="s">
        <v>2741</v>
      </c>
      <c r="F137" s="166"/>
      <c r="G137" s="166"/>
      <c r="H137" s="166"/>
      <c r="I137" s="166"/>
      <c r="J137" s="166"/>
      <c r="K137" s="166"/>
      <c r="L137" s="69" t="s">
        <v>2997</v>
      </c>
      <c r="M137" s="94" t="s">
        <v>2730</v>
      </c>
      <c r="N137" s="118">
        <v>227</v>
      </c>
      <c r="O137" s="112">
        <v>28000</v>
      </c>
      <c r="P137" s="112">
        <v>26000</v>
      </c>
      <c r="Q137" s="112">
        <v>28000</v>
      </c>
      <c r="R137" s="112">
        <v>29000</v>
      </c>
      <c r="S137" s="112">
        <v>30000</v>
      </c>
      <c r="T137" s="112">
        <v>0</v>
      </c>
    </row>
    <row r="138" spans="1:20" ht="118.2" customHeight="1" x14ac:dyDescent="0.25">
      <c r="A138" s="92">
        <v>129</v>
      </c>
      <c r="B138" s="93" t="s">
        <v>2750</v>
      </c>
      <c r="C138" s="163" t="s">
        <v>2751</v>
      </c>
      <c r="D138" s="164"/>
      <c r="E138" s="165" t="s">
        <v>2752</v>
      </c>
      <c r="F138" s="166"/>
      <c r="G138" s="166"/>
      <c r="H138" s="166"/>
      <c r="I138" s="166"/>
      <c r="J138" s="166"/>
      <c r="K138" s="166"/>
      <c r="L138" s="69" t="s">
        <v>2998</v>
      </c>
      <c r="M138" s="94" t="s">
        <v>2730</v>
      </c>
      <c r="N138" s="118">
        <v>228</v>
      </c>
      <c r="O138" s="112">
        <v>27000</v>
      </c>
      <c r="P138" s="112">
        <v>8029.54</v>
      </c>
      <c r="Q138" s="112">
        <v>27000</v>
      </c>
      <c r="R138" s="112">
        <v>28000</v>
      </c>
      <c r="S138" s="112">
        <v>29000</v>
      </c>
      <c r="T138" s="112">
        <v>0</v>
      </c>
    </row>
    <row r="139" spans="1:20" ht="134.4" customHeight="1" x14ac:dyDescent="0.25">
      <c r="A139" s="92">
        <v>130</v>
      </c>
      <c r="B139" s="93" t="s">
        <v>2756</v>
      </c>
      <c r="C139" s="163" t="s">
        <v>2757</v>
      </c>
      <c r="D139" s="164"/>
      <c r="E139" s="165" t="s">
        <v>2758</v>
      </c>
      <c r="F139" s="166"/>
      <c r="G139" s="166"/>
      <c r="H139" s="166"/>
      <c r="I139" s="166"/>
      <c r="J139" s="166"/>
      <c r="K139" s="166"/>
      <c r="L139" s="69" t="s">
        <v>2996</v>
      </c>
      <c r="M139" s="94" t="s">
        <v>2730</v>
      </c>
      <c r="N139" s="118">
        <v>229</v>
      </c>
      <c r="O139" s="112">
        <v>1206000</v>
      </c>
      <c r="P139" s="112">
        <v>466486.62</v>
      </c>
      <c r="Q139" s="112">
        <v>1206000</v>
      </c>
      <c r="R139" s="112">
        <v>1254000</v>
      </c>
      <c r="S139" s="112">
        <v>1304000</v>
      </c>
      <c r="T139" s="112">
        <v>0</v>
      </c>
    </row>
    <row r="140" spans="1:20" ht="84.15" customHeight="1" x14ac:dyDescent="0.25">
      <c r="A140" s="92">
        <v>131</v>
      </c>
      <c r="B140" s="93" t="s">
        <v>2762</v>
      </c>
      <c r="C140" s="163" t="s">
        <v>2763</v>
      </c>
      <c r="D140" s="164"/>
      <c r="E140" s="165" t="s">
        <v>2764</v>
      </c>
      <c r="F140" s="166"/>
      <c r="G140" s="166"/>
      <c r="H140" s="166"/>
      <c r="I140" s="166"/>
      <c r="J140" s="166"/>
      <c r="K140" s="166"/>
      <c r="L140" s="69" t="s">
        <v>806</v>
      </c>
      <c r="M140" s="94" t="s">
        <v>2730</v>
      </c>
      <c r="N140" s="118">
        <v>230</v>
      </c>
      <c r="O140" s="112">
        <v>26000</v>
      </c>
      <c r="P140" s="112">
        <v>0</v>
      </c>
      <c r="Q140" s="112">
        <v>26000</v>
      </c>
      <c r="R140" s="112">
        <v>27000</v>
      </c>
      <c r="S140" s="112">
        <v>28000</v>
      </c>
      <c r="T140" s="112">
        <v>0</v>
      </c>
    </row>
    <row r="141" spans="1:20" ht="79.2" customHeight="1" x14ac:dyDescent="0.25">
      <c r="A141" s="92">
        <v>132</v>
      </c>
      <c r="B141" s="93" t="s">
        <v>2767</v>
      </c>
      <c r="C141" s="163" t="s">
        <v>2768</v>
      </c>
      <c r="D141" s="164"/>
      <c r="E141" s="165" t="s">
        <v>2769</v>
      </c>
      <c r="F141" s="166"/>
      <c r="G141" s="166"/>
      <c r="H141" s="166"/>
      <c r="I141" s="166"/>
      <c r="J141" s="166"/>
      <c r="K141" s="166"/>
      <c r="L141" s="69" t="s">
        <v>2972</v>
      </c>
      <c r="M141" s="94" t="s">
        <v>2730</v>
      </c>
      <c r="N141" s="118">
        <v>231</v>
      </c>
      <c r="O141" s="112">
        <v>260000</v>
      </c>
      <c r="P141" s="112">
        <v>30.66</v>
      </c>
      <c r="Q141" s="112">
        <v>260000</v>
      </c>
      <c r="R141" s="112">
        <v>270000</v>
      </c>
      <c r="S141" s="112">
        <v>280000</v>
      </c>
      <c r="T141" s="112">
        <v>0</v>
      </c>
    </row>
    <row r="142" spans="1:20" ht="116.4" customHeight="1" x14ac:dyDescent="0.25">
      <c r="A142" s="92">
        <v>133</v>
      </c>
      <c r="B142" s="93" t="s">
        <v>2817</v>
      </c>
      <c r="C142" s="163" t="s">
        <v>2818</v>
      </c>
      <c r="D142" s="164"/>
      <c r="E142" s="165" t="s">
        <v>2819</v>
      </c>
      <c r="F142" s="166"/>
      <c r="G142" s="166"/>
      <c r="H142" s="166"/>
      <c r="I142" s="166"/>
      <c r="J142" s="166"/>
      <c r="K142" s="166"/>
      <c r="L142" s="69" t="s">
        <v>2963</v>
      </c>
      <c r="M142" s="94" t="s">
        <v>2821</v>
      </c>
      <c r="N142" s="118">
        <v>232</v>
      </c>
      <c r="O142" s="112">
        <v>576800</v>
      </c>
      <c r="P142" s="112">
        <v>134000</v>
      </c>
      <c r="Q142" s="112">
        <v>576800</v>
      </c>
      <c r="R142" s="112">
        <v>576800</v>
      </c>
      <c r="S142" s="112">
        <v>576800</v>
      </c>
      <c r="T142" s="112">
        <v>0</v>
      </c>
    </row>
    <row r="143" spans="1:20" ht="261" customHeight="1" x14ac:dyDescent="0.25">
      <c r="A143" s="92">
        <v>134</v>
      </c>
      <c r="B143" s="93" t="s">
        <v>2835</v>
      </c>
      <c r="C143" s="163" t="s">
        <v>2836</v>
      </c>
      <c r="D143" s="164"/>
      <c r="E143" s="165" t="s">
        <v>2837</v>
      </c>
      <c r="F143" s="166"/>
      <c r="G143" s="166"/>
      <c r="H143" s="166"/>
      <c r="I143" s="166"/>
      <c r="J143" s="166"/>
      <c r="K143" s="166"/>
      <c r="L143" s="69" t="s">
        <v>2838</v>
      </c>
      <c r="M143" s="94" t="s">
        <v>2821</v>
      </c>
      <c r="N143" s="118">
        <v>233</v>
      </c>
      <c r="O143" s="112">
        <v>135000</v>
      </c>
      <c r="P143" s="112">
        <v>40000</v>
      </c>
      <c r="Q143" s="112">
        <v>135000</v>
      </c>
      <c r="R143" s="112">
        <v>135000</v>
      </c>
      <c r="S143" s="112">
        <v>135000</v>
      </c>
      <c r="T143" s="112">
        <v>0</v>
      </c>
    </row>
    <row r="144" spans="1:20" ht="72.150000000000006" customHeight="1" x14ac:dyDescent="0.25">
      <c r="A144" s="92">
        <v>135</v>
      </c>
      <c r="B144" s="93" t="s">
        <v>2841</v>
      </c>
      <c r="C144" s="163" t="s">
        <v>2842</v>
      </c>
      <c r="D144" s="164"/>
      <c r="E144" s="165" t="s">
        <v>2843</v>
      </c>
      <c r="F144" s="166"/>
      <c r="G144" s="166"/>
      <c r="H144" s="166"/>
      <c r="I144" s="166"/>
      <c r="J144" s="166"/>
      <c r="K144" s="166"/>
      <c r="L144" s="69" t="s">
        <v>1916</v>
      </c>
      <c r="M144" s="94" t="s">
        <v>2821</v>
      </c>
      <c r="N144" s="118">
        <v>234</v>
      </c>
      <c r="O144" s="112">
        <v>1871200</v>
      </c>
      <c r="P144" s="112">
        <v>150680.6</v>
      </c>
      <c r="Q144" s="112">
        <v>1871200</v>
      </c>
      <c r="R144" s="112">
        <v>1871200</v>
      </c>
      <c r="S144" s="112">
        <v>1871200</v>
      </c>
      <c r="T144" s="112">
        <v>0</v>
      </c>
    </row>
    <row r="145" spans="1:20" ht="48.15" customHeight="1" x14ac:dyDescent="0.25">
      <c r="A145" s="92">
        <v>136</v>
      </c>
      <c r="B145" s="93" t="s">
        <v>2857</v>
      </c>
      <c r="C145" s="163" t="s">
        <v>2858</v>
      </c>
      <c r="D145" s="164"/>
      <c r="E145" s="165" t="s">
        <v>2859</v>
      </c>
      <c r="F145" s="166"/>
      <c r="G145" s="166"/>
      <c r="H145" s="166"/>
      <c r="I145" s="166"/>
      <c r="J145" s="166"/>
      <c r="K145" s="166"/>
      <c r="L145" s="69" t="s">
        <v>2860</v>
      </c>
      <c r="M145" s="94" t="s">
        <v>2861</v>
      </c>
      <c r="N145" s="118">
        <v>235</v>
      </c>
      <c r="O145" s="112">
        <v>60000</v>
      </c>
      <c r="P145" s="112">
        <v>10000</v>
      </c>
      <c r="Q145" s="112">
        <v>60000</v>
      </c>
      <c r="R145" s="112">
        <v>65000</v>
      </c>
      <c r="S145" s="112">
        <v>100000</v>
      </c>
      <c r="T145" s="112">
        <v>0</v>
      </c>
    </row>
    <row r="146" spans="1:20" ht="36.15" customHeight="1" x14ac:dyDescent="0.25">
      <c r="A146" s="92">
        <v>137</v>
      </c>
      <c r="B146" s="93" t="s">
        <v>2864</v>
      </c>
      <c r="C146" s="163" t="s">
        <v>2865</v>
      </c>
      <c r="D146" s="164"/>
      <c r="E146" s="165" t="s">
        <v>2866</v>
      </c>
      <c r="F146" s="166"/>
      <c r="G146" s="166"/>
      <c r="H146" s="166"/>
      <c r="I146" s="166"/>
      <c r="J146" s="166"/>
      <c r="K146" s="166"/>
      <c r="L146" s="69" t="s">
        <v>920</v>
      </c>
      <c r="M146" s="94" t="s">
        <v>2861</v>
      </c>
      <c r="N146" s="118">
        <v>236</v>
      </c>
      <c r="O146" s="112">
        <v>42000</v>
      </c>
      <c r="P146" s="112">
        <v>1691.9</v>
      </c>
      <c r="Q146" s="112">
        <v>42000</v>
      </c>
      <c r="R146" s="112">
        <v>42000</v>
      </c>
      <c r="S146" s="112">
        <v>42000</v>
      </c>
      <c r="T146" s="112">
        <v>0</v>
      </c>
    </row>
    <row r="147" spans="1:20" ht="246" customHeight="1" x14ac:dyDescent="0.25">
      <c r="A147" s="92">
        <v>138</v>
      </c>
      <c r="B147" s="100" t="s">
        <v>2919</v>
      </c>
      <c r="C147" s="193" t="s">
        <v>2920</v>
      </c>
      <c r="D147" s="194"/>
      <c r="E147" s="195" t="s">
        <v>2921</v>
      </c>
      <c r="F147" s="196"/>
      <c r="G147" s="196"/>
      <c r="H147" s="196"/>
      <c r="I147" s="196"/>
      <c r="J147" s="196"/>
      <c r="K147" s="196"/>
      <c r="L147" s="101" t="s">
        <v>2838</v>
      </c>
      <c r="M147" s="102" t="s">
        <v>2922</v>
      </c>
      <c r="N147" s="118">
        <v>237</v>
      </c>
      <c r="O147" s="114">
        <v>42000</v>
      </c>
      <c r="P147" s="114">
        <v>40000</v>
      </c>
      <c r="Q147" s="114">
        <v>42000</v>
      </c>
      <c r="R147" s="114">
        <v>42000</v>
      </c>
      <c r="S147" s="114">
        <v>42000</v>
      </c>
      <c r="T147" s="112">
        <v>0</v>
      </c>
    </row>
    <row r="148" spans="1:20" s="104" customFormat="1" ht="22.5" customHeight="1" x14ac:dyDescent="0.35">
      <c r="A148" s="121">
        <v>139</v>
      </c>
      <c r="B148" s="201" t="s">
        <v>3017</v>
      </c>
      <c r="C148" s="202"/>
      <c r="D148" s="202"/>
      <c r="E148" s="202"/>
      <c r="F148" s="202"/>
      <c r="G148" s="202"/>
      <c r="H148" s="202"/>
      <c r="I148" s="202"/>
      <c r="J148" s="202"/>
      <c r="K148" s="202"/>
      <c r="L148" s="202"/>
      <c r="M148" s="203"/>
      <c r="N148" s="122">
        <v>238</v>
      </c>
      <c r="O148" s="124">
        <f>SUM(O10:O147)</f>
        <v>42068460900</v>
      </c>
      <c r="P148" s="124">
        <f t="shared" ref="P148:S148" si="0">SUM(P10:P147)</f>
        <v>11361434304.9</v>
      </c>
      <c r="Q148" s="124">
        <f t="shared" si="0"/>
        <v>42068460900</v>
      </c>
      <c r="R148" s="124">
        <f t="shared" si="0"/>
        <v>43868382600</v>
      </c>
      <c r="S148" s="124">
        <f t="shared" si="0"/>
        <v>45921215000</v>
      </c>
      <c r="T148" s="124">
        <f>SUM(T10:T147)</f>
        <v>0</v>
      </c>
    </row>
    <row r="149" spans="1:20" ht="60.15" customHeight="1" x14ac:dyDescent="0.25">
      <c r="A149" s="92">
        <v>140</v>
      </c>
      <c r="B149" s="105" t="s">
        <v>833</v>
      </c>
      <c r="C149" s="197" t="s">
        <v>834</v>
      </c>
      <c r="D149" s="198"/>
      <c r="E149" s="199" t="s">
        <v>835</v>
      </c>
      <c r="F149" s="200"/>
      <c r="G149" s="200"/>
      <c r="H149" s="200"/>
      <c r="I149" s="200"/>
      <c r="J149" s="200"/>
      <c r="K149" s="200"/>
      <c r="L149" s="106" t="s">
        <v>836</v>
      </c>
      <c r="M149" s="107" t="s">
        <v>807</v>
      </c>
      <c r="N149" s="118">
        <v>239</v>
      </c>
      <c r="O149" s="115">
        <v>383800</v>
      </c>
      <c r="P149" s="112">
        <v>0</v>
      </c>
      <c r="Q149" s="115">
        <v>383800</v>
      </c>
      <c r="R149" s="115">
        <v>383800</v>
      </c>
      <c r="S149" s="115">
        <v>383800</v>
      </c>
      <c r="T149" s="115">
        <v>0</v>
      </c>
    </row>
    <row r="150" spans="1:20" ht="72.150000000000006" customHeight="1" x14ac:dyDescent="0.25">
      <c r="A150" s="92">
        <v>141</v>
      </c>
      <c r="B150" s="105" t="s">
        <v>839</v>
      </c>
      <c r="C150" s="197" t="s">
        <v>840</v>
      </c>
      <c r="D150" s="198"/>
      <c r="E150" s="199" t="s">
        <v>841</v>
      </c>
      <c r="F150" s="200"/>
      <c r="G150" s="200"/>
      <c r="H150" s="200"/>
      <c r="I150" s="200"/>
      <c r="J150" s="200"/>
      <c r="K150" s="200"/>
      <c r="L150" s="106" t="s">
        <v>842</v>
      </c>
      <c r="M150" s="107" t="s">
        <v>807</v>
      </c>
      <c r="N150" s="118">
        <v>240</v>
      </c>
      <c r="O150" s="115">
        <v>936133.01</v>
      </c>
      <c r="P150" s="115">
        <v>936133.01</v>
      </c>
      <c r="Q150" s="115">
        <v>936133.01</v>
      </c>
      <c r="R150" s="115">
        <v>0</v>
      </c>
      <c r="S150" s="115">
        <v>0</v>
      </c>
      <c r="T150" s="115">
        <v>0</v>
      </c>
    </row>
    <row r="151" spans="1:20" ht="72.150000000000006" customHeight="1" x14ac:dyDescent="0.25">
      <c r="A151" s="92">
        <v>142</v>
      </c>
      <c r="B151" s="105" t="s">
        <v>845</v>
      </c>
      <c r="C151" s="197" t="s">
        <v>846</v>
      </c>
      <c r="D151" s="198"/>
      <c r="E151" s="199" t="s">
        <v>847</v>
      </c>
      <c r="F151" s="200"/>
      <c r="G151" s="200"/>
      <c r="H151" s="200"/>
      <c r="I151" s="200"/>
      <c r="J151" s="200"/>
      <c r="K151" s="200"/>
      <c r="L151" s="106" t="s">
        <v>848</v>
      </c>
      <c r="M151" s="107" t="s">
        <v>807</v>
      </c>
      <c r="N151" s="118">
        <v>241</v>
      </c>
      <c r="O151" s="115">
        <v>563115</v>
      </c>
      <c r="P151" s="115">
        <v>563115</v>
      </c>
      <c r="Q151" s="115">
        <v>563115</v>
      </c>
      <c r="R151" s="115">
        <v>0</v>
      </c>
      <c r="S151" s="115">
        <v>0</v>
      </c>
      <c r="T151" s="115">
        <v>0</v>
      </c>
    </row>
    <row r="152" spans="1:20" ht="36.15" customHeight="1" x14ac:dyDescent="0.25">
      <c r="A152" s="92">
        <v>143</v>
      </c>
      <c r="B152" s="105" t="s">
        <v>887</v>
      </c>
      <c r="C152" s="197" t="s">
        <v>888</v>
      </c>
      <c r="D152" s="198"/>
      <c r="E152" s="199" t="s">
        <v>889</v>
      </c>
      <c r="F152" s="200"/>
      <c r="G152" s="200"/>
      <c r="H152" s="200"/>
      <c r="I152" s="200"/>
      <c r="J152" s="200"/>
      <c r="K152" s="200"/>
      <c r="L152" s="106" t="s">
        <v>890</v>
      </c>
      <c r="M152" s="107" t="s">
        <v>3</v>
      </c>
      <c r="N152" s="118">
        <v>242</v>
      </c>
      <c r="O152" s="115">
        <v>3698416000</v>
      </c>
      <c r="P152" s="112">
        <v>924603000</v>
      </c>
      <c r="Q152" s="115">
        <v>3698416000</v>
      </c>
      <c r="R152" s="115">
        <v>1543506700</v>
      </c>
      <c r="S152" s="115">
        <v>1454134200</v>
      </c>
      <c r="T152" s="115">
        <v>0</v>
      </c>
    </row>
    <row r="153" spans="1:20" ht="60.15" customHeight="1" x14ac:dyDescent="0.25">
      <c r="A153" s="92">
        <v>144</v>
      </c>
      <c r="B153" s="105" t="s">
        <v>893</v>
      </c>
      <c r="C153" s="197" t="s">
        <v>894</v>
      </c>
      <c r="D153" s="198"/>
      <c r="E153" s="199" t="s">
        <v>895</v>
      </c>
      <c r="F153" s="200"/>
      <c r="G153" s="200"/>
      <c r="H153" s="200"/>
      <c r="I153" s="200"/>
      <c r="J153" s="200"/>
      <c r="K153" s="200"/>
      <c r="L153" s="106" t="s">
        <v>896</v>
      </c>
      <c r="M153" s="107" t="s">
        <v>3</v>
      </c>
      <c r="N153" s="118">
        <v>243</v>
      </c>
      <c r="O153" s="115">
        <v>805753000</v>
      </c>
      <c r="P153" s="112">
        <v>201438000</v>
      </c>
      <c r="Q153" s="115">
        <v>805753000</v>
      </c>
      <c r="R153" s="115">
        <v>0</v>
      </c>
      <c r="S153" s="115">
        <v>0</v>
      </c>
      <c r="T153" s="115">
        <v>0</v>
      </c>
    </row>
    <row r="154" spans="1:20" ht="36.15" customHeight="1" x14ac:dyDescent="0.25">
      <c r="A154" s="92">
        <v>145</v>
      </c>
      <c r="B154" s="105" t="s">
        <v>899</v>
      </c>
      <c r="C154" s="197" t="s">
        <v>900</v>
      </c>
      <c r="D154" s="198"/>
      <c r="E154" s="199" t="s">
        <v>901</v>
      </c>
      <c r="F154" s="200"/>
      <c r="G154" s="200"/>
      <c r="H154" s="200"/>
      <c r="I154" s="200"/>
      <c r="J154" s="200"/>
      <c r="K154" s="200"/>
      <c r="L154" s="106" t="s">
        <v>902</v>
      </c>
      <c r="M154" s="107" t="s">
        <v>3</v>
      </c>
      <c r="N154" s="118">
        <v>244</v>
      </c>
      <c r="O154" s="115">
        <v>83819900</v>
      </c>
      <c r="P154" s="112">
        <v>14073055.41</v>
      </c>
      <c r="Q154" s="115">
        <v>83819900</v>
      </c>
      <c r="R154" s="115">
        <v>80269500</v>
      </c>
      <c r="S154" s="115">
        <v>83117400</v>
      </c>
      <c r="T154" s="115">
        <v>0</v>
      </c>
    </row>
    <row r="155" spans="1:20" ht="60.15" customHeight="1" x14ac:dyDescent="0.25">
      <c r="A155" s="92">
        <v>146</v>
      </c>
      <c r="B155" s="105" t="s">
        <v>930</v>
      </c>
      <c r="C155" s="197" t="s">
        <v>931</v>
      </c>
      <c r="D155" s="198"/>
      <c r="E155" s="199" t="s">
        <v>932</v>
      </c>
      <c r="F155" s="200"/>
      <c r="G155" s="200"/>
      <c r="H155" s="200"/>
      <c r="I155" s="200"/>
      <c r="J155" s="200"/>
      <c r="K155" s="200"/>
      <c r="L155" s="106" t="s">
        <v>933</v>
      </c>
      <c r="M155" s="107" t="s">
        <v>921</v>
      </c>
      <c r="N155" s="118">
        <v>245</v>
      </c>
      <c r="O155" s="115">
        <v>21964800</v>
      </c>
      <c r="P155" s="112">
        <v>0</v>
      </c>
      <c r="Q155" s="115">
        <v>21964800</v>
      </c>
      <c r="R155" s="115">
        <v>25006300</v>
      </c>
      <c r="S155" s="115">
        <v>26093300</v>
      </c>
      <c r="T155" s="115">
        <v>0</v>
      </c>
    </row>
    <row r="156" spans="1:20" ht="36.15" customHeight="1" x14ac:dyDescent="0.25">
      <c r="A156" s="92">
        <v>147</v>
      </c>
      <c r="B156" s="105" t="s">
        <v>936</v>
      </c>
      <c r="C156" s="197" t="s">
        <v>937</v>
      </c>
      <c r="D156" s="198"/>
      <c r="E156" s="199" t="s">
        <v>938</v>
      </c>
      <c r="F156" s="200"/>
      <c r="G156" s="200"/>
      <c r="H156" s="200"/>
      <c r="I156" s="200"/>
      <c r="J156" s="200"/>
      <c r="K156" s="200"/>
      <c r="L156" s="106" t="s">
        <v>939</v>
      </c>
      <c r="M156" s="107" t="s">
        <v>921</v>
      </c>
      <c r="N156" s="118">
        <v>246</v>
      </c>
      <c r="O156" s="115">
        <v>4980000</v>
      </c>
      <c r="P156" s="112">
        <v>0</v>
      </c>
      <c r="Q156" s="115">
        <v>4980000</v>
      </c>
      <c r="R156" s="115">
        <v>13600000</v>
      </c>
      <c r="S156" s="115">
        <v>14193000</v>
      </c>
      <c r="T156" s="115">
        <v>0</v>
      </c>
    </row>
    <row r="157" spans="1:20" ht="60.15" customHeight="1" x14ac:dyDescent="0.25">
      <c r="A157" s="92">
        <v>148</v>
      </c>
      <c r="B157" s="105" t="s">
        <v>942</v>
      </c>
      <c r="C157" s="197" t="s">
        <v>943</v>
      </c>
      <c r="D157" s="198"/>
      <c r="E157" s="199" t="s">
        <v>944</v>
      </c>
      <c r="F157" s="200"/>
      <c r="G157" s="200"/>
      <c r="H157" s="200"/>
      <c r="I157" s="200"/>
      <c r="J157" s="200"/>
      <c r="K157" s="200"/>
      <c r="L157" s="106" t="s">
        <v>945</v>
      </c>
      <c r="M157" s="107" t="s">
        <v>921</v>
      </c>
      <c r="N157" s="118">
        <v>247</v>
      </c>
      <c r="O157" s="115">
        <v>0</v>
      </c>
      <c r="P157" s="112">
        <v>0</v>
      </c>
      <c r="Q157" s="115">
        <v>0</v>
      </c>
      <c r="R157" s="115">
        <v>0</v>
      </c>
      <c r="S157" s="115">
        <v>17638700</v>
      </c>
      <c r="T157" s="115">
        <v>0</v>
      </c>
    </row>
    <row r="158" spans="1:20" ht="60.15" customHeight="1" x14ac:dyDescent="0.25">
      <c r="A158" s="92">
        <v>149</v>
      </c>
      <c r="B158" s="105" t="s">
        <v>948</v>
      </c>
      <c r="C158" s="197" t="s">
        <v>949</v>
      </c>
      <c r="D158" s="198"/>
      <c r="E158" s="199" t="s">
        <v>950</v>
      </c>
      <c r="F158" s="200"/>
      <c r="G158" s="200"/>
      <c r="H158" s="200"/>
      <c r="I158" s="200"/>
      <c r="J158" s="200"/>
      <c r="K158" s="200"/>
      <c r="L158" s="106" t="s">
        <v>951</v>
      </c>
      <c r="M158" s="107" t="s">
        <v>921</v>
      </c>
      <c r="N158" s="118">
        <v>248</v>
      </c>
      <c r="O158" s="115">
        <v>0</v>
      </c>
      <c r="P158" s="112">
        <v>0</v>
      </c>
      <c r="Q158" s="115">
        <v>0</v>
      </c>
      <c r="R158" s="115">
        <v>0</v>
      </c>
      <c r="S158" s="115">
        <v>5807900</v>
      </c>
      <c r="T158" s="115">
        <v>0</v>
      </c>
    </row>
    <row r="159" spans="1:20" ht="48.15" customHeight="1" x14ac:dyDescent="0.25">
      <c r="A159" s="92">
        <v>150</v>
      </c>
      <c r="B159" s="105" t="s">
        <v>954</v>
      </c>
      <c r="C159" s="197" t="s">
        <v>955</v>
      </c>
      <c r="D159" s="198"/>
      <c r="E159" s="199" t="s">
        <v>956</v>
      </c>
      <c r="F159" s="200"/>
      <c r="G159" s="200"/>
      <c r="H159" s="200"/>
      <c r="I159" s="200"/>
      <c r="J159" s="200"/>
      <c r="K159" s="200"/>
      <c r="L159" s="106" t="s">
        <v>957</v>
      </c>
      <c r="M159" s="107" t="s">
        <v>921</v>
      </c>
      <c r="N159" s="118">
        <v>249</v>
      </c>
      <c r="O159" s="115">
        <v>32366000</v>
      </c>
      <c r="P159" s="112">
        <v>0</v>
      </c>
      <c r="Q159" s="115">
        <v>32366000</v>
      </c>
      <c r="R159" s="115">
        <v>49022000</v>
      </c>
      <c r="S159" s="115">
        <v>79952000</v>
      </c>
      <c r="T159" s="115">
        <v>0</v>
      </c>
    </row>
    <row r="160" spans="1:20" ht="72.150000000000006" customHeight="1" x14ac:dyDescent="0.25">
      <c r="A160" s="92">
        <v>151</v>
      </c>
      <c r="B160" s="105" t="s">
        <v>960</v>
      </c>
      <c r="C160" s="197" t="s">
        <v>961</v>
      </c>
      <c r="D160" s="198"/>
      <c r="E160" s="199" t="s">
        <v>962</v>
      </c>
      <c r="F160" s="200"/>
      <c r="G160" s="200"/>
      <c r="H160" s="200"/>
      <c r="I160" s="200"/>
      <c r="J160" s="200"/>
      <c r="K160" s="200"/>
      <c r="L160" s="106" t="s">
        <v>963</v>
      </c>
      <c r="M160" s="107" t="s">
        <v>921</v>
      </c>
      <c r="N160" s="118">
        <v>250</v>
      </c>
      <c r="O160" s="115">
        <v>121150100</v>
      </c>
      <c r="P160" s="112">
        <v>0</v>
      </c>
      <c r="Q160" s="115">
        <v>121150100</v>
      </c>
      <c r="R160" s="115">
        <v>114570200</v>
      </c>
      <c r="S160" s="115">
        <v>119695500</v>
      </c>
      <c r="T160" s="115">
        <v>0</v>
      </c>
    </row>
    <row r="161" spans="1:20" ht="60.15" customHeight="1" x14ac:dyDescent="0.25">
      <c r="A161" s="92">
        <v>152</v>
      </c>
      <c r="B161" s="105" t="s">
        <v>966</v>
      </c>
      <c r="C161" s="197" t="s">
        <v>967</v>
      </c>
      <c r="D161" s="198"/>
      <c r="E161" s="199" t="s">
        <v>968</v>
      </c>
      <c r="F161" s="200"/>
      <c r="G161" s="200"/>
      <c r="H161" s="200"/>
      <c r="I161" s="200"/>
      <c r="J161" s="200"/>
      <c r="K161" s="200"/>
      <c r="L161" s="106" t="s">
        <v>969</v>
      </c>
      <c r="M161" s="107" t="s">
        <v>921</v>
      </c>
      <c r="N161" s="118">
        <v>251</v>
      </c>
      <c r="O161" s="115">
        <v>168575700</v>
      </c>
      <c r="P161" s="112">
        <v>0</v>
      </c>
      <c r="Q161" s="115">
        <v>168575700</v>
      </c>
      <c r="R161" s="115">
        <v>168835400</v>
      </c>
      <c r="S161" s="115">
        <v>178500500</v>
      </c>
      <c r="T161" s="115">
        <v>0</v>
      </c>
    </row>
    <row r="162" spans="1:20" ht="40.200000000000003" customHeight="1" x14ac:dyDescent="0.25">
      <c r="A162" s="92">
        <v>153</v>
      </c>
      <c r="B162" s="105" t="s">
        <v>972</v>
      </c>
      <c r="C162" s="197" t="s">
        <v>973</v>
      </c>
      <c r="D162" s="198"/>
      <c r="E162" s="199" t="s">
        <v>974</v>
      </c>
      <c r="F162" s="200"/>
      <c r="G162" s="200"/>
      <c r="H162" s="200"/>
      <c r="I162" s="200"/>
      <c r="J162" s="200"/>
      <c r="K162" s="200"/>
      <c r="L162" s="106" t="s">
        <v>975</v>
      </c>
      <c r="M162" s="107" t="s">
        <v>921</v>
      </c>
      <c r="N162" s="118">
        <v>252</v>
      </c>
      <c r="O162" s="115">
        <v>14552200</v>
      </c>
      <c r="P162" s="112">
        <v>1133920.52</v>
      </c>
      <c r="Q162" s="115">
        <v>14552200</v>
      </c>
      <c r="R162" s="115">
        <v>43566600</v>
      </c>
      <c r="S162" s="115">
        <v>421788600</v>
      </c>
      <c r="T162" s="115">
        <v>0</v>
      </c>
    </row>
    <row r="163" spans="1:20" ht="78.599999999999994" customHeight="1" x14ac:dyDescent="0.25">
      <c r="A163" s="92">
        <v>154</v>
      </c>
      <c r="B163" s="105" t="s">
        <v>978</v>
      </c>
      <c r="C163" s="197" t="s">
        <v>979</v>
      </c>
      <c r="D163" s="198"/>
      <c r="E163" s="199" t="s">
        <v>980</v>
      </c>
      <c r="F163" s="200"/>
      <c r="G163" s="200"/>
      <c r="H163" s="200"/>
      <c r="I163" s="200"/>
      <c r="J163" s="200"/>
      <c r="K163" s="200"/>
      <c r="L163" s="106" t="s">
        <v>981</v>
      </c>
      <c r="M163" s="107" t="s">
        <v>921</v>
      </c>
      <c r="N163" s="118">
        <v>253</v>
      </c>
      <c r="O163" s="115">
        <v>25493400</v>
      </c>
      <c r="P163" s="112">
        <v>0</v>
      </c>
      <c r="Q163" s="115">
        <v>25493400</v>
      </c>
      <c r="R163" s="115">
        <v>17813000</v>
      </c>
      <c r="S163" s="115">
        <v>18180000</v>
      </c>
      <c r="T163" s="115">
        <v>0</v>
      </c>
    </row>
    <row r="164" spans="1:20" ht="66" customHeight="1" x14ac:dyDescent="0.25">
      <c r="A164" s="92">
        <v>155</v>
      </c>
      <c r="B164" s="105" t="s">
        <v>984</v>
      </c>
      <c r="C164" s="197" t="s">
        <v>985</v>
      </c>
      <c r="D164" s="198"/>
      <c r="E164" s="199" t="s">
        <v>986</v>
      </c>
      <c r="F164" s="200"/>
      <c r="G164" s="200"/>
      <c r="H164" s="200"/>
      <c r="I164" s="200"/>
      <c r="J164" s="200"/>
      <c r="K164" s="200"/>
      <c r="L164" s="106" t="s">
        <v>987</v>
      </c>
      <c r="M164" s="107" t="s">
        <v>921</v>
      </c>
      <c r="N164" s="118">
        <v>254</v>
      </c>
      <c r="O164" s="115">
        <v>17422800</v>
      </c>
      <c r="P164" s="112">
        <v>0</v>
      </c>
      <c r="Q164" s="115">
        <v>17422800</v>
      </c>
      <c r="R164" s="115">
        <v>17422800</v>
      </c>
      <c r="S164" s="115">
        <v>0</v>
      </c>
      <c r="T164" s="115">
        <v>0</v>
      </c>
    </row>
    <row r="165" spans="1:20" ht="72.150000000000006" customHeight="1" x14ac:dyDescent="0.25">
      <c r="A165" s="92">
        <v>156</v>
      </c>
      <c r="B165" s="105" t="s">
        <v>990</v>
      </c>
      <c r="C165" s="197" t="s">
        <v>991</v>
      </c>
      <c r="D165" s="198"/>
      <c r="E165" s="199" t="s">
        <v>992</v>
      </c>
      <c r="F165" s="200"/>
      <c r="G165" s="200"/>
      <c r="H165" s="200"/>
      <c r="I165" s="200"/>
      <c r="J165" s="200"/>
      <c r="K165" s="200"/>
      <c r="L165" s="106" t="s">
        <v>993</v>
      </c>
      <c r="M165" s="107" t="s">
        <v>921</v>
      </c>
      <c r="N165" s="118">
        <v>255</v>
      </c>
      <c r="O165" s="115">
        <v>18401300</v>
      </c>
      <c r="P165" s="112">
        <v>4050416.6</v>
      </c>
      <c r="Q165" s="115">
        <v>18401300</v>
      </c>
      <c r="R165" s="115">
        <v>11969200</v>
      </c>
      <c r="S165" s="115">
        <v>0</v>
      </c>
      <c r="T165" s="115">
        <v>0</v>
      </c>
    </row>
    <row r="166" spans="1:20" ht="78" customHeight="1" x14ac:dyDescent="0.25">
      <c r="A166" s="92">
        <v>157</v>
      </c>
      <c r="B166" s="105" t="s">
        <v>1042</v>
      </c>
      <c r="C166" s="197" t="s">
        <v>1043</v>
      </c>
      <c r="D166" s="198"/>
      <c r="E166" s="199" t="s">
        <v>1044</v>
      </c>
      <c r="F166" s="200"/>
      <c r="G166" s="200"/>
      <c r="H166" s="200"/>
      <c r="I166" s="200"/>
      <c r="J166" s="200"/>
      <c r="K166" s="200"/>
      <c r="L166" s="106" t="s">
        <v>1045</v>
      </c>
      <c r="M166" s="107" t="s">
        <v>1016</v>
      </c>
      <c r="N166" s="118">
        <v>256</v>
      </c>
      <c r="O166" s="115">
        <v>445023000</v>
      </c>
      <c r="P166" s="112">
        <v>115619110.59</v>
      </c>
      <c r="Q166" s="115">
        <v>445023000</v>
      </c>
      <c r="R166" s="115">
        <v>494438200</v>
      </c>
      <c r="S166" s="115">
        <v>522209500</v>
      </c>
      <c r="T166" s="115">
        <v>0</v>
      </c>
    </row>
    <row r="167" spans="1:20" ht="53.4" customHeight="1" x14ac:dyDescent="0.25">
      <c r="A167" s="92">
        <v>158</v>
      </c>
      <c r="B167" s="105" t="s">
        <v>1048</v>
      </c>
      <c r="C167" s="197" t="s">
        <v>1049</v>
      </c>
      <c r="D167" s="198"/>
      <c r="E167" s="199" t="s">
        <v>1050</v>
      </c>
      <c r="F167" s="200"/>
      <c r="G167" s="200"/>
      <c r="H167" s="200"/>
      <c r="I167" s="200"/>
      <c r="J167" s="200"/>
      <c r="K167" s="200"/>
      <c r="L167" s="106" t="s">
        <v>1051</v>
      </c>
      <c r="M167" s="107" t="s">
        <v>1016</v>
      </c>
      <c r="N167" s="118">
        <v>257</v>
      </c>
      <c r="O167" s="115">
        <v>2081143700</v>
      </c>
      <c r="P167" s="112">
        <v>448244951.25</v>
      </c>
      <c r="Q167" s="115">
        <v>2081143700</v>
      </c>
      <c r="R167" s="115">
        <v>2270133400</v>
      </c>
      <c r="S167" s="115">
        <v>2491624600</v>
      </c>
      <c r="T167" s="115">
        <v>0</v>
      </c>
    </row>
    <row r="168" spans="1:20" ht="72.150000000000006" customHeight="1" x14ac:dyDescent="0.25">
      <c r="A168" s="92">
        <v>159</v>
      </c>
      <c r="B168" s="105" t="s">
        <v>1054</v>
      </c>
      <c r="C168" s="197" t="s">
        <v>1055</v>
      </c>
      <c r="D168" s="198"/>
      <c r="E168" s="199" t="s">
        <v>1056</v>
      </c>
      <c r="F168" s="200"/>
      <c r="G168" s="200"/>
      <c r="H168" s="200"/>
      <c r="I168" s="200"/>
      <c r="J168" s="200"/>
      <c r="K168" s="200"/>
      <c r="L168" s="106" t="s">
        <v>1057</v>
      </c>
      <c r="M168" s="107" t="s">
        <v>1016</v>
      </c>
      <c r="N168" s="118">
        <v>258</v>
      </c>
      <c r="O168" s="115">
        <v>219630200</v>
      </c>
      <c r="P168" s="112">
        <v>19776645.719999999</v>
      </c>
      <c r="Q168" s="115">
        <v>219630200</v>
      </c>
      <c r="R168" s="115">
        <v>405872200</v>
      </c>
      <c r="S168" s="115">
        <v>417233900</v>
      </c>
      <c r="T168" s="115">
        <v>0</v>
      </c>
    </row>
    <row r="169" spans="1:20" ht="60.15" customHeight="1" x14ac:dyDescent="0.25">
      <c r="A169" s="92">
        <v>160</v>
      </c>
      <c r="B169" s="105" t="s">
        <v>1060</v>
      </c>
      <c r="C169" s="197" t="s">
        <v>1061</v>
      </c>
      <c r="D169" s="198"/>
      <c r="E169" s="199" t="s">
        <v>1062</v>
      </c>
      <c r="F169" s="200"/>
      <c r="G169" s="200"/>
      <c r="H169" s="200"/>
      <c r="I169" s="200"/>
      <c r="J169" s="200"/>
      <c r="K169" s="200"/>
      <c r="L169" s="106" t="s">
        <v>1063</v>
      </c>
      <c r="M169" s="107" t="s">
        <v>1016</v>
      </c>
      <c r="N169" s="118">
        <v>259</v>
      </c>
      <c r="O169" s="115">
        <v>6634600</v>
      </c>
      <c r="P169" s="112">
        <v>4561345.9400000004</v>
      </c>
      <c r="Q169" s="115">
        <v>6634600</v>
      </c>
      <c r="R169" s="115">
        <v>6725700</v>
      </c>
      <c r="S169" s="115">
        <v>6834600</v>
      </c>
      <c r="T169" s="115">
        <v>0</v>
      </c>
    </row>
    <row r="170" spans="1:20" ht="40.200000000000003" customHeight="1" x14ac:dyDescent="0.25">
      <c r="A170" s="92">
        <v>161</v>
      </c>
      <c r="B170" s="105" t="s">
        <v>1066</v>
      </c>
      <c r="C170" s="197" t="s">
        <v>1067</v>
      </c>
      <c r="D170" s="198"/>
      <c r="E170" s="199" t="s">
        <v>1068</v>
      </c>
      <c r="F170" s="200"/>
      <c r="G170" s="200"/>
      <c r="H170" s="200"/>
      <c r="I170" s="200"/>
      <c r="J170" s="200"/>
      <c r="K170" s="200"/>
      <c r="L170" s="106" t="s">
        <v>1069</v>
      </c>
      <c r="M170" s="107" t="s">
        <v>1016</v>
      </c>
      <c r="N170" s="118">
        <v>260</v>
      </c>
      <c r="O170" s="115">
        <v>8386500</v>
      </c>
      <c r="P170" s="112">
        <v>0</v>
      </c>
      <c r="Q170" s="115">
        <v>8386500</v>
      </c>
      <c r="R170" s="115">
        <v>8291700</v>
      </c>
      <c r="S170" s="115">
        <v>8260300</v>
      </c>
      <c r="T170" s="115">
        <v>0</v>
      </c>
    </row>
    <row r="171" spans="1:20" ht="66" customHeight="1" x14ac:dyDescent="0.25">
      <c r="A171" s="92">
        <v>162</v>
      </c>
      <c r="B171" s="105" t="s">
        <v>1072</v>
      </c>
      <c r="C171" s="197" t="s">
        <v>1073</v>
      </c>
      <c r="D171" s="198"/>
      <c r="E171" s="199" t="s">
        <v>1074</v>
      </c>
      <c r="F171" s="200"/>
      <c r="G171" s="200"/>
      <c r="H171" s="200"/>
      <c r="I171" s="200"/>
      <c r="J171" s="200"/>
      <c r="K171" s="200"/>
      <c r="L171" s="106" t="s">
        <v>1075</v>
      </c>
      <c r="M171" s="107" t="s">
        <v>1016</v>
      </c>
      <c r="N171" s="118">
        <v>261</v>
      </c>
      <c r="O171" s="115">
        <v>3286400</v>
      </c>
      <c r="P171" s="112">
        <v>3286400</v>
      </c>
      <c r="Q171" s="115">
        <v>3286400</v>
      </c>
      <c r="R171" s="115">
        <v>2960200</v>
      </c>
      <c r="S171" s="115">
        <v>3125700</v>
      </c>
      <c r="T171" s="115">
        <v>0</v>
      </c>
    </row>
    <row r="172" spans="1:20" ht="90.6" customHeight="1" x14ac:dyDescent="0.25">
      <c r="A172" s="92">
        <v>163</v>
      </c>
      <c r="B172" s="105" t="s">
        <v>1078</v>
      </c>
      <c r="C172" s="197" t="s">
        <v>1079</v>
      </c>
      <c r="D172" s="198"/>
      <c r="E172" s="199" t="s">
        <v>1080</v>
      </c>
      <c r="F172" s="200"/>
      <c r="G172" s="200"/>
      <c r="H172" s="200"/>
      <c r="I172" s="200"/>
      <c r="J172" s="200"/>
      <c r="K172" s="200"/>
      <c r="L172" s="106" t="s">
        <v>1081</v>
      </c>
      <c r="M172" s="107" t="s">
        <v>1016</v>
      </c>
      <c r="N172" s="118">
        <v>262</v>
      </c>
      <c r="O172" s="115">
        <v>16118800</v>
      </c>
      <c r="P172" s="112">
        <v>16118800</v>
      </c>
      <c r="Q172" s="115">
        <v>16118800</v>
      </c>
      <c r="R172" s="115">
        <v>14932000</v>
      </c>
      <c r="S172" s="115">
        <v>16491700</v>
      </c>
      <c r="T172" s="115">
        <v>0</v>
      </c>
    </row>
    <row r="173" spans="1:20" ht="78.599999999999994" customHeight="1" x14ac:dyDescent="0.25">
      <c r="A173" s="92">
        <v>164</v>
      </c>
      <c r="B173" s="105" t="s">
        <v>1084</v>
      </c>
      <c r="C173" s="197" t="s">
        <v>1085</v>
      </c>
      <c r="D173" s="198"/>
      <c r="E173" s="199" t="s">
        <v>1086</v>
      </c>
      <c r="F173" s="200"/>
      <c r="G173" s="200"/>
      <c r="H173" s="200"/>
      <c r="I173" s="200"/>
      <c r="J173" s="200"/>
      <c r="K173" s="200"/>
      <c r="L173" s="106" t="s">
        <v>1087</v>
      </c>
      <c r="M173" s="107" t="s">
        <v>1016</v>
      </c>
      <c r="N173" s="118">
        <v>263</v>
      </c>
      <c r="O173" s="115">
        <v>39013300</v>
      </c>
      <c r="P173" s="112">
        <v>37724544.460000001</v>
      </c>
      <c r="Q173" s="115">
        <v>39013300</v>
      </c>
      <c r="R173" s="115">
        <v>40572800</v>
      </c>
      <c r="S173" s="115">
        <v>42196200</v>
      </c>
      <c r="T173" s="115">
        <v>0</v>
      </c>
    </row>
    <row r="174" spans="1:20" ht="103.8" customHeight="1" x14ac:dyDescent="0.25">
      <c r="A174" s="92">
        <v>165</v>
      </c>
      <c r="B174" s="105" t="s">
        <v>1090</v>
      </c>
      <c r="C174" s="197" t="s">
        <v>1091</v>
      </c>
      <c r="D174" s="198"/>
      <c r="E174" s="199" t="s">
        <v>1092</v>
      </c>
      <c r="F174" s="200"/>
      <c r="G174" s="200"/>
      <c r="H174" s="200"/>
      <c r="I174" s="200"/>
      <c r="J174" s="200"/>
      <c r="K174" s="200"/>
      <c r="L174" s="106" t="s">
        <v>1093</v>
      </c>
      <c r="M174" s="107" t="s">
        <v>1016</v>
      </c>
      <c r="N174" s="118">
        <v>264</v>
      </c>
      <c r="O174" s="115">
        <v>36100</v>
      </c>
      <c r="P174" s="112">
        <v>4452.72</v>
      </c>
      <c r="Q174" s="115">
        <v>36100</v>
      </c>
      <c r="R174" s="115">
        <v>37400</v>
      </c>
      <c r="S174" s="115">
        <v>38900</v>
      </c>
      <c r="T174" s="115">
        <v>0</v>
      </c>
    </row>
    <row r="175" spans="1:20" ht="41.4" customHeight="1" x14ac:dyDescent="0.25">
      <c r="A175" s="92">
        <v>166</v>
      </c>
      <c r="B175" s="105" t="s">
        <v>1096</v>
      </c>
      <c r="C175" s="197" t="s">
        <v>1097</v>
      </c>
      <c r="D175" s="198"/>
      <c r="E175" s="199" t="s">
        <v>1098</v>
      </c>
      <c r="F175" s="200"/>
      <c r="G175" s="200"/>
      <c r="H175" s="200"/>
      <c r="I175" s="200"/>
      <c r="J175" s="200"/>
      <c r="K175" s="200"/>
      <c r="L175" s="106" t="s">
        <v>1099</v>
      </c>
      <c r="M175" s="107" t="s">
        <v>1016</v>
      </c>
      <c r="N175" s="118">
        <v>265</v>
      </c>
      <c r="O175" s="115">
        <v>537079700</v>
      </c>
      <c r="P175" s="112">
        <v>138239217.06</v>
      </c>
      <c r="Q175" s="115">
        <v>537079700</v>
      </c>
      <c r="R175" s="115">
        <v>537008000</v>
      </c>
      <c r="S175" s="115">
        <v>537008000</v>
      </c>
      <c r="T175" s="115">
        <v>0</v>
      </c>
    </row>
    <row r="176" spans="1:20" ht="52.2" customHeight="1" x14ac:dyDescent="0.25">
      <c r="A176" s="92">
        <v>167</v>
      </c>
      <c r="B176" s="105" t="s">
        <v>1102</v>
      </c>
      <c r="C176" s="197" t="s">
        <v>1103</v>
      </c>
      <c r="D176" s="198"/>
      <c r="E176" s="199" t="s">
        <v>1104</v>
      </c>
      <c r="F176" s="200"/>
      <c r="G176" s="200"/>
      <c r="H176" s="200"/>
      <c r="I176" s="200"/>
      <c r="J176" s="200"/>
      <c r="K176" s="200"/>
      <c r="L176" s="106" t="s">
        <v>1105</v>
      </c>
      <c r="M176" s="107" t="s">
        <v>1016</v>
      </c>
      <c r="N176" s="118">
        <v>266</v>
      </c>
      <c r="O176" s="115">
        <v>1850800</v>
      </c>
      <c r="P176" s="112">
        <v>0</v>
      </c>
      <c r="Q176" s="115">
        <v>1850800</v>
      </c>
      <c r="R176" s="115">
        <v>0</v>
      </c>
      <c r="S176" s="115">
        <v>0</v>
      </c>
      <c r="T176" s="115">
        <v>0</v>
      </c>
    </row>
    <row r="177" spans="1:20" ht="52.2" customHeight="1" x14ac:dyDescent="0.25">
      <c r="A177" s="92">
        <v>168</v>
      </c>
      <c r="B177" s="105" t="s">
        <v>1108</v>
      </c>
      <c r="C177" s="197" t="s">
        <v>1109</v>
      </c>
      <c r="D177" s="198"/>
      <c r="E177" s="199" t="s">
        <v>1110</v>
      </c>
      <c r="F177" s="200"/>
      <c r="G177" s="200"/>
      <c r="H177" s="200"/>
      <c r="I177" s="200"/>
      <c r="J177" s="200"/>
      <c r="K177" s="200"/>
      <c r="L177" s="106" t="s">
        <v>1111</v>
      </c>
      <c r="M177" s="107" t="s">
        <v>1016</v>
      </c>
      <c r="N177" s="118">
        <v>267</v>
      </c>
      <c r="O177" s="115">
        <v>959089700</v>
      </c>
      <c r="P177" s="112">
        <v>194435378.80000001</v>
      </c>
      <c r="Q177" s="115">
        <v>959089700</v>
      </c>
      <c r="R177" s="115">
        <v>1053089000</v>
      </c>
      <c r="S177" s="115">
        <v>1140601800</v>
      </c>
      <c r="T177" s="115">
        <v>0</v>
      </c>
    </row>
    <row r="178" spans="1:20" ht="66.599999999999994" customHeight="1" x14ac:dyDescent="0.25">
      <c r="A178" s="92">
        <v>169</v>
      </c>
      <c r="B178" s="105" t="s">
        <v>1238</v>
      </c>
      <c r="C178" s="197" t="s">
        <v>1239</v>
      </c>
      <c r="D178" s="198"/>
      <c r="E178" s="199" t="s">
        <v>1240</v>
      </c>
      <c r="F178" s="200"/>
      <c r="G178" s="200"/>
      <c r="H178" s="200"/>
      <c r="I178" s="200"/>
      <c r="J178" s="200"/>
      <c r="K178" s="200"/>
      <c r="L178" s="106" t="s">
        <v>1241</v>
      </c>
      <c r="M178" s="107" t="s">
        <v>1182</v>
      </c>
      <c r="N178" s="118">
        <v>268</v>
      </c>
      <c r="O178" s="115">
        <v>6401900</v>
      </c>
      <c r="P178" s="112">
        <v>0</v>
      </c>
      <c r="Q178" s="115">
        <v>6401900</v>
      </c>
      <c r="R178" s="115">
        <v>9484500</v>
      </c>
      <c r="S178" s="115">
        <v>0</v>
      </c>
      <c r="T178" s="115">
        <v>0</v>
      </c>
    </row>
    <row r="179" spans="1:20" ht="38.4" customHeight="1" x14ac:dyDescent="0.25">
      <c r="A179" s="92">
        <v>170</v>
      </c>
      <c r="B179" s="105" t="s">
        <v>1244</v>
      </c>
      <c r="C179" s="197" t="s">
        <v>1245</v>
      </c>
      <c r="D179" s="198"/>
      <c r="E179" s="199" t="s">
        <v>1246</v>
      </c>
      <c r="F179" s="200"/>
      <c r="G179" s="200"/>
      <c r="H179" s="200"/>
      <c r="I179" s="200"/>
      <c r="J179" s="200"/>
      <c r="K179" s="200"/>
      <c r="L179" s="106" t="s">
        <v>1247</v>
      </c>
      <c r="M179" s="107" t="s">
        <v>1182</v>
      </c>
      <c r="N179" s="118">
        <v>269</v>
      </c>
      <c r="O179" s="115">
        <v>3770600</v>
      </c>
      <c r="P179" s="112">
        <v>0</v>
      </c>
      <c r="Q179" s="115">
        <v>3770600</v>
      </c>
      <c r="R179" s="115">
        <v>4038500</v>
      </c>
      <c r="S179" s="115">
        <v>4027800</v>
      </c>
      <c r="T179" s="115">
        <v>0</v>
      </c>
    </row>
    <row r="180" spans="1:20" ht="77.400000000000006" customHeight="1" x14ac:dyDescent="0.25">
      <c r="A180" s="92">
        <v>171</v>
      </c>
      <c r="B180" s="105" t="s">
        <v>1280</v>
      </c>
      <c r="C180" s="197" t="s">
        <v>1281</v>
      </c>
      <c r="D180" s="198"/>
      <c r="E180" s="199" t="s">
        <v>1282</v>
      </c>
      <c r="F180" s="200"/>
      <c r="G180" s="200"/>
      <c r="H180" s="200"/>
      <c r="I180" s="200"/>
      <c r="J180" s="200"/>
      <c r="K180" s="200"/>
      <c r="L180" s="106" t="s">
        <v>1283</v>
      </c>
      <c r="M180" s="107" t="s">
        <v>1254</v>
      </c>
      <c r="N180" s="118">
        <v>270</v>
      </c>
      <c r="O180" s="115">
        <v>1385623800</v>
      </c>
      <c r="P180" s="112">
        <v>0</v>
      </c>
      <c r="Q180" s="115">
        <v>1385623800</v>
      </c>
      <c r="R180" s="115">
        <v>2826285400</v>
      </c>
      <c r="S180" s="115">
        <v>4134528200</v>
      </c>
      <c r="T180" s="115">
        <v>0</v>
      </c>
    </row>
    <row r="181" spans="1:20" ht="84.15" customHeight="1" x14ac:dyDescent="0.25">
      <c r="A181" s="92">
        <v>172</v>
      </c>
      <c r="B181" s="105" t="s">
        <v>1286</v>
      </c>
      <c r="C181" s="197" t="s">
        <v>1287</v>
      </c>
      <c r="D181" s="198"/>
      <c r="E181" s="199" t="s">
        <v>1288</v>
      </c>
      <c r="F181" s="200"/>
      <c r="G181" s="200"/>
      <c r="H181" s="200"/>
      <c r="I181" s="200"/>
      <c r="J181" s="200"/>
      <c r="K181" s="200"/>
      <c r="L181" s="106" t="s">
        <v>1289</v>
      </c>
      <c r="M181" s="107" t="s">
        <v>1254</v>
      </c>
      <c r="N181" s="118">
        <v>271</v>
      </c>
      <c r="O181" s="115">
        <v>773324300</v>
      </c>
      <c r="P181" s="112">
        <v>0</v>
      </c>
      <c r="Q181" s="115">
        <v>773324300</v>
      </c>
      <c r="R181" s="115">
        <v>773324300</v>
      </c>
      <c r="S181" s="115">
        <v>0</v>
      </c>
      <c r="T181" s="115">
        <v>0</v>
      </c>
    </row>
    <row r="182" spans="1:20" ht="79.8" customHeight="1" x14ac:dyDescent="0.25">
      <c r="A182" s="92">
        <v>173</v>
      </c>
      <c r="B182" s="105" t="s">
        <v>1308</v>
      </c>
      <c r="C182" s="197" t="s">
        <v>1309</v>
      </c>
      <c r="D182" s="198"/>
      <c r="E182" s="199" t="s">
        <v>1310</v>
      </c>
      <c r="F182" s="200"/>
      <c r="G182" s="200"/>
      <c r="H182" s="200"/>
      <c r="I182" s="200"/>
      <c r="J182" s="200"/>
      <c r="K182" s="200"/>
      <c r="L182" s="106" t="s">
        <v>1311</v>
      </c>
      <c r="M182" s="107" t="s">
        <v>1295</v>
      </c>
      <c r="N182" s="118">
        <v>272</v>
      </c>
      <c r="O182" s="115">
        <v>51963800</v>
      </c>
      <c r="P182" s="112">
        <v>0</v>
      </c>
      <c r="Q182" s="115">
        <v>51963800</v>
      </c>
      <c r="R182" s="115">
        <v>36442200</v>
      </c>
      <c r="S182" s="115">
        <v>40125200</v>
      </c>
      <c r="T182" s="115">
        <v>0</v>
      </c>
    </row>
    <row r="183" spans="1:20" ht="142.19999999999999" customHeight="1" x14ac:dyDescent="0.25">
      <c r="A183" s="92">
        <v>174</v>
      </c>
      <c r="B183" s="105" t="s">
        <v>1314</v>
      </c>
      <c r="C183" s="197" t="s">
        <v>1315</v>
      </c>
      <c r="D183" s="198"/>
      <c r="E183" s="199" t="s">
        <v>1316</v>
      </c>
      <c r="F183" s="200"/>
      <c r="G183" s="200"/>
      <c r="H183" s="200"/>
      <c r="I183" s="200"/>
      <c r="J183" s="200"/>
      <c r="K183" s="200"/>
      <c r="L183" s="106" t="s">
        <v>1317</v>
      </c>
      <c r="M183" s="107" t="s">
        <v>1295</v>
      </c>
      <c r="N183" s="118">
        <v>273</v>
      </c>
      <c r="O183" s="115">
        <v>27390000</v>
      </c>
      <c r="P183" s="112">
        <v>0</v>
      </c>
      <c r="Q183" s="115">
        <v>27390000</v>
      </c>
      <c r="R183" s="115">
        <v>43575000</v>
      </c>
      <c r="S183" s="115">
        <v>43575000</v>
      </c>
      <c r="T183" s="115">
        <v>0</v>
      </c>
    </row>
    <row r="184" spans="1:20" ht="63.6" customHeight="1" x14ac:dyDescent="0.25">
      <c r="A184" s="92">
        <v>175</v>
      </c>
      <c r="B184" s="105" t="s">
        <v>1320</v>
      </c>
      <c r="C184" s="197" t="s">
        <v>1321</v>
      </c>
      <c r="D184" s="198"/>
      <c r="E184" s="199" t="s">
        <v>1322</v>
      </c>
      <c r="F184" s="200"/>
      <c r="G184" s="200"/>
      <c r="H184" s="200"/>
      <c r="I184" s="200"/>
      <c r="J184" s="200"/>
      <c r="K184" s="200"/>
      <c r="L184" s="106" t="s">
        <v>1323</v>
      </c>
      <c r="M184" s="107" t="s">
        <v>1295</v>
      </c>
      <c r="N184" s="118">
        <v>274</v>
      </c>
      <c r="O184" s="115">
        <v>0</v>
      </c>
      <c r="P184" s="112">
        <v>0</v>
      </c>
      <c r="Q184" s="115">
        <v>0</v>
      </c>
      <c r="R184" s="115">
        <v>0</v>
      </c>
      <c r="S184" s="115">
        <v>53714900</v>
      </c>
      <c r="T184" s="115">
        <v>0</v>
      </c>
    </row>
    <row r="185" spans="1:20" ht="60.15" customHeight="1" x14ac:dyDescent="0.25">
      <c r="A185" s="92">
        <v>176</v>
      </c>
      <c r="B185" s="105" t="s">
        <v>1326</v>
      </c>
      <c r="C185" s="197" t="s">
        <v>1327</v>
      </c>
      <c r="D185" s="198"/>
      <c r="E185" s="199" t="s">
        <v>1328</v>
      </c>
      <c r="F185" s="200"/>
      <c r="G185" s="200"/>
      <c r="H185" s="200"/>
      <c r="I185" s="200"/>
      <c r="J185" s="200"/>
      <c r="K185" s="200"/>
      <c r="L185" s="106" t="s">
        <v>1329</v>
      </c>
      <c r="M185" s="107" t="s">
        <v>1295</v>
      </c>
      <c r="N185" s="118">
        <v>275</v>
      </c>
      <c r="O185" s="115">
        <v>0</v>
      </c>
      <c r="P185" s="112">
        <v>0</v>
      </c>
      <c r="Q185" s="115">
        <v>0</v>
      </c>
      <c r="R185" s="115">
        <v>0</v>
      </c>
      <c r="S185" s="115">
        <v>124547500</v>
      </c>
      <c r="T185" s="115">
        <v>0</v>
      </c>
    </row>
    <row r="186" spans="1:20" ht="39.6" customHeight="1" x14ac:dyDescent="0.25">
      <c r="A186" s="92">
        <v>177</v>
      </c>
      <c r="B186" s="105" t="s">
        <v>1332</v>
      </c>
      <c r="C186" s="197" t="s">
        <v>1333</v>
      </c>
      <c r="D186" s="198"/>
      <c r="E186" s="199" t="s">
        <v>1334</v>
      </c>
      <c r="F186" s="200"/>
      <c r="G186" s="200"/>
      <c r="H186" s="200"/>
      <c r="I186" s="200"/>
      <c r="J186" s="200"/>
      <c r="K186" s="200"/>
      <c r="L186" s="106" t="s">
        <v>1335</v>
      </c>
      <c r="M186" s="107" t="s">
        <v>1295</v>
      </c>
      <c r="N186" s="118">
        <v>276</v>
      </c>
      <c r="O186" s="115">
        <v>31364700</v>
      </c>
      <c r="P186" s="112">
        <v>0</v>
      </c>
      <c r="Q186" s="115">
        <v>31364700</v>
      </c>
      <c r="R186" s="115">
        <v>31364700</v>
      </c>
      <c r="S186" s="115">
        <v>31364700</v>
      </c>
      <c r="T186" s="115">
        <v>0</v>
      </c>
    </row>
    <row r="187" spans="1:20" ht="54.6" customHeight="1" x14ac:dyDescent="0.25">
      <c r="A187" s="92">
        <v>178</v>
      </c>
      <c r="B187" s="105" t="s">
        <v>1338</v>
      </c>
      <c r="C187" s="197" t="s">
        <v>1339</v>
      </c>
      <c r="D187" s="198"/>
      <c r="E187" s="199" t="s">
        <v>1340</v>
      </c>
      <c r="F187" s="200"/>
      <c r="G187" s="200"/>
      <c r="H187" s="200"/>
      <c r="I187" s="200"/>
      <c r="J187" s="200"/>
      <c r="K187" s="200"/>
      <c r="L187" s="106" t="s">
        <v>1341</v>
      </c>
      <c r="M187" s="107" t="s">
        <v>1295</v>
      </c>
      <c r="N187" s="118">
        <v>277</v>
      </c>
      <c r="O187" s="115">
        <v>10832400</v>
      </c>
      <c r="P187" s="112">
        <v>0</v>
      </c>
      <c r="Q187" s="115">
        <v>10832400</v>
      </c>
      <c r="R187" s="115">
        <v>10832400</v>
      </c>
      <c r="S187" s="115">
        <v>10832400</v>
      </c>
      <c r="T187" s="115">
        <v>0</v>
      </c>
    </row>
    <row r="188" spans="1:20" ht="84.15" customHeight="1" x14ac:dyDescent="0.25">
      <c r="A188" s="92">
        <v>179</v>
      </c>
      <c r="B188" s="105" t="s">
        <v>1344</v>
      </c>
      <c r="C188" s="197" t="s">
        <v>1345</v>
      </c>
      <c r="D188" s="198"/>
      <c r="E188" s="199" t="s">
        <v>1346</v>
      </c>
      <c r="F188" s="200"/>
      <c r="G188" s="200"/>
      <c r="H188" s="200"/>
      <c r="I188" s="200"/>
      <c r="J188" s="200"/>
      <c r="K188" s="200"/>
      <c r="L188" s="106" t="s">
        <v>1347</v>
      </c>
      <c r="M188" s="107" t="s">
        <v>1295</v>
      </c>
      <c r="N188" s="118">
        <v>278</v>
      </c>
      <c r="O188" s="115">
        <v>656970800</v>
      </c>
      <c r="P188" s="112">
        <v>0</v>
      </c>
      <c r="Q188" s="115">
        <v>656970800</v>
      </c>
      <c r="R188" s="115">
        <v>656970800</v>
      </c>
      <c r="S188" s="115">
        <v>656970800</v>
      </c>
      <c r="T188" s="115">
        <v>0</v>
      </c>
    </row>
    <row r="189" spans="1:20" ht="48.15" customHeight="1" x14ac:dyDescent="0.25">
      <c r="A189" s="92">
        <v>180</v>
      </c>
      <c r="B189" s="105" t="s">
        <v>1350</v>
      </c>
      <c r="C189" s="197" t="s">
        <v>1351</v>
      </c>
      <c r="D189" s="198"/>
      <c r="E189" s="199" t="s">
        <v>1352</v>
      </c>
      <c r="F189" s="200"/>
      <c r="G189" s="200"/>
      <c r="H189" s="200"/>
      <c r="I189" s="200"/>
      <c r="J189" s="200"/>
      <c r="K189" s="200"/>
      <c r="L189" s="106" t="s">
        <v>1353</v>
      </c>
      <c r="M189" s="107" t="s">
        <v>1295</v>
      </c>
      <c r="N189" s="118">
        <v>279</v>
      </c>
      <c r="O189" s="115">
        <v>23894400</v>
      </c>
      <c r="P189" s="112">
        <v>0</v>
      </c>
      <c r="Q189" s="115">
        <v>23894400</v>
      </c>
      <c r="R189" s="115">
        <v>20855200</v>
      </c>
      <c r="S189" s="115">
        <v>25209000</v>
      </c>
      <c r="T189" s="115">
        <v>0</v>
      </c>
    </row>
    <row r="190" spans="1:20" ht="80.400000000000006" customHeight="1" x14ac:dyDescent="0.25">
      <c r="A190" s="92">
        <v>181</v>
      </c>
      <c r="B190" s="105" t="s">
        <v>1356</v>
      </c>
      <c r="C190" s="197" t="s">
        <v>1357</v>
      </c>
      <c r="D190" s="198"/>
      <c r="E190" s="199" t="s">
        <v>1358</v>
      </c>
      <c r="F190" s="200"/>
      <c r="G190" s="200"/>
      <c r="H190" s="200"/>
      <c r="I190" s="200"/>
      <c r="J190" s="200"/>
      <c r="K190" s="200"/>
      <c r="L190" s="106" t="s">
        <v>1359</v>
      </c>
      <c r="M190" s="107" t="s">
        <v>1295</v>
      </c>
      <c r="N190" s="118">
        <v>280</v>
      </c>
      <c r="O190" s="115">
        <v>98650400</v>
      </c>
      <c r="P190" s="112">
        <v>0</v>
      </c>
      <c r="Q190" s="115">
        <v>98650400</v>
      </c>
      <c r="R190" s="115">
        <v>98650400</v>
      </c>
      <c r="S190" s="115">
        <v>98650400</v>
      </c>
      <c r="T190" s="115">
        <v>0</v>
      </c>
    </row>
    <row r="191" spans="1:20" ht="132.15" customHeight="1" x14ac:dyDescent="0.25">
      <c r="A191" s="92">
        <v>182</v>
      </c>
      <c r="B191" s="105" t="s">
        <v>1362</v>
      </c>
      <c r="C191" s="197" t="s">
        <v>1363</v>
      </c>
      <c r="D191" s="198"/>
      <c r="E191" s="199" t="s">
        <v>1364</v>
      </c>
      <c r="F191" s="200"/>
      <c r="G191" s="200"/>
      <c r="H191" s="200"/>
      <c r="I191" s="200"/>
      <c r="J191" s="200"/>
      <c r="K191" s="200"/>
      <c r="L191" s="106" t="s">
        <v>1365</v>
      </c>
      <c r="M191" s="107" t="s">
        <v>1295</v>
      </c>
      <c r="N191" s="118">
        <v>281</v>
      </c>
      <c r="O191" s="115">
        <v>203302600</v>
      </c>
      <c r="P191" s="112">
        <v>169842684.12</v>
      </c>
      <c r="Q191" s="115">
        <v>203302600</v>
      </c>
      <c r="R191" s="115">
        <v>210408800</v>
      </c>
      <c r="S191" s="115">
        <v>217799300</v>
      </c>
      <c r="T191" s="115">
        <v>0</v>
      </c>
    </row>
    <row r="192" spans="1:20" ht="60.15" customHeight="1" x14ac:dyDescent="0.25">
      <c r="A192" s="92">
        <v>183</v>
      </c>
      <c r="B192" s="105" t="s">
        <v>1368</v>
      </c>
      <c r="C192" s="197" t="s">
        <v>1369</v>
      </c>
      <c r="D192" s="198"/>
      <c r="E192" s="199" t="s">
        <v>1370</v>
      </c>
      <c r="F192" s="200"/>
      <c r="G192" s="200"/>
      <c r="H192" s="200"/>
      <c r="I192" s="200"/>
      <c r="J192" s="200"/>
      <c r="K192" s="200"/>
      <c r="L192" s="106" t="s">
        <v>1371</v>
      </c>
      <c r="M192" s="107" t="s">
        <v>1295</v>
      </c>
      <c r="N192" s="118">
        <v>282</v>
      </c>
      <c r="O192" s="115">
        <v>71498400</v>
      </c>
      <c r="P192" s="112">
        <v>50611744.850000001</v>
      </c>
      <c r="Q192" s="115">
        <v>71498400</v>
      </c>
      <c r="R192" s="115">
        <v>71498400</v>
      </c>
      <c r="S192" s="115">
        <v>71498400</v>
      </c>
      <c r="T192" s="115">
        <v>0</v>
      </c>
    </row>
    <row r="193" spans="1:20" ht="66" customHeight="1" x14ac:dyDescent="0.25">
      <c r="A193" s="92">
        <v>184</v>
      </c>
      <c r="B193" s="105" t="s">
        <v>1374</v>
      </c>
      <c r="C193" s="197" t="s">
        <v>1375</v>
      </c>
      <c r="D193" s="198"/>
      <c r="E193" s="199" t="s">
        <v>1376</v>
      </c>
      <c r="F193" s="200"/>
      <c r="G193" s="200"/>
      <c r="H193" s="200"/>
      <c r="I193" s="200"/>
      <c r="J193" s="200"/>
      <c r="K193" s="200"/>
      <c r="L193" s="106" t="s">
        <v>1377</v>
      </c>
      <c r="M193" s="107" t="s">
        <v>1295</v>
      </c>
      <c r="N193" s="118">
        <v>283</v>
      </c>
      <c r="O193" s="115">
        <v>170297400</v>
      </c>
      <c r="P193" s="112">
        <v>0</v>
      </c>
      <c r="Q193" s="115">
        <v>170297400</v>
      </c>
      <c r="R193" s="115">
        <v>44284300</v>
      </c>
      <c r="S193" s="115">
        <v>0</v>
      </c>
      <c r="T193" s="115">
        <v>0</v>
      </c>
    </row>
    <row r="194" spans="1:20" ht="72.150000000000006" customHeight="1" x14ac:dyDescent="0.25">
      <c r="A194" s="92">
        <v>185</v>
      </c>
      <c r="B194" s="105" t="s">
        <v>1380</v>
      </c>
      <c r="C194" s="197" t="s">
        <v>1381</v>
      </c>
      <c r="D194" s="198"/>
      <c r="E194" s="199" t="s">
        <v>1382</v>
      </c>
      <c r="F194" s="200"/>
      <c r="G194" s="200"/>
      <c r="H194" s="200"/>
      <c r="I194" s="200"/>
      <c r="J194" s="200"/>
      <c r="K194" s="200"/>
      <c r="L194" s="106" t="s">
        <v>1383</v>
      </c>
      <c r="M194" s="107" t="s">
        <v>1295</v>
      </c>
      <c r="N194" s="118">
        <v>284</v>
      </c>
      <c r="O194" s="115">
        <v>123442200</v>
      </c>
      <c r="P194" s="112">
        <v>0</v>
      </c>
      <c r="Q194" s="115">
        <v>123442200</v>
      </c>
      <c r="R194" s="115">
        <v>67042300</v>
      </c>
      <c r="S194" s="115">
        <v>0</v>
      </c>
      <c r="T194" s="115">
        <v>0</v>
      </c>
    </row>
    <row r="195" spans="1:20" ht="246.6" customHeight="1" x14ac:dyDescent="0.25">
      <c r="A195" s="92">
        <v>186</v>
      </c>
      <c r="B195" s="105" t="s">
        <v>1386</v>
      </c>
      <c r="C195" s="197" t="s">
        <v>1387</v>
      </c>
      <c r="D195" s="198"/>
      <c r="E195" s="199" t="s">
        <v>1388</v>
      </c>
      <c r="F195" s="200"/>
      <c r="G195" s="200"/>
      <c r="H195" s="200"/>
      <c r="I195" s="200"/>
      <c r="J195" s="200"/>
      <c r="K195" s="200"/>
      <c r="L195" s="106" t="s">
        <v>1389</v>
      </c>
      <c r="M195" s="107" t="s">
        <v>1295</v>
      </c>
      <c r="N195" s="118">
        <v>285</v>
      </c>
      <c r="O195" s="115">
        <v>2836500</v>
      </c>
      <c r="P195" s="112">
        <v>709125</v>
      </c>
      <c r="Q195" s="115">
        <v>2836500</v>
      </c>
      <c r="R195" s="115">
        <v>2836500</v>
      </c>
      <c r="S195" s="115">
        <v>0</v>
      </c>
      <c r="T195" s="115">
        <v>0</v>
      </c>
    </row>
    <row r="196" spans="1:20" ht="72.150000000000006" customHeight="1" x14ac:dyDescent="0.25">
      <c r="A196" s="92">
        <v>187</v>
      </c>
      <c r="B196" s="105" t="s">
        <v>1392</v>
      </c>
      <c r="C196" s="197" t="s">
        <v>1393</v>
      </c>
      <c r="D196" s="198"/>
      <c r="E196" s="199" t="s">
        <v>1394</v>
      </c>
      <c r="F196" s="200"/>
      <c r="G196" s="200"/>
      <c r="H196" s="200"/>
      <c r="I196" s="200"/>
      <c r="J196" s="200"/>
      <c r="K196" s="200"/>
      <c r="L196" s="106" t="s">
        <v>1395</v>
      </c>
      <c r="M196" s="107" t="s">
        <v>1295</v>
      </c>
      <c r="N196" s="118">
        <v>286</v>
      </c>
      <c r="O196" s="115">
        <v>7212900</v>
      </c>
      <c r="P196" s="112">
        <v>0</v>
      </c>
      <c r="Q196" s="115">
        <v>7212900</v>
      </c>
      <c r="R196" s="115">
        <v>0</v>
      </c>
      <c r="S196" s="115">
        <v>0</v>
      </c>
      <c r="T196" s="115">
        <v>0</v>
      </c>
    </row>
    <row r="197" spans="1:20" ht="96.15" customHeight="1" x14ac:dyDescent="0.25">
      <c r="A197" s="92">
        <v>188</v>
      </c>
      <c r="B197" s="105" t="s">
        <v>1404</v>
      </c>
      <c r="C197" s="197" t="s">
        <v>1405</v>
      </c>
      <c r="D197" s="198"/>
      <c r="E197" s="199" t="s">
        <v>1406</v>
      </c>
      <c r="F197" s="200"/>
      <c r="G197" s="200"/>
      <c r="H197" s="200"/>
      <c r="I197" s="200"/>
      <c r="J197" s="200"/>
      <c r="K197" s="200"/>
      <c r="L197" s="106" t="s">
        <v>1407</v>
      </c>
      <c r="M197" s="107" t="s">
        <v>1295</v>
      </c>
      <c r="N197" s="118">
        <v>287</v>
      </c>
      <c r="O197" s="115">
        <v>391500</v>
      </c>
      <c r="P197" s="112">
        <v>0</v>
      </c>
      <c r="Q197" s="115">
        <v>391500</v>
      </c>
      <c r="R197" s="115">
        <v>391500</v>
      </c>
      <c r="S197" s="115">
        <v>435000</v>
      </c>
      <c r="T197" s="115">
        <v>0</v>
      </c>
    </row>
    <row r="198" spans="1:20" ht="60.15" customHeight="1" x14ac:dyDescent="0.25">
      <c r="A198" s="92">
        <v>189</v>
      </c>
      <c r="B198" s="105" t="s">
        <v>1410</v>
      </c>
      <c r="C198" s="197" t="s">
        <v>1411</v>
      </c>
      <c r="D198" s="198"/>
      <c r="E198" s="199" t="s">
        <v>1412</v>
      </c>
      <c r="F198" s="200"/>
      <c r="G198" s="200"/>
      <c r="H198" s="200"/>
      <c r="I198" s="200"/>
      <c r="J198" s="200"/>
      <c r="K198" s="200"/>
      <c r="L198" s="106" t="s">
        <v>1413</v>
      </c>
      <c r="M198" s="107" t="s">
        <v>1295</v>
      </c>
      <c r="N198" s="118">
        <v>288</v>
      </c>
      <c r="O198" s="115">
        <v>81717000</v>
      </c>
      <c r="P198" s="112">
        <v>38544000</v>
      </c>
      <c r="Q198" s="115">
        <v>81717000</v>
      </c>
      <c r="R198" s="115">
        <v>0</v>
      </c>
      <c r="S198" s="115">
        <v>0</v>
      </c>
      <c r="T198" s="115">
        <v>0</v>
      </c>
    </row>
    <row r="199" spans="1:20" ht="72.150000000000006" customHeight="1" x14ac:dyDescent="0.25">
      <c r="A199" s="92">
        <v>190</v>
      </c>
      <c r="B199" s="105" t="s">
        <v>1521</v>
      </c>
      <c r="C199" s="197" t="s">
        <v>1522</v>
      </c>
      <c r="D199" s="198"/>
      <c r="E199" s="199" t="s">
        <v>1523</v>
      </c>
      <c r="F199" s="200"/>
      <c r="G199" s="200"/>
      <c r="H199" s="200"/>
      <c r="I199" s="200"/>
      <c r="J199" s="200"/>
      <c r="K199" s="200"/>
      <c r="L199" s="106" t="s">
        <v>1524</v>
      </c>
      <c r="M199" s="107" t="s">
        <v>1502</v>
      </c>
      <c r="N199" s="118">
        <v>289</v>
      </c>
      <c r="O199" s="115">
        <v>16282500</v>
      </c>
      <c r="P199" s="112">
        <v>249000</v>
      </c>
      <c r="Q199" s="115">
        <v>16282500</v>
      </c>
      <c r="R199" s="115">
        <v>16282500</v>
      </c>
      <c r="S199" s="115">
        <v>16282500</v>
      </c>
      <c r="T199" s="115">
        <v>0</v>
      </c>
    </row>
    <row r="200" spans="1:20" ht="36.15" customHeight="1" x14ac:dyDescent="0.25">
      <c r="A200" s="92">
        <v>191</v>
      </c>
      <c r="B200" s="105" t="s">
        <v>1527</v>
      </c>
      <c r="C200" s="197" t="s">
        <v>1528</v>
      </c>
      <c r="D200" s="198"/>
      <c r="E200" s="199" t="s">
        <v>1529</v>
      </c>
      <c r="F200" s="200"/>
      <c r="G200" s="200"/>
      <c r="H200" s="200"/>
      <c r="I200" s="200"/>
      <c r="J200" s="200"/>
      <c r="K200" s="200"/>
      <c r="L200" s="106" t="s">
        <v>1530</v>
      </c>
      <c r="M200" s="107" t="s">
        <v>1502</v>
      </c>
      <c r="N200" s="118">
        <v>290</v>
      </c>
      <c r="O200" s="115">
        <v>28844200</v>
      </c>
      <c r="P200" s="112">
        <v>0</v>
      </c>
      <c r="Q200" s="115">
        <v>28844200</v>
      </c>
      <c r="R200" s="115">
        <v>38183600</v>
      </c>
      <c r="S200" s="115">
        <v>79031600</v>
      </c>
      <c r="T200" s="115">
        <v>0</v>
      </c>
    </row>
    <row r="201" spans="1:20" ht="48.15" customHeight="1" x14ac:dyDescent="0.25">
      <c r="A201" s="92">
        <v>192</v>
      </c>
      <c r="B201" s="105" t="s">
        <v>1533</v>
      </c>
      <c r="C201" s="197" t="s">
        <v>1534</v>
      </c>
      <c r="D201" s="198"/>
      <c r="E201" s="199" t="s">
        <v>1535</v>
      </c>
      <c r="F201" s="200"/>
      <c r="G201" s="200"/>
      <c r="H201" s="200"/>
      <c r="I201" s="200"/>
      <c r="J201" s="200"/>
      <c r="K201" s="200"/>
      <c r="L201" s="106" t="s">
        <v>1536</v>
      </c>
      <c r="M201" s="107" t="s">
        <v>1502</v>
      </c>
      <c r="N201" s="118">
        <v>291</v>
      </c>
      <c r="O201" s="115">
        <v>2789200</v>
      </c>
      <c r="P201" s="112">
        <v>2789200</v>
      </c>
      <c r="Q201" s="115">
        <v>2789200</v>
      </c>
      <c r="R201" s="115">
        <v>2813900</v>
      </c>
      <c r="S201" s="115">
        <v>3171700</v>
      </c>
      <c r="T201" s="115">
        <v>0</v>
      </c>
    </row>
    <row r="202" spans="1:20" ht="36.15" customHeight="1" x14ac:dyDescent="0.25">
      <c r="A202" s="92">
        <v>193</v>
      </c>
      <c r="B202" s="105" t="s">
        <v>1539</v>
      </c>
      <c r="C202" s="197" t="s">
        <v>1540</v>
      </c>
      <c r="D202" s="198"/>
      <c r="E202" s="199" t="s">
        <v>1541</v>
      </c>
      <c r="F202" s="200"/>
      <c r="G202" s="200"/>
      <c r="H202" s="200"/>
      <c r="I202" s="200"/>
      <c r="J202" s="200"/>
      <c r="K202" s="200"/>
      <c r="L202" s="106" t="s">
        <v>1542</v>
      </c>
      <c r="M202" s="107" t="s">
        <v>1502</v>
      </c>
      <c r="N202" s="118">
        <v>292</v>
      </c>
      <c r="O202" s="115">
        <v>49987700</v>
      </c>
      <c r="P202" s="112">
        <v>0</v>
      </c>
      <c r="Q202" s="115">
        <v>49987700</v>
      </c>
      <c r="R202" s="115">
        <v>71951000</v>
      </c>
      <c r="S202" s="115">
        <v>5849200</v>
      </c>
      <c r="T202" s="115">
        <v>0</v>
      </c>
    </row>
    <row r="203" spans="1:20" ht="36.15" customHeight="1" x14ac:dyDescent="0.25">
      <c r="A203" s="92">
        <v>194</v>
      </c>
      <c r="B203" s="105" t="s">
        <v>1545</v>
      </c>
      <c r="C203" s="197" t="s">
        <v>1546</v>
      </c>
      <c r="D203" s="198"/>
      <c r="E203" s="199" t="s">
        <v>1547</v>
      </c>
      <c r="F203" s="200"/>
      <c r="G203" s="200"/>
      <c r="H203" s="200"/>
      <c r="I203" s="200"/>
      <c r="J203" s="200"/>
      <c r="K203" s="200"/>
      <c r="L203" s="106" t="s">
        <v>1548</v>
      </c>
      <c r="M203" s="107" t="s">
        <v>1502</v>
      </c>
      <c r="N203" s="118">
        <v>293</v>
      </c>
      <c r="O203" s="115">
        <v>9698700</v>
      </c>
      <c r="P203" s="112">
        <v>0</v>
      </c>
      <c r="Q203" s="115">
        <v>9698700</v>
      </c>
      <c r="R203" s="115">
        <v>4615600</v>
      </c>
      <c r="S203" s="115">
        <v>39668700</v>
      </c>
      <c r="T203" s="115">
        <v>0</v>
      </c>
    </row>
    <row r="204" spans="1:20" ht="42.6" customHeight="1" x14ac:dyDescent="0.25">
      <c r="A204" s="92">
        <v>195</v>
      </c>
      <c r="B204" s="105" t="s">
        <v>1551</v>
      </c>
      <c r="C204" s="197" t="s">
        <v>1552</v>
      </c>
      <c r="D204" s="198"/>
      <c r="E204" s="199" t="s">
        <v>1553</v>
      </c>
      <c r="F204" s="200"/>
      <c r="G204" s="200"/>
      <c r="H204" s="200"/>
      <c r="I204" s="200"/>
      <c r="J204" s="200"/>
      <c r="K204" s="200"/>
      <c r="L204" s="106" t="s">
        <v>1554</v>
      </c>
      <c r="M204" s="107" t="s">
        <v>1502</v>
      </c>
      <c r="N204" s="118">
        <v>294</v>
      </c>
      <c r="O204" s="115">
        <v>2507300</v>
      </c>
      <c r="P204" s="112">
        <v>1512938.57</v>
      </c>
      <c r="Q204" s="115">
        <v>2507300</v>
      </c>
      <c r="R204" s="115">
        <v>0</v>
      </c>
      <c r="S204" s="115">
        <v>0</v>
      </c>
      <c r="T204" s="115">
        <v>0</v>
      </c>
    </row>
    <row r="205" spans="1:20" ht="42.6" customHeight="1" x14ac:dyDescent="0.25">
      <c r="A205" s="92">
        <v>196</v>
      </c>
      <c r="B205" s="105" t="s">
        <v>1562</v>
      </c>
      <c r="C205" s="197" t="s">
        <v>1563</v>
      </c>
      <c r="D205" s="198"/>
      <c r="E205" s="199" t="s">
        <v>1564</v>
      </c>
      <c r="F205" s="200"/>
      <c r="G205" s="200"/>
      <c r="H205" s="200"/>
      <c r="I205" s="200"/>
      <c r="J205" s="200"/>
      <c r="K205" s="200"/>
      <c r="L205" s="106" t="s">
        <v>1565</v>
      </c>
      <c r="M205" s="107" t="s">
        <v>1502</v>
      </c>
      <c r="N205" s="118">
        <v>295</v>
      </c>
      <c r="O205" s="115">
        <v>4500000</v>
      </c>
      <c r="P205" s="112">
        <v>0</v>
      </c>
      <c r="Q205" s="115">
        <v>4500000</v>
      </c>
      <c r="R205" s="115">
        <v>0</v>
      </c>
      <c r="S205" s="115">
        <v>0</v>
      </c>
      <c r="T205" s="115">
        <v>0</v>
      </c>
    </row>
    <row r="206" spans="1:20" ht="42.6" customHeight="1" x14ac:dyDescent="0.25">
      <c r="A206" s="92">
        <v>197</v>
      </c>
      <c r="B206" s="105" t="s">
        <v>1568</v>
      </c>
      <c r="C206" s="197" t="s">
        <v>1569</v>
      </c>
      <c r="D206" s="198"/>
      <c r="E206" s="199" t="s">
        <v>1570</v>
      </c>
      <c r="F206" s="200"/>
      <c r="G206" s="200"/>
      <c r="H206" s="200"/>
      <c r="I206" s="200"/>
      <c r="J206" s="200"/>
      <c r="K206" s="200"/>
      <c r="L206" s="106" t="s">
        <v>1571</v>
      </c>
      <c r="M206" s="107" t="s">
        <v>1502</v>
      </c>
      <c r="N206" s="118">
        <v>296</v>
      </c>
      <c r="O206" s="115">
        <v>25000000</v>
      </c>
      <c r="P206" s="112">
        <v>3915460.52</v>
      </c>
      <c r="Q206" s="115">
        <v>25000000</v>
      </c>
      <c r="R206" s="115">
        <v>0</v>
      </c>
      <c r="S206" s="115">
        <v>0</v>
      </c>
      <c r="T206" s="115">
        <v>0</v>
      </c>
    </row>
    <row r="207" spans="1:20" ht="77.400000000000006" customHeight="1" x14ac:dyDescent="0.25">
      <c r="A207" s="92">
        <v>198</v>
      </c>
      <c r="B207" s="105" t="s">
        <v>1754</v>
      </c>
      <c r="C207" s="197" t="s">
        <v>1755</v>
      </c>
      <c r="D207" s="198"/>
      <c r="E207" s="199" t="s">
        <v>1756</v>
      </c>
      <c r="F207" s="200"/>
      <c r="G207" s="200"/>
      <c r="H207" s="200"/>
      <c r="I207" s="200"/>
      <c r="J207" s="200"/>
      <c r="K207" s="200"/>
      <c r="L207" s="106" t="s">
        <v>1757</v>
      </c>
      <c r="M207" s="107" t="s">
        <v>1599</v>
      </c>
      <c r="N207" s="118">
        <v>297</v>
      </c>
      <c r="O207" s="115">
        <v>37846700</v>
      </c>
      <c r="P207" s="112">
        <v>5482980</v>
      </c>
      <c r="Q207" s="115">
        <v>37846700</v>
      </c>
      <c r="R207" s="115">
        <v>37846700</v>
      </c>
      <c r="S207" s="115">
        <v>37846700</v>
      </c>
      <c r="T207" s="115">
        <v>0</v>
      </c>
    </row>
    <row r="208" spans="1:20" ht="65.400000000000006" customHeight="1" x14ac:dyDescent="0.25">
      <c r="A208" s="92">
        <v>199</v>
      </c>
      <c r="B208" s="105" t="s">
        <v>1760</v>
      </c>
      <c r="C208" s="197" t="s">
        <v>1761</v>
      </c>
      <c r="D208" s="198"/>
      <c r="E208" s="199" t="s">
        <v>1762</v>
      </c>
      <c r="F208" s="200"/>
      <c r="G208" s="200"/>
      <c r="H208" s="200"/>
      <c r="I208" s="200"/>
      <c r="J208" s="200"/>
      <c r="K208" s="200"/>
      <c r="L208" s="106" t="s">
        <v>1763</v>
      </c>
      <c r="M208" s="107" t="s">
        <v>1599</v>
      </c>
      <c r="N208" s="118">
        <v>298</v>
      </c>
      <c r="O208" s="115">
        <v>7349400</v>
      </c>
      <c r="P208" s="112">
        <v>0</v>
      </c>
      <c r="Q208" s="115">
        <v>7349400</v>
      </c>
      <c r="R208" s="115">
        <v>7210200</v>
      </c>
      <c r="S208" s="115">
        <v>8146100</v>
      </c>
      <c r="T208" s="115">
        <v>0</v>
      </c>
    </row>
    <row r="209" spans="1:20" ht="144.15" customHeight="1" x14ac:dyDescent="0.25">
      <c r="A209" s="92">
        <v>200</v>
      </c>
      <c r="B209" s="105" t="s">
        <v>1766</v>
      </c>
      <c r="C209" s="197" t="s">
        <v>1767</v>
      </c>
      <c r="D209" s="198"/>
      <c r="E209" s="199" t="s">
        <v>1768</v>
      </c>
      <c r="F209" s="200"/>
      <c r="G209" s="200"/>
      <c r="H209" s="200"/>
      <c r="I209" s="200"/>
      <c r="J209" s="200"/>
      <c r="K209" s="200"/>
      <c r="L209" s="106" t="s">
        <v>1769</v>
      </c>
      <c r="M209" s="107" t="s">
        <v>1599</v>
      </c>
      <c r="N209" s="118">
        <v>299</v>
      </c>
      <c r="O209" s="115">
        <v>0</v>
      </c>
      <c r="P209" s="112">
        <v>0</v>
      </c>
      <c r="Q209" s="115">
        <v>0</v>
      </c>
      <c r="R209" s="115">
        <v>62785100</v>
      </c>
      <c r="S209" s="115">
        <v>280302700</v>
      </c>
      <c r="T209" s="115">
        <v>0</v>
      </c>
    </row>
    <row r="210" spans="1:20" ht="96.15" customHeight="1" x14ac:dyDescent="0.25">
      <c r="A210" s="92">
        <v>201</v>
      </c>
      <c r="B210" s="105" t="s">
        <v>1772</v>
      </c>
      <c r="C210" s="197" t="s">
        <v>1773</v>
      </c>
      <c r="D210" s="198"/>
      <c r="E210" s="199" t="s">
        <v>1774</v>
      </c>
      <c r="F210" s="200"/>
      <c r="G210" s="200"/>
      <c r="H210" s="200"/>
      <c r="I210" s="200"/>
      <c r="J210" s="200"/>
      <c r="K210" s="200"/>
      <c r="L210" s="106" t="s">
        <v>1775</v>
      </c>
      <c r="M210" s="107" t="s">
        <v>1599</v>
      </c>
      <c r="N210" s="118">
        <v>300</v>
      </c>
      <c r="O210" s="115">
        <v>59345700</v>
      </c>
      <c r="P210" s="112">
        <v>53613227.509999998</v>
      </c>
      <c r="Q210" s="115">
        <v>59345700</v>
      </c>
      <c r="R210" s="115">
        <v>59336600</v>
      </c>
      <c r="S210" s="115">
        <v>40740000</v>
      </c>
      <c r="T210" s="115">
        <v>0</v>
      </c>
    </row>
    <row r="211" spans="1:20" ht="41.4" customHeight="1" x14ac:dyDescent="0.25">
      <c r="A211" s="92">
        <v>202</v>
      </c>
      <c r="B211" s="105" t="s">
        <v>1778</v>
      </c>
      <c r="C211" s="197" t="s">
        <v>1779</v>
      </c>
      <c r="D211" s="198"/>
      <c r="E211" s="199" t="s">
        <v>1780</v>
      </c>
      <c r="F211" s="200"/>
      <c r="G211" s="200"/>
      <c r="H211" s="200"/>
      <c r="I211" s="200"/>
      <c r="J211" s="200"/>
      <c r="K211" s="200"/>
      <c r="L211" s="106" t="s">
        <v>1781</v>
      </c>
      <c r="M211" s="107" t="s">
        <v>1599</v>
      </c>
      <c r="N211" s="118">
        <v>301</v>
      </c>
      <c r="O211" s="115">
        <v>20800900</v>
      </c>
      <c r="P211" s="112">
        <v>20800900</v>
      </c>
      <c r="Q211" s="115">
        <v>20800900</v>
      </c>
      <c r="R211" s="115">
        <v>20716400</v>
      </c>
      <c r="S211" s="115">
        <v>20475600</v>
      </c>
      <c r="T211" s="115">
        <v>0</v>
      </c>
    </row>
    <row r="212" spans="1:20" ht="51.6" customHeight="1" x14ac:dyDescent="0.25">
      <c r="A212" s="92">
        <v>203</v>
      </c>
      <c r="B212" s="105" t="s">
        <v>1784</v>
      </c>
      <c r="C212" s="197" t="s">
        <v>1785</v>
      </c>
      <c r="D212" s="198"/>
      <c r="E212" s="199" t="s">
        <v>1786</v>
      </c>
      <c r="F212" s="200"/>
      <c r="G212" s="200"/>
      <c r="H212" s="200"/>
      <c r="I212" s="200"/>
      <c r="J212" s="200"/>
      <c r="K212" s="200"/>
      <c r="L212" s="106" t="s">
        <v>1787</v>
      </c>
      <c r="M212" s="107" t="s">
        <v>1599</v>
      </c>
      <c r="N212" s="118">
        <v>302</v>
      </c>
      <c r="O212" s="115">
        <v>20250500</v>
      </c>
      <c r="P212" s="112">
        <v>20250500</v>
      </c>
      <c r="Q212" s="115">
        <v>20250500</v>
      </c>
      <c r="R212" s="115">
        <v>0</v>
      </c>
      <c r="S212" s="115">
        <v>0</v>
      </c>
      <c r="T212" s="115">
        <v>0</v>
      </c>
    </row>
    <row r="213" spans="1:20" ht="96.15" customHeight="1" x14ac:dyDescent="0.25">
      <c r="A213" s="92">
        <v>204</v>
      </c>
      <c r="B213" s="105" t="s">
        <v>1790</v>
      </c>
      <c r="C213" s="197" t="s">
        <v>1791</v>
      </c>
      <c r="D213" s="198"/>
      <c r="E213" s="199" t="s">
        <v>1792</v>
      </c>
      <c r="F213" s="200"/>
      <c r="G213" s="200"/>
      <c r="H213" s="200"/>
      <c r="I213" s="200"/>
      <c r="J213" s="200"/>
      <c r="K213" s="200"/>
      <c r="L213" s="106" t="s">
        <v>1793</v>
      </c>
      <c r="M213" s="107" t="s">
        <v>1599</v>
      </c>
      <c r="N213" s="118">
        <v>303</v>
      </c>
      <c r="O213" s="115">
        <v>15422600</v>
      </c>
      <c r="P213" s="112">
        <v>15422600</v>
      </c>
      <c r="Q213" s="115">
        <v>15422600</v>
      </c>
      <c r="R213" s="115">
        <v>0</v>
      </c>
      <c r="S213" s="115">
        <v>0</v>
      </c>
      <c r="T213" s="115">
        <v>0</v>
      </c>
    </row>
    <row r="214" spans="1:20" ht="39.6" customHeight="1" x14ac:dyDescent="0.25">
      <c r="A214" s="92">
        <v>205</v>
      </c>
      <c r="B214" s="105" t="s">
        <v>1796</v>
      </c>
      <c r="C214" s="197" t="s">
        <v>1797</v>
      </c>
      <c r="D214" s="198"/>
      <c r="E214" s="199" t="s">
        <v>1798</v>
      </c>
      <c r="F214" s="200"/>
      <c r="G214" s="200"/>
      <c r="H214" s="200"/>
      <c r="I214" s="200"/>
      <c r="J214" s="200"/>
      <c r="K214" s="200"/>
      <c r="L214" s="106" t="s">
        <v>1799</v>
      </c>
      <c r="M214" s="107" t="s">
        <v>1599</v>
      </c>
      <c r="N214" s="118">
        <v>304</v>
      </c>
      <c r="O214" s="115">
        <v>221216300</v>
      </c>
      <c r="P214" s="112">
        <v>221216300</v>
      </c>
      <c r="Q214" s="115">
        <v>221216300</v>
      </c>
      <c r="R214" s="115">
        <v>0</v>
      </c>
      <c r="S214" s="115">
        <v>0</v>
      </c>
      <c r="T214" s="115">
        <v>0</v>
      </c>
    </row>
    <row r="215" spans="1:20" ht="65.400000000000006" customHeight="1" x14ac:dyDescent="0.25">
      <c r="A215" s="92">
        <v>206</v>
      </c>
      <c r="B215" s="105" t="s">
        <v>1808</v>
      </c>
      <c r="C215" s="197" t="s">
        <v>1809</v>
      </c>
      <c r="D215" s="198"/>
      <c r="E215" s="199" t="s">
        <v>1810</v>
      </c>
      <c r="F215" s="200"/>
      <c r="G215" s="200"/>
      <c r="H215" s="200"/>
      <c r="I215" s="200"/>
      <c r="J215" s="200"/>
      <c r="K215" s="200"/>
      <c r="L215" s="106" t="s">
        <v>1811</v>
      </c>
      <c r="M215" s="107" t="s">
        <v>1599</v>
      </c>
      <c r="N215" s="118">
        <v>305</v>
      </c>
      <c r="O215" s="115">
        <v>138361200</v>
      </c>
      <c r="P215" s="112">
        <v>0</v>
      </c>
      <c r="Q215" s="115">
        <v>138361200</v>
      </c>
      <c r="R215" s="115">
        <v>182172100</v>
      </c>
      <c r="S215" s="115">
        <v>21678300</v>
      </c>
      <c r="T215" s="115">
        <v>0</v>
      </c>
    </row>
    <row r="216" spans="1:20" ht="155.4" customHeight="1" x14ac:dyDescent="0.25">
      <c r="A216" s="92">
        <v>207</v>
      </c>
      <c r="B216" s="105" t="s">
        <v>1814</v>
      </c>
      <c r="C216" s="197" t="s">
        <v>1815</v>
      </c>
      <c r="D216" s="198"/>
      <c r="E216" s="199" t="s">
        <v>1816</v>
      </c>
      <c r="F216" s="200"/>
      <c r="G216" s="200"/>
      <c r="H216" s="200"/>
      <c r="I216" s="200"/>
      <c r="J216" s="200"/>
      <c r="K216" s="200"/>
      <c r="L216" s="106" t="s">
        <v>1817</v>
      </c>
      <c r="M216" s="107" t="s">
        <v>1599</v>
      </c>
      <c r="N216" s="118">
        <v>306</v>
      </c>
      <c r="O216" s="115">
        <v>598500</v>
      </c>
      <c r="P216" s="112">
        <v>0</v>
      </c>
      <c r="Q216" s="115">
        <v>598500</v>
      </c>
      <c r="R216" s="115">
        <v>598500</v>
      </c>
      <c r="S216" s="115">
        <v>0</v>
      </c>
      <c r="T216" s="115">
        <v>0</v>
      </c>
    </row>
    <row r="217" spans="1:20" ht="94.2" customHeight="1" x14ac:dyDescent="0.25">
      <c r="A217" s="92">
        <v>208</v>
      </c>
      <c r="B217" s="105" t="s">
        <v>1820</v>
      </c>
      <c r="C217" s="197" t="s">
        <v>1821</v>
      </c>
      <c r="D217" s="198"/>
      <c r="E217" s="199" t="s">
        <v>1822</v>
      </c>
      <c r="F217" s="200"/>
      <c r="G217" s="200"/>
      <c r="H217" s="200"/>
      <c r="I217" s="200"/>
      <c r="J217" s="200"/>
      <c r="K217" s="200"/>
      <c r="L217" s="106" t="s">
        <v>1823</v>
      </c>
      <c r="M217" s="107" t="s">
        <v>1599</v>
      </c>
      <c r="N217" s="118">
        <v>307</v>
      </c>
      <c r="O217" s="115">
        <v>3320000</v>
      </c>
      <c r="P217" s="112">
        <v>0</v>
      </c>
      <c r="Q217" s="115">
        <v>3320000</v>
      </c>
      <c r="R217" s="115">
        <v>4980000</v>
      </c>
      <c r="S217" s="115">
        <v>9130000</v>
      </c>
      <c r="T217" s="115">
        <v>0</v>
      </c>
    </row>
    <row r="218" spans="1:20" ht="84.15" customHeight="1" x14ac:dyDescent="0.25">
      <c r="A218" s="92">
        <v>209</v>
      </c>
      <c r="B218" s="105" t="s">
        <v>1826</v>
      </c>
      <c r="C218" s="197" t="s">
        <v>1827</v>
      </c>
      <c r="D218" s="198"/>
      <c r="E218" s="199" t="s">
        <v>1828</v>
      </c>
      <c r="F218" s="200"/>
      <c r="G218" s="200"/>
      <c r="H218" s="200"/>
      <c r="I218" s="200"/>
      <c r="J218" s="200"/>
      <c r="K218" s="200"/>
      <c r="L218" s="106" t="s">
        <v>1829</v>
      </c>
      <c r="M218" s="107" t="s">
        <v>1599</v>
      </c>
      <c r="N218" s="118">
        <v>308</v>
      </c>
      <c r="O218" s="115">
        <v>367809100</v>
      </c>
      <c r="P218" s="112">
        <v>83111653.269999996</v>
      </c>
      <c r="Q218" s="115">
        <v>367809100</v>
      </c>
      <c r="R218" s="115">
        <v>370053400</v>
      </c>
      <c r="S218" s="115">
        <v>380445900</v>
      </c>
      <c r="T218" s="115">
        <v>0</v>
      </c>
    </row>
    <row r="219" spans="1:20" ht="78" customHeight="1" x14ac:dyDescent="0.25">
      <c r="A219" s="92">
        <v>210</v>
      </c>
      <c r="B219" s="105" t="s">
        <v>1832</v>
      </c>
      <c r="C219" s="197" t="s">
        <v>1833</v>
      </c>
      <c r="D219" s="198"/>
      <c r="E219" s="199" t="s">
        <v>1834</v>
      </c>
      <c r="F219" s="200"/>
      <c r="G219" s="200"/>
      <c r="H219" s="200"/>
      <c r="I219" s="200"/>
      <c r="J219" s="200"/>
      <c r="K219" s="200"/>
      <c r="L219" s="106" t="s">
        <v>1835</v>
      </c>
      <c r="M219" s="107" t="s">
        <v>1599</v>
      </c>
      <c r="N219" s="118">
        <v>309</v>
      </c>
      <c r="O219" s="115">
        <v>60343200</v>
      </c>
      <c r="P219" s="112">
        <v>60343199.990000002</v>
      </c>
      <c r="Q219" s="115">
        <v>60343200</v>
      </c>
      <c r="R219" s="115">
        <v>61905800</v>
      </c>
      <c r="S219" s="115">
        <v>77004700</v>
      </c>
      <c r="T219" s="115">
        <v>0</v>
      </c>
    </row>
    <row r="220" spans="1:20" ht="84.15" customHeight="1" x14ac:dyDescent="0.25">
      <c r="A220" s="92">
        <v>211</v>
      </c>
      <c r="B220" s="105" t="s">
        <v>1838</v>
      </c>
      <c r="C220" s="197" t="s">
        <v>1839</v>
      </c>
      <c r="D220" s="198"/>
      <c r="E220" s="199" t="s">
        <v>1840</v>
      </c>
      <c r="F220" s="200"/>
      <c r="G220" s="200"/>
      <c r="H220" s="200"/>
      <c r="I220" s="200"/>
      <c r="J220" s="200"/>
      <c r="K220" s="200"/>
      <c r="L220" s="106" t="s">
        <v>1841</v>
      </c>
      <c r="M220" s="107" t="s">
        <v>1599</v>
      </c>
      <c r="N220" s="118">
        <v>310</v>
      </c>
      <c r="O220" s="115">
        <v>4765200</v>
      </c>
      <c r="P220" s="112">
        <v>4762811.42</v>
      </c>
      <c r="Q220" s="115">
        <v>4765200</v>
      </c>
      <c r="R220" s="115">
        <v>2647300</v>
      </c>
      <c r="S220" s="115">
        <v>0</v>
      </c>
      <c r="T220" s="115">
        <v>0</v>
      </c>
    </row>
    <row r="221" spans="1:20" ht="60.15" customHeight="1" x14ac:dyDescent="0.25">
      <c r="A221" s="92">
        <v>212</v>
      </c>
      <c r="B221" s="105" t="s">
        <v>1844</v>
      </c>
      <c r="C221" s="197" t="s">
        <v>1845</v>
      </c>
      <c r="D221" s="198"/>
      <c r="E221" s="199" t="s">
        <v>1846</v>
      </c>
      <c r="F221" s="200"/>
      <c r="G221" s="200"/>
      <c r="H221" s="200"/>
      <c r="I221" s="200"/>
      <c r="J221" s="200"/>
      <c r="K221" s="200"/>
      <c r="L221" s="106" t="s">
        <v>1847</v>
      </c>
      <c r="M221" s="107" t="s">
        <v>1599</v>
      </c>
      <c r="N221" s="118">
        <v>311</v>
      </c>
      <c r="O221" s="115">
        <v>155341200</v>
      </c>
      <c r="P221" s="112">
        <v>0</v>
      </c>
      <c r="Q221" s="115">
        <v>155341200</v>
      </c>
      <c r="R221" s="115">
        <v>243755400</v>
      </c>
      <c r="S221" s="115">
        <v>381382900</v>
      </c>
      <c r="T221" s="115">
        <v>0</v>
      </c>
    </row>
    <row r="222" spans="1:20" ht="48.15" customHeight="1" x14ac:dyDescent="0.25">
      <c r="A222" s="92">
        <v>213</v>
      </c>
      <c r="B222" s="105" t="s">
        <v>1850</v>
      </c>
      <c r="C222" s="197" t="s">
        <v>1851</v>
      </c>
      <c r="D222" s="198"/>
      <c r="E222" s="199" t="s">
        <v>1852</v>
      </c>
      <c r="F222" s="200"/>
      <c r="G222" s="200"/>
      <c r="H222" s="200"/>
      <c r="I222" s="200"/>
      <c r="J222" s="200"/>
      <c r="K222" s="200"/>
      <c r="L222" s="106" t="s">
        <v>1853</v>
      </c>
      <c r="M222" s="107" t="s">
        <v>1599</v>
      </c>
      <c r="N222" s="118">
        <v>312</v>
      </c>
      <c r="O222" s="115">
        <v>133126900</v>
      </c>
      <c r="P222" s="112">
        <v>0</v>
      </c>
      <c r="Q222" s="115">
        <v>133126900</v>
      </c>
      <c r="R222" s="115">
        <v>73056200</v>
      </c>
      <c r="S222" s="115">
        <v>0</v>
      </c>
      <c r="T222" s="115">
        <v>0</v>
      </c>
    </row>
    <row r="223" spans="1:20" ht="84.15" customHeight="1" x14ac:dyDescent="0.25">
      <c r="A223" s="92">
        <v>214</v>
      </c>
      <c r="B223" s="105" t="s">
        <v>1856</v>
      </c>
      <c r="C223" s="197" t="s">
        <v>1857</v>
      </c>
      <c r="D223" s="198"/>
      <c r="E223" s="199" t="s">
        <v>1858</v>
      </c>
      <c r="F223" s="200"/>
      <c r="G223" s="200"/>
      <c r="H223" s="200"/>
      <c r="I223" s="200"/>
      <c r="J223" s="200"/>
      <c r="K223" s="200"/>
      <c r="L223" s="106" t="s">
        <v>1859</v>
      </c>
      <c r="M223" s="107" t="s">
        <v>1599</v>
      </c>
      <c r="N223" s="118">
        <v>313</v>
      </c>
      <c r="O223" s="115">
        <v>447315100</v>
      </c>
      <c r="P223" s="112">
        <v>105820732.94</v>
      </c>
      <c r="Q223" s="115">
        <v>447315100</v>
      </c>
      <c r="R223" s="115">
        <v>447315100</v>
      </c>
      <c r="S223" s="115">
        <v>432316100</v>
      </c>
      <c r="T223" s="115">
        <v>0</v>
      </c>
    </row>
    <row r="224" spans="1:20" ht="168.6" customHeight="1" x14ac:dyDescent="0.25">
      <c r="A224" s="92">
        <v>215</v>
      </c>
      <c r="B224" s="105" t="s">
        <v>1862</v>
      </c>
      <c r="C224" s="197" t="s">
        <v>1863</v>
      </c>
      <c r="D224" s="198"/>
      <c r="E224" s="199" t="s">
        <v>1864</v>
      </c>
      <c r="F224" s="200"/>
      <c r="G224" s="200"/>
      <c r="H224" s="200"/>
      <c r="I224" s="200"/>
      <c r="J224" s="200"/>
      <c r="K224" s="200"/>
      <c r="L224" s="106" t="s">
        <v>1401</v>
      </c>
      <c r="M224" s="107" t="s">
        <v>1599</v>
      </c>
      <c r="N224" s="118">
        <v>314</v>
      </c>
      <c r="O224" s="115">
        <v>42757700</v>
      </c>
      <c r="P224" s="112">
        <v>10815746</v>
      </c>
      <c r="Q224" s="115">
        <v>42757700</v>
      </c>
      <c r="R224" s="115">
        <v>42887900</v>
      </c>
      <c r="S224" s="115">
        <v>42861800</v>
      </c>
      <c r="T224" s="115">
        <v>0</v>
      </c>
    </row>
    <row r="225" spans="1:20" ht="72.150000000000006" customHeight="1" x14ac:dyDescent="0.25">
      <c r="A225" s="92">
        <v>216</v>
      </c>
      <c r="B225" s="105" t="s">
        <v>1920</v>
      </c>
      <c r="C225" s="197" t="s">
        <v>1921</v>
      </c>
      <c r="D225" s="198"/>
      <c r="E225" s="199" t="s">
        <v>1922</v>
      </c>
      <c r="F225" s="200"/>
      <c r="G225" s="200"/>
      <c r="H225" s="200"/>
      <c r="I225" s="200"/>
      <c r="J225" s="200"/>
      <c r="K225" s="200"/>
      <c r="L225" s="106" t="s">
        <v>1923</v>
      </c>
      <c r="M225" s="107" t="s">
        <v>1917</v>
      </c>
      <c r="N225" s="118">
        <v>315</v>
      </c>
      <c r="O225" s="115">
        <v>107970900</v>
      </c>
      <c r="P225" s="112">
        <v>0</v>
      </c>
      <c r="Q225" s="115">
        <v>107970900</v>
      </c>
      <c r="R225" s="115">
        <v>0</v>
      </c>
      <c r="S225" s="115">
        <v>0</v>
      </c>
      <c r="T225" s="115">
        <v>0</v>
      </c>
    </row>
    <row r="226" spans="1:20" ht="53.4" customHeight="1" x14ac:dyDescent="0.25">
      <c r="A226" s="92">
        <v>217</v>
      </c>
      <c r="B226" s="105" t="s">
        <v>1926</v>
      </c>
      <c r="C226" s="197" t="s">
        <v>1927</v>
      </c>
      <c r="D226" s="198"/>
      <c r="E226" s="199" t="s">
        <v>1928</v>
      </c>
      <c r="F226" s="200"/>
      <c r="G226" s="200"/>
      <c r="H226" s="200"/>
      <c r="I226" s="200"/>
      <c r="J226" s="200"/>
      <c r="K226" s="200"/>
      <c r="L226" s="106" t="s">
        <v>1929</v>
      </c>
      <c r="M226" s="107" t="s">
        <v>1917</v>
      </c>
      <c r="N226" s="118">
        <v>316</v>
      </c>
      <c r="O226" s="115">
        <v>836647100</v>
      </c>
      <c r="P226" s="112">
        <v>24926136.27</v>
      </c>
      <c r="Q226" s="115">
        <v>836647100</v>
      </c>
      <c r="R226" s="115">
        <v>812907200</v>
      </c>
      <c r="S226" s="115">
        <v>534306200</v>
      </c>
      <c r="T226" s="115">
        <v>0</v>
      </c>
    </row>
    <row r="227" spans="1:20" ht="45.6" customHeight="1" x14ac:dyDescent="0.25">
      <c r="A227" s="92">
        <v>218</v>
      </c>
      <c r="B227" s="105" t="s">
        <v>1932</v>
      </c>
      <c r="C227" s="197" t="s">
        <v>1933</v>
      </c>
      <c r="D227" s="198"/>
      <c r="E227" s="199" t="s">
        <v>1934</v>
      </c>
      <c r="F227" s="200"/>
      <c r="G227" s="200"/>
      <c r="H227" s="200"/>
      <c r="I227" s="200"/>
      <c r="J227" s="200"/>
      <c r="K227" s="200"/>
      <c r="L227" s="106" t="s">
        <v>1935</v>
      </c>
      <c r="M227" s="107" t="s">
        <v>1917</v>
      </c>
      <c r="N227" s="118">
        <v>317</v>
      </c>
      <c r="O227" s="115">
        <v>274689900</v>
      </c>
      <c r="P227" s="112">
        <v>0</v>
      </c>
      <c r="Q227" s="115">
        <v>274689900</v>
      </c>
      <c r="R227" s="115">
        <v>274689900</v>
      </c>
      <c r="S227" s="115">
        <v>305211000</v>
      </c>
      <c r="T227" s="115">
        <v>0</v>
      </c>
    </row>
    <row r="228" spans="1:20" ht="72.150000000000006" customHeight="1" x14ac:dyDescent="0.25">
      <c r="A228" s="92">
        <v>219</v>
      </c>
      <c r="B228" s="105" t="s">
        <v>1938</v>
      </c>
      <c r="C228" s="197" t="s">
        <v>1939</v>
      </c>
      <c r="D228" s="198"/>
      <c r="E228" s="199" t="s">
        <v>1940</v>
      </c>
      <c r="F228" s="200"/>
      <c r="G228" s="200"/>
      <c r="H228" s="200"/>
      <c r="I228" s="200"/>
      <c r="J228" s="200"/>
      <c r="K228" s="200"/>
      <c r="L228" s="106" t="s">
        <v>1941</v>
      </c>
      <c r="M228" s="107" t="s">
        <v>1917</v>
      </c>
      <c r="N228" s="118">
        <v>318</v>
      </c>
      <c r="O228" s="115">
        <v>360000000</v>
      </c>
      <c r="P228" s="112">
        <v>0</v>
      </c>
      <c r="Q228" s="115">
        <v>360000000</v>
      </c>
      <c r="R228" s="115">
        <v>343525600</v>
      </c>
      <c r="S228" s="115">
        <v>1202100000</v>
      </c>
      <c r="T228" s="115">
        <v>0</v>
      </c>
    </row>
    <row r="229" spans="1:20" ht="96.15" customHeight="1" x14ac:dyDescent="0.25">
      <c r="A229" s="92">
        <v>220</v>
      </c>
      <c r="B229" s="105" t="s">
        <v>1944</v>
      </c>
      <c r="C229" s="197" t="s">
        <v>1945</v>
      </c>
      <c r="D229" s="198"/>
      <c r="E229" s="199" t="s">
        <v>1946</v>
      </c>
      <c r="F229" s="200"/>
      <c r="G229" s="200"/>
      <c r="H229" s="200"/>
      <c r="I229" s="200"/>
      <c r="J229" s="200"/>
      <c r="K229" s="200"/>
      <c r="L229" s="106" t="s">
        <v>1947</v>
      </c>
      <c r="M229" s="107" t="s">
        <v>1917</v>
      </c>
      <c r="N229" s="118">
        <v>319</v>
      </c>
      <c r="O229" s="115">
        <v>120000000</v>
      </c>
      <c r="P229" s="112">
        <v>0</v>
      </c>
      <c r="Q229" s="115">
        <v>120000000</v>
      </c>
      <c r="R229" s="115">
        <v>0</v>
      </c>
      <c r="S229" s="115">
        <v>0</v>
      </c>
      <c r="T229" s="115">
        <v>0</v>
      </c>
    </row>
    <row r="230" spans="1:20" ht="132.15" customHeight="1" x14ac:dyDescent="0.25">
      <c r="A230" s="92">
        <v>221</v>
      </c>
      <c r="B230" s="105" t="s">
        <v>1950</v>
      </c>
      <c r="C230" s="197" t="s">
        <v>1951</v>
      </c>
      <c r="D230" s="198"/>
      <c r="E230" s="199" t="s">
        <v>1952</v>
      </c>
      <c r="F230" s="200"/>
      <c r="G230" s="200"/>
      <c r="H230" s="200"/>
      <c r="I230" s="200"/>
      <c r="J230" s="200"/>
      <c r="K230" s="200"/>
      <c r="L230" s="106" t="s">
        <v>1953</v>
      </c>
      <c r="M230" s="107" t="s">
        <v>1917</v>
      </c>
      <c r="N230" s="118">
        <v>320</v>
      </c>
      <c r="O230" s="115">
        <v>335689581.05000001</v>
      </c>
      <c r="P230" s="112">
        <v>0</v>
      </c>
      <c r="Q230" s="115">
        <v>335689581.05000001</v>
      </c>
      <c r="R230" s="115">
        <v>240033676.22</v>
      </c>
      <c r="S230" s="115">
        <v>0</v>
      </c>
      <c r="T230" s="115">
        <v>0</v>
      </c>
    </row>
    <row r="231" spans="1:20" ht="72.150000000000006" customHeight="1" x14ac:dyDescent="0.25">
      <c r="A231" s="92">
        <v>222</v>
      </c>
      <c r="B231" s="105" t="s">
        <v>2037</v>
      </c>
      <c r="C231" s="197" t="s">
        <v>2038</v>
      </c>
      <c r="D231" s="198"/>
      <c r="E231" s="199" t="s">
        <v>2039</v>
      </c>
      <c r="F231" s="200"/>
      <c r="G231" s="200"/>
      <c r="H231" s="200"/>
      <c r="I231" s="200"/>
      <c r="J231" s="200"/>
      <c r="K231" s="200"/>
      <c r="L231" s="106" t="s">
        <v>2040</v>
      </c>
      <c r="M231" s="107" t="s">
        <v>2041</v>
      </c>
      <c r="N231" s="118">
        <v>321</v>
      </c>
      <c r="O231" s="115">
        <v>19344700</v>
      </c>
      <c r="P231" s="112">
        <v>2737947.13</v>
      </c>
      <c r="Q231" s="115">
        <v>19344700</v>
      </c>
      <c r="R231" s="115">
        <v>19974200</v>
      </c>
      <c r="S231" s="115">
        <v>20656300</v>
      </c>
      <c r="T231" s="115">
        <v>0</v>
      </c>
    </row>
    <row r="232" spans="1:20" ht="53.4" customHeight="1" x14ac:dyDescent="0.25">
      <c r="A232" s="92">
        <v>223</v>
      </c>
      <c r="B232" s="105" t="s">
        <v>2061</v>
      </c>
      <c r="C232" s="197" t="s">
        <v>2062</v>
      </c>
      <c r="D232" s="198"/>
      <c r="E232" s="199" t="s">
        <v>2063</v>
      </c>
      <c r="F232" s="200"/>
      <c r="G232" s="200"/>
      <c r="H232" s="200"/>
      <c r="I232" s="200"/>
      <c r="J232" s="200"/>
      <c r="K232" s="200"/>
      <c r="L232" s="106" t="s">
        <v>2064</v>
      </c>
      <c r="M232" s="107" t="s">
        <v>2052</v>
      </c>
      <c r="N232" s="118">
        <v>322</v>
      </c>
      <c r="O232" s="115">
        <v>0</v>
      </c>
      <c r="P232" s="112">
        <v>0</v>
      </c>
      <c r="Q232" s="115">
        <v>0</v>
      </c>
      <c r="R232" s="115">
        <v>0</v>
      </c>
      <c r="S232" s="115">
        <v>23994100</v>
      </c>
      <c r="T232" s="115">
        <v>0</v>
      </c>
    </row>
    <row r="233" spans="1:20" ht="54.6" customHeight="1" x14ac:dyDescent="0.25">
      <c r="A233" s="92">
        <v>224</v>
      </c>
      <c r="B233" s="105" t="s">
        <v>2067</v>
      </c>
      <c r="C233" s="197" t="s">
        <v>2068</v>
      </c>
      <c r="D233" s="198"/>
      <c r="E233" s="199" t="s">
        <v>2069</v>
      </c>
      <c r="F233" s="200"/>
      <c r="G233" s="200"/>
      <c r="H233" s="200"/>
      <c r="I233" s="200"/>
      <c r="J233" s="200"/>
      <c r="K233" s="200"/>
      <c r="L233" s="106" t="s">
        <v>2070</v>
      </c>
      <c r="M233" s="107" t="s">
        <v>2052</v>
      </c>
      <c r="N233" s="118">
        <v>323</v>
      </c>
      <c r="O233" s="115">
        <v>20971800</v>
      </c>
      <c r="P233" s="112">
        <v>20971800</v>
      </c>
      <c r="Q233" s="115">
        <v>20971800</v>
      </c>
      <c r="R233" s="115">
        <v>24004100</v>
      </c>
      <c r="S233" s="115">
        <v>0</v>
      </c>
      <c r="T233" s="115">
        <v>0</v>
      </c>
    </row>
    <row r="234" spans="1:20" ht="52.2" customHeight="1" x14ac:dyDescent="0.25">
      <c r="A234" s="92">
        <v>225</v>
      </c>
      <c r="B234" s="105" t="s">
        <v>2085</v>
      </c>
      <c r="C234" s="197" t="s">
        <v>2086</v>
      </c>
      <c r="D234" s="198"/>
      <c r="E234" s="199" t="s">
        <v>2087</v>
      </c>
      <c r="F234" s="200"/>
      <c r="G234" s="200"/>
      <c r="H234" s="200"/>
      <c r="I234" s="200"/>
      <c r="J234" s="200"/>
      <c r="K234" s="200"/>
      <c r="L234" s="106" t="s">
        <v>2088</v>
      </c>
      <c r="M234" s="107" t="s">
        <v>2082</v>
      </c>
      <c r="N234" s="118">
        <v>324</v>
      </c>
      <c r="O234" s="115">
        <v>9697100</v>
      </c>
      <c r="P234" s="112">
        <v>0</v>
      </c>
      <c r="Q234" s="115">
        <v>9697100</v>
      </c>
      <c r="R234" s="115">
        <v>0</v>
      </c>
      <c r="S234" s="115">
        <v>0</v>
      </c>
      <c r="T234" s="115">
        <v>0</v>
      </c>
    </row>
    <row r="235" spans="1:20" ht="84.15" customHeight="1" x14ac:dyDescent="0.25">
      <c r="A235" s="92">
        <v>226</v>
      </c>
      <c r="B235" s="105" t="s">
        <v>2196</v>
      </c>
      <c r="C235" s="197" t="s">
        <v>2197</v>
      </c>
      <c r="D235" s="198"/>
      <c r="E235" s="199" t="s">
        <v>2198</v>
      </c>
      <c r="F235" s="200"/>
      <c r="G235" s="200"/>
      <c r="H235" s="200"/>
      <c r="I235" s="200"/>
      <c r="J235" s="200"/>
      <c r="K235" s="200"/>
      <c r="L235" s="106" t="s">
        <v>2199</v>
      </c>
      <c r="M235" s="107" t="s">
        <v>2100</v>
      </c>
      <c r="N235" s="118">
        <v>325</v>
      </c>
      <c r="O235" s="115">
        <v>194082700</v>
      </c>
      <c r="P235" s="112">
        <v>29167933.649999999</v>
      </c>
      <c r="Q235" s="115">
        <v>194082700</v>
      </c>
      <c r="R235" s="115">
        <v>242515300</v>
      </c>
      <c r="S235" s="115">
        <v>247619500</v>
      </c>
      <c r="T235" s="115">
        <v>0</v>
      </c>
    </row>
    <row r="236" spans="1:20" ht="84.15" customHeight="1" x14ac:dyDescent="0.25">
      <c r="A236" s="92">
        <v>227</v>
      </c>
      <c r="B236" s="105" t="s">
        <v>2202</v>
      </c>
      <c r="C236" s="197" t="s">
        <v>2203</v>
      </c>
      <c r="D236" s="198"/>
      <c r="E236" s="199" t="s">
        <v>2204</v>
      </c>
      <c r="F236" s="200"/>
      <c r="G236" s="200"/>
      <c r="H236" s="200"/>
      <c r="I236" s="200"/>
      <c r="J236" s="200"/>
      <c r="K236" s="200"/>
      <c r="L236" s="106" t="s">
        <v>2205</v>
      </c>
      <c r="M236" s="107" t="s">
        <v>2100</v>
      </c>
      <c r="N236" s="118">
        <v>326</v>
      </c>
      <c r="O236" s="115">
        <v>30734200</v>
      </c>
      <c r="P236" s="112">
        <v>1500000</v>
      </c>
      <c r="Q236" s="115">
        <v>30734200</v>
      </c>
      <c r="R236" s="115">
        <v>30734200</v>
      </c>
      <c r="S236" s="115">
        <v>30734200</v>
      </c>
      <c r="T236" s="115">
        <v>0</v>
      </c>
    </row>
    <row r="237" spans="1:20" ht="84.15" customHeight="1" x14ac:dyDescent="0.25">
      <c r="A237" s="92">
        <v>228</v>
      </c>
      <c r="B237" s="105" t="s">
        <v>2208</v>
      </c>
      <c r="C237" s="197" t="s">
        <v>2209</v>
      </c>
      <c r="D237" s="198"/>
      <c r="E237" s="199" t="s">
        <v>2210</v>
      </c>
      <c r="F237" s="200"/>
      <c r="G237" s="200"/>
      <c r="H237" s="200"/>
      <c r="I237" s="200"/>
      <c r="J237" s="200"/>
      <c r="K237" s="200"/>
      <c r="L237" s="106" t="s">
        <v>2211</v>
      </c>
      <c r="M237" s="107" t="s">
        <v>2100</v>
      </c>
      <c r="N237" s="118">
        <v>327</v>
      </c>
      <c r="O237" s="115">
        <v>13546800</v>
      </c>
      <c r="P237" s="112">
        <v>0</v>
      </c>
      <c r="Q237" s="115">
        <v>13546800</v>
      </c>
      <c r="R237" s="115">
        <v>13033400</v>
      </c>
      <c r="S237" s="115">
        <v>13008000</v>
      </c>
      <c r="T237" s="115">
        <v>0</v>
      </c>
    </row>
    <row r="238" spans="1:20" ht="96.15" customHeight="1" x14ac:dyDescent="0.25">
      <c r="A238" s="92">
        <v>229</v>
      </c>
      <c r="B238" s="105" t="s">
        <v>2220</v>
      </c>
      <c r="C238" s="197" t="s">
        <v>2221</v>
      </c>
      <c r="D238" s="198"/>
      <c r="E238" s="199" t="s">
        <v>2222</v>
      </c>
      <c r="F238" s="200"/>
      <c r="G238" s="200"/>
      <c r="H238" s="200"/>
      <c r="I238" s="200"/>
      <c r="J238" s="200"/>
      <c r="K238" s="200"/>
      <c r="L238" s="106" t="s">
        <v>2223</v>
      </c>
      <c r="M238" s="107" t="s">
        <v>2100</v>
      </c>
      <c r="N238" s="118">
        <v>328</v>
      </c>
      <c r="O238" s="115">
        <v>43430500</v>
      </c>
      <c r="P238" s="112">
        <v>0</v>
      </c>
      <c r="Q238" s="115">
        <v>43430500</v>
      </c>
      <c r="R238" s="115">
        <v>19076600</v>
      </c>
      <c r="S238" s="115">
        <v>35169100</v>
      </c>
      <c r="T238" s="115">
        <v>0</v>
      </c>
    </row>
    <row r="239" spans="1:20" ht="96.15" customHeight="1" x14ac:dyDescent="0.25">
      <c r="A239" s="92">
        <v>230</v>
      </c>
      <c r="B239" s="105" t="s">
        <v>2615</v>
      </c>
      <c r="C239" s="197" t="s">
        <v>2616</v>
      </c>
      <c r="D239" s="198"/>
      <c r="E239" s="199" t="s">
        <v>2617</v>
      </c>
      <c r="F239" s="200"/>
      <c r="G239" s="200"/>
      <c r="H239" s="200"/>
      <c r="I239" s="200"/>
      <c r="J239" s="200"/>
      <c r="K239" s="200"/>
      <c r="L239" s="106" t="s">
        <v>2618</v>
      </c>
      <c r="M239" s="107" t="s">
        <v>2619</v>
      </c>
      <c r="N239" s="118">
        <v>329</v>
      </c>
      <c r="O239" s="115">
        <v>10681000</v>
      </c>
      <c r="P239" s="112">
        <v>0</v>
      </c>
      <c r="Q239" s="115">
        <v>10681000</v>
      </c>
      <c r="R239" s="115">
        <v>5375900</v>
      </c>
      <c r="S239" s="115">
        <v>4161700</v>
      </c>
      <c r="T239" s="115">
        <v>0</v>
      </c>
    </row>
    <row r="240" spans="1:20" ht="106.2" customHeight="1" x14ac:dyDescent="0.25">
      <c r="A240" s="92">
        <v>231</v>
      </c>
      <c r="B240" s="105" t="s">
        <v>2633</v>
      </c>
      <c r="C240" s="197" t="s">
        <v>2634</v>
      </c>
      <c r="D240" s="198"/>
      <c r="E240" s="199" t="s">
        <v>2635</v>
      </c>
      <c r="F240" s="200"/>
      <c r="G240" s="200"/>
      <c r="H240" s="200"/>
      <c r="I240" s="200"/>
      <c r="J240" s="200"/>
      <c r="K240" s="200"/>
      <c r="L240" s="106" t="s">
        <v>2636</v>
      </c>
      <c r="M240" s="107" t="s">
        <v>2625</v>
      </c>
      <c r="N240" s="118">
        <v>330</v>
      </c>
      <c r="O240" s="115">
        <v>2158000</v>
      </c>
      <c r="P240" s="112">
        <v>0</v>
      </c>
      <c r="Q240" s="115">
        <v>2158000</v>
      </c>
      <c r="R240" s="115">
        <v>2307400</v>
      </c>
      <c r="S240" s="115">
        <v>2514900</v>
      </c>
      <c r="T240" s="115">
        <v>0</v>
      </c>
    </row>
    <row r="241" spans="1:20" ht="42" customHeight="1" x14ac:dyDescent="0.25">
      <c r="A241" s="92">
        <v>232</v>
      </c>
      <c r="B241" s="105" t="s">
        <v>2639</v>
      </c>
      <c r="C241" s="197" t="s">
        <v>2640</v>
      </c>
      <c r="D241" s="198"/>
      <c r="E241" s="199" t="s">
        <v>2641</v>
      </c>
      <c r="F241" s="200"/>
      <c r="G241" s="200"/>
      <c r="H241" s="200"/>
      <c r="I241" s="200"/>
      <c r="J241" s="200"/>
      <c r="K241" s="200"/>
      <c r="L241" s="106" t="s">
        <v>2642</v>
      </c>
      <c r="M241" s="107" t="s">
        <v>2625</v>
      </c>
      <c r="N241" s="118">
        <v>331</v>
      </c>
      <c r="O241" s="115">
        <v>4850000</v>
      </c>
      <c r="P241" s="112">
        <v>41710</v>
      </c>
      <c r="Q241" s="115">
        <v>4850000</v>
      </c>
      <c r="R241" s="115">
        <v>4850000</v>
      </c>
      <c r="S241" s="115">
        <v>4850000</v>
      </c>
      <c r="T241" s="115">
        <v>0</v>
      </c>
    </row>
    <row r="242" spans="1:20" ht="96.15" customHeight="1" x14ac:dyDescent="0.25">
      <c r="A242" s="92">
        <v>233</v>
      </c>
      <c r="B242" s="105" t="s">
        <v>2645</v>
      </c>
      <c r="C242" s="197" t="s">
        <v>2646</v>
      </c>
      <c r="D242" s="198"/>
      <c r="E242" s="199" t="s">
        <v>2647</v>
      </c>
      <c r="F242" s="200"/>
      <c r="G242" s="200"/>
      <c r="H242" s="200"/>
      <c r="I242" s="200"/>
      <c r="J242" s="200"/>
      <c r="K242" s="200"/>
      <c r="L242" s="106" t="s">
        <v>2648</v>
      </c>
      <c r="M242" s="107" t="s">
        <v>2625</v>
      </c>
      <c r="N242" s="118">
        <v>332</v>
      </c>
      <c r="O242" s="115">
        <v>343599900</v>
      </c>
      <c r="P242" s="112">
        <v>69892345.689999998</v>
      </c>
      <c r="Q242" s="115">
        <v>343599900</v>
      </c>
      <c r="R242" s="115">
        <v>343599900</v>
      </c>
      <c r="S242" s="115">
        <v>343599900</v>
      </c>
      <c r="T242" s="115">
        <v>0</v>
      </c>
    </row>
    <row r="243" spans="1:20" ht="48.15" customHeight="1" x14ac:dyDescent="0.25">
      <c r="A243" s="92">
        <v>234</v>
      </c>
      <c r="B243" s="105" t="s">
        <v>2783</v>
      </c>
      <c r="C243" s="197" t="s">
        <v>2784</v>
      </c>
      <c r="D243" s="198"/>
      <c r="E243" s="199" t="s">
        <v>2785</v>
      </c>
      <c r="F243" s="200"/>
      <c r="G243" s="200"/>
      <c r="H243" s="200"/>
      <c r="I243" s="200"/>
      <c r="J243" s="200"/>
      <c r="K243" s="200"/>
      <c r="L243" s="106" t="s">
        <v>2786</v>
      </c>
      <c r="M243" s="107" t="s">
        <v>2775</v>
      </c>
      <c r="N243" s="118">
        <v>333</v>
      </c>
      <c r="O243" s="115">
        <v>3911100</v>
      </c>
      <c r="P243" s="112">
        <v>0</v>
      </c>
      <c r="Q243" s="115">
        <v>3911100</v>
      </c>
      <c r="R243" s="115">
        <v>3911100</v>
      </c>
      <c r="S243" s="115">
        <v>3911100</v>
      </c>
      <c r="T243" s="115">
        <v>0</v>
      </c>
    </row>
    <row r="244" spans="1:20" ht="144.6" customHeight="1" x14ac:dyDescent="0.25">
      <c r="A244" s="92">
        <v>235</v>
      </c>
      <c r="B244" s="105" t="s">
        <v>2789</v>
      </c>
      <c r="C244" s="197" t="s">
        <v>2790</v>
      </c>
      <c r="D244" s="198"/>
      <c r="E244" s="199" t="s">
        <v>2791</v>
      </c>
      <c r="F244" s="200"/>
      <c r="G244" s="200"/>
      <c r="H244" s="200"/>
      <c r="I244" s="200"/>
      <c r="J244" s="200"/>
      <c r="K244" s="200"/>
      <c r="L244" s="106" t="s">
        <v>2792</v>
      </c>
      <c r="M244" s="107" t="s">
        <v>2775</v>
      </c>
      <c r="N244" s="118">
        <v>334</v>
      </c>
      <c r="O244" s="115">
        <v>47029900</v>
      </c>
      <c r="P244" s="112">
        <v>0</v>
      </c>
      <c r="Q244" s="115">
        <v>47029900</v>
      </c>
      <c r="R244" s="115">
        <v>7002200</v>
      </c>
      <c r="S244" s="115">
        <v>7002200</v>
      </c>
      <c r="T244" s="115">
        <v>0</v>
      </c>
    </row>
    <row r="245" spans="1:20" ht="96.15" customHeight="1" x14ac:dyDescent="0.25">
      <c r="A245" s="92">
        <v>236</v>
      </c>
      <c r="B245" s="105" t="s">
        <v>2811</v>
      </c>
      <c r="C245" s="197" t="s">
        <v>2812</v>
      </c>
      <c r="D245" s="198"/>
      <c r="E245" s="199" t="s">
        <v>2813</v>
      </c>
      <c r="F245" s="200"/>
      <c r="G245" s="200"/>
      <c r="H245" s="200"/>
      <c r="I245" s="200"/>
      <c r="J245" s="200"/>
      <c r="K245" s="200"/>
      <c r="L245" s="106" t="s">
        <v>2814</v>
      </c>
      <c r="M245" s="107" t="s">
        <v>2808</v>
      </c>
      <c r="N245" s="118">
        <v>335</v>
      </c>
      <c r="O245" s="115">
        <v>99736300</v>
      </c>
      <c r="P245" s="112">
        <v>53231400</v>
      </c>
      <c r="Q245" s="115">
        <v>99736300</v>
      </c>
      <c r="R245" s="115">
        <v>109216100</v>
      </c>
      <c r="S245" s="115">
        <v>87360300</v>
      </c>
      <c r="T245" s="115">
        <v>0</v>
      </c>
    </row>
    <row r="246" spans="1:20" ht="67.8" customHeight="1" x14ac:dyDescent="0.25">
      <c r="A246" s="92">
        <v>237</v>
      </c>
      <c r="B246" s="105" t="s">
        <v>2851</v>
      </c>
      <c r="C246" s="197" t="s">
        <v>2852</v>
      </c>
      <c r="D246" s="198"/>
      <c r="E246" s="199" t="s">
        <v>2853</v>
      </c>
      <c r="F246" s="200"/>
      <c r="G246" s="200"/>
      <c r="H246" s="200"/>
      <c r="I246" s="200"/>
      <c r="J246" s="200"/>
      <c r="K246" s="200"/>
      <c r="L246" s="106" t="s">
        <v>2854</v>
      </c>
      <c r="M246" s="107" t="s">
        <v>2821</v>
      </c>
      <c r="N246" s="118">
        <v>336</v>
      </c>
      <c r="O246" s="115">
        <v>974500</v>
      </c>
      <c r="P246" s="112">
        <v>376134.12</v>
      </c>
      <c r="Q246" s="115">
        <v>974500</v>
      </c>
      <c r="R246" s="115">
        <v>61300</v>
      </c>
      <c r="S246" s="115">
        <v>54700</v>
      </c>
      <c r="T246" s="115">
        <v>0</v>
      </c>
    </row>
    <row r="247" spans="1:20" ht="96.15" customHeight="1" x14ac:dyDescent="0.25">
      <c r="A247" s="92">
        <v>238</v>
      </c>
      <c r="B247" s="105" t="s">
        <v>2879</v>
      </c>
      <c r="C247" s="197" t="s">
        <v>2880</v>
      </c>
      <c r="D247" s="198"/>
      <c r="E247" s="199" t="s">
        <v>2881</v>
      </c>
      <c r="F247" s="200"/>
      <c r="G247" s="200"/>
      <c r="H247" s="200"/>
      <c r="I247" s="200"/>
      <c r="J247" s="200"/>
      <c r="K247" s="200"/>
      <c r="L247" s="106" t="s">
        <v>2882</v>
      </c>
      <c r="M247" s="107" t="s">
        <v>2861</v>
      </c>
      <c r="N247" s="118">
        <v>337</v>
      </c>
      <c r="O247" s="115">
        <v>5627600</v>
      </c>
      <c r="P247" s="112">
        <v>746999.93</v>
      </c>
      <c r="Q247" s="115">
        <v>5627600</v>
      </c>
      <c r="R247" s="115">
        <v>5627600</v>
      </c>
      <c r="S247" s="115">
        <v>6539200</v>
      </c>
      <c r="T247" s="115">
        <v>0</v>
      </c>
    </row>
    <row r="248" spans="1:20" ht="60.15" customHeight="1" x14ac:dyDescent="0.25">
      <c r="A248" s="92">
        <v>239</v>
      </c>
      <c r="B248" s="105" t="s">
        <v>2885</v>
      </c>
      <c r="C248" s="197" t="s">
        <v>2886</v>
      </c>
      <c r="D248" s="198"/>
      <c r="E248" s="199" t="s">
        <v>2887</v>
      </c>
      <c r="F248" s="200"/>
      <c r="G248" s="200"/>
      <c r="H248" s="200"/>
      <c r="I248" s="200"/>
      <c r="J248" s="200"/>
      <c r="K248" s="200"/>
      <c r="L248" s="106" t="s">
        <v>2888</v>
      </c>
      <c r="M248" s="107" t="s">
        <v>2861</v>
      </c>
      <c r="N248" s="118">
        <v>338</v>
      </c>
      <c r="O248" s="115">
        <v>9397400</v>
      </c>
      <c r="P248" s="112">
        <v>0</v>
      </c>
      <c r="Q248" s="115">
        <v>9397400</v>
      </c>
      <c r="R248" s="115">
        <v>9383400</v>
      </c>
      <c r="S248" s="115">
        <v>0</v>
      </c>
      <c r="T248" s="115">
        <v>0</v>
      </c>
    </row>
    <row r="249" spans="1:20" ht="69.599999999999994" customHeight="1" x14ac:dyDescent="0.25">
      <c r="A249" s="92">
        <v>240</v>
      </c>
      <c r="B249" s="105" t="s">
        <v>2891</v>
      </c>
      <c r="C249" s="197" t="s">
        <v>2892</v>
      </c>
      <c r="D249" s="198"/>
      <c r="E249" s="199" t="s">
        <v>2893</v>
      </c>
      <c r="F249" s="200"/>
      <c r="G249" s="200"/>
      <c r="H249" s="200"/>
      <c r="I249" s="200"/>
      <c r="J249" s="200"/>
      <c r="K249" s="200"/>
      <c r="L249" s="106" t="s">
        <v>2894</v>
      </c>
      <c r="M249" s="107" t="s">
        <v>2861</v>
      </c>
      <c r="N249" s="118">
        <v>339</v>
      </c>
      <c r="O249" s="115">
        <v>5060000</v>
      </c>
      <c r="P249" s="112">
        <v>0</v>
      </c>
      <c r="Q249" s="115">
        <v>5060000</v>
      </c>
      <c r="R249" s="115">
        <v>5405000</v>
      </c>
      <c r="S249" s="115">
        <v>6304600</v>
      </c>
      <c r="T249" s="115">
        <v>0</v>
      </c>
    </row>
    <row r="250" spans="1:20" ht="60.15" customHeight="1" x14ac:dyDescent="0.25">
      <c r="A250" s="92">
        <v>241</v>
      </c>
      <c r="B250" s="105" t="s">
        <v>2897</v>
      </c>
      <c r="C250" s="197" t="s">
        <v>2898</v>
      </c>
      <c r="D250" s="198"/>
      <c r="E250" s="199" t="s">
        <v>2899</v>
      </c>
      <c r="F250" s="200"/>
      <c r="G250" s="200"/>
      <c r="H250" s="200"/>
      <c r="I250" s="200"/>
      <c r="J250" s="200"/>
      <c r="K250" s="200"/>
      <c r="L250" s="106" t="s">
        <v>2900</v>
      </c>
      <c r="M250" s="107" t="s">
        <v>2861</v>
      </c>
      <c r="N250" s="118">
        <v>340</v>
      </c>
      <c r="O250" s="115">
        <v>20000000</v>
      </c>
      <c r="P250" s="112">
        <v>0</v>
      </c>
      <c r="Q250" s="115">
        <v>20000000</v>
      </c>
      <c r="R250" s="115">
        <v>0</v>
      </c>
      <c r="S250" s="115">
        <v>80000000</v>
      </c>
      <c r="T250" s="115">
        <v>0</v>
      </c>
    </row>
    <row r="251" spans="1:20" ht="103.8" customHeight="1" x14ac:dyDescent="0.25">
      <c r="A251" s="92">
        <v>242</v>
      </c>
      <c r="B251" s="108" t="s">
        <v>2903</v>
      </c>
      <c r="C251" s="204" t="s">
        <v>2904</v>
      </c>
      <c r="D251" s="205"/>
      <c r="E251" s="206" t="s">
        <v>2905</v>
      </c>
      <c r="F251" s="207"/>
      <c r="G251" s="207"/>
      <c r="H251" s="207"/>
      <c r="I251" s="207"/>
      <c r="J251" s="207"/>
      <c r="K251" s="207"/>
      <c r="L251" s="109" t="s">
        <v>2906</v>
      </c>
      <c r="M251" s="110" t="s">
        <v>2861</v>
      </c>
      <c r="N251" s="118">
        <v>341</v>
      </c>
      <c r="O251" s="116">
        <v>72862400</v>
      </c>
      <c r="P251" s="114">
        <v>0</v>
      </c>
      <c r="Q251" s="116">
        <v>72862400</v>
      </c>
      <c r="R251" s="116">
        <v>0</v>
      </c>
      <c r="S251" s="116">
        <v>0</v>
      </c>
      <c r="T251" s="115">
        <v>0</v>
      </c>
    </row>
    <row r="252" spans="1:20" s="103" customFormat="1" ht="20.399999999999999" customHeight="1" x14ac:dyDescent="0.35">
      <c r="A252" s="121">
        <v>243</v>
      </c>
      <c r="B252" s="208" t="s">
        <v>3015</v>
      </c>
      <c r="C252" s="208"/>
      <c r="D252" s="208"/>
      <c r="E252" s="208"/>
      <c r="F252" s="208"/>
      <c r="G252" s="208"/>
      <c r="H252" s="208"/>
      <c r="I252" s="208"/>
      <c r="J252" s="208"/>
      <c r="K252" s="208"/>
      <c r="L252" s="208"/>
      <c r="M252" s="208"/>
      <c r="N252" s="122">
        <v>342</v>
      </c>
      <c r="O252" s="123">
        <f>SUM(O149:O251)</f>
        <v>17931229829.059998</v>
      </c>
      <c r="P252" s="123">
        <f t="shared" ref="P252:T252" si="1">SUM(P149:P251)</f>
        <v>3198215698.0599999</v>
      </c>
      <c r="Q252" s="123">
        <f t="shared" si="1"/>
        <v>17931229829.059998</v>
      </c>
      <c r="R252" s="123">
        <f t="shared" si="1"/>
        <v>16096658676.219999</v>
      </c>
      <c r="S252" s="123">
        <f t="shared" si="1"/>
        <v>17953820200</v>
      </c>
      <c r="T252" s="123">
        <f t="shared" si="1"/>
        <v>0</v>
      </c>
    </row>
    <row r="253" spans="1:20" s="103" customFormat="1" ht="26.4" customHeight="1" x14ac:dyDescent="0.35">
      <c r="A253" s="119">
        <v>244</v>
      </c>
      <c r="B253" s="209" t="s">
        <v>3016</v>
      </c>
      <c r="C253" s="210"/>
      <c r="D253" s="210"/>
      <c r="E253" s="210"/>
      <c r="F253" s="210"/>
      <c r="G253" s="210"/>
      <c r="H253" s="210"/>
      <c r="I253" s="210"/>
      <c r="J253" s="210"/>
      <c r="K253" s="210"/>
      <c r="L253" s="210"/>
      <c r="M253" s="211"/>
      <c r="N253" s="120">
        <v>343</v>
      </c>
      <c r="O253" s="117">
        <f>O252+O148</f>
        <v>59999690729.059998</v>
      </c>
      <c r="P253" s="117">
        <f t="shared" ref="P253:T253" si="2">P252+P148</f>
        <v>14559650002.959999</v>
      </c>
      <c r="Q253" s="117">
        <f t="shared" si="2"/>
        <v>59999690729.059998</v>
      </c>
      <c r="R253" s="117">
        <f t="shared" si="2"/>
        <v>59965041276.220001</v>
      </c>
      <c r="S253" s="117">
        <f t="shared" si="2"/>
        <v>63875035200</v>
      </c>
      <c r="T253" s="117">
        <f t="shared" si="2"/>
        <v>0</v>
      </c>
    </row>
    <row r="254" spans="1:20" x14ac:dyDescent="0.25">
      <c r="Q254" s="111"/>
      <c r="R254" s="111"/>
      <c r="S254" s="111"/>
    </row>
  </sheetData>
  <mergeCells count="505">
    <mergeCell ref="C250:D250"/>
    <mergeCell ref="E250:K250"/>
    <mergeCell ref="C251:D251"/>
    <mergeCell ref="E251:K251"/>
    <mergeCell ref="B252:M252"/>
    <mergeCell ref="B253:M253"/>
    <mergeCell ref="C247:D247"/>
    <mergeCell ref="E247:K247"/>
    <mergeCell ref="C248:D248"/>
    <mergeCell ref="E248:K248"/>
    <mergeCell ref="C249:D249"/>
    <mergeCell ref="E249:K249"/>
    <mergeCell ref="C244:D244"/>
    <mergeCell ref="E244:K244"/>
    <mergeCell ref="C245:D245"/>
    <mergeCell ref="E245:K245"/>
    <mergeCell ref="C246:D246"/>
    <mergeCell ref="E246:K246"/>
    <mergeCell ref="C241:D241"/>
    <mergeCell ref="E241:K241"/>
    <mergeCell ref="C242:D242"/>
    <mergeCell ref="E242:K242"/>
    <mergeCell ref="C243:D243"/>
    <mergeCell ref="E243:K243"/>
    <mergeCell ref="C238:D238"/>
    <mergeCell ref="E238:K238"/>
    <mergeCell ref="C239:D239"/>
    <mergeCell ref="E239:K239"/>
    <mergeCell ref="C240:D240"/>
    <mergeCell ref="E240:K240"/>
    <mergeCell ref="C235:D235"/>
    <mergeCell ref="E235:K235"/>
    <mergeCell ref="C236:D236"/>
    <mergeCell ref="E236:K236"/>
    <mergeCell ref="C237:D237"/>
    <mergeCell ref="E237:K237"/>
    <mergeCell ref="C232:D232"/>
    <mergeCell ref="E232:K232"/>
    <mergeCell ref="C233:D233"/>
    <mergeCell ref="E233:K233"/>
    <mergeCell ref="C234:D234"/>
    <mergeCell ref="E234:K234"/>
    <mergeCell ref="C229:D229"/>
    <mergeCell ref="E229:K229"/>
    <mergeCell ref="C230:D230"/>
    <mergeCell ref="E230:K230"/>
    <mergeCell ref="C231:D231"/>
    <mergeCell ref="E231:K231"/>
    <mergeCell ref="C226:D226"/>
    <mergeCell ref="E226:K226"/>
    <mergeCell ref="C227:D227"/>
    <mergeCell ref="E227:K227"/>
    <mergeCell ref="C228:D228"/>
    <mergeCell ref="E228:K228"/>
    <mergeCell ref="C223:D223"/>
    <mergeCell ref="E223:K223"/>
    <mergeCell ref="C224:D224"/>
    <mergeCell ref="E224:K224"/>
    <mergeCell ref="C225:D225"/>
    <mergeCell ref="E225:K225"/>
    <mergeCell ref="C220:D220"/>
    <mergeCell ref="E220:K220"/>
    <mergeCell ref="C221:D221"/>
    <mergeCell ref="E221:K221"/>
    <mergeCell ref="C222:D222"/>
    <mergeCell ref="E222:K222"/>
    <mergeCell ref="C217:D217"/>
    <mergeCell ref="E217:K217"/>
    <mergeCell ref="C218:D218"/>
    <mergeCell ref="E218:K218"/>
    <mergeCell ref="C219:D219"/>
    <mergeCell ref="E219:K219"/>
    <mergeCell ref="C214:D214"/>
    <mergeCell ref="E214:K214"/>
    <mergeCell ref="C215:D215"/>
    <mergeCell ref="E215:K215"/>
    <mergeCell ref="C216:D216"/>
    <mergeCell ref="E216:K216"/>
    <mergeCell ref="C211:D211"/>
    <mergeCell ref="E211:K211"/>
    <mergeCell ref="C212:D212"/>
    <mergeCell ref="E212:K212"/>
    <mergeCell ref="C213:D213"/>
    <mergeCell ref="E213:K213"/>
    <mergeCell ref="C208:D208"/>
    <mergeCell ref="E208:K208"/>
    <mergeCell ref="C209:D209"/>
    <mergeCell ref="E209:K209"/>
    <mergeCell ref="C210:D210"/>
    <mergeCell ref="E210:K210"/>
    <mergeCell ref="C205:D205"/>
    <mergeCell ref="E205:K205"/>
    <mergeCell ref="C206:D206"/>
    <mergeCell ref="E206:K206"/>
    <mergeCell ref="C207:D207"/>
    <mergeCell ref="E207:K207"/>
    <mergeCell ref="C202:D202"/>
    <mergeCell ref="E202:K202"/>
    <mergeCell ref="C203:D203"/>
    <mergeCell ref="E203:K203"/>
    <mergeCell ref="C204:D204"/>
    <mergeCell ref="E204:K204"/>
    <mergeCell ref="C199:D199"/>
    <mergeCell ref="E199:K199"/>
    <mergeCell ref="C200:D200"/>
    <mergeCell ref="E200:K200"/>
    <mergeCell ref="C201:D201"/>
    <mergeCell ref="E201:K201"/>
    <mergeCell ref="C196:D196"/>
    <mergeCell ref="E196:K196"/>
    <mergeCell ref="C197:D197"/>
    <mergeCell ref="E197:K197"/>
    <mergeCell ref="C198:D198"/>
    <mergeCell ref="E198:K198"/>
    <mergeCell ref="C193:D193"/>
    <mergeCell ref="E193:K193"/>
    <mergeCell ref="C194:D194"/>
    <mergeCell ref="E194:K194"/>
    <mergeCell ref="C195:D195"/>
    <mergeCell ref="E195:K195"/>
    <mergeCell ref="C190:D190"/>
    <mergeCell ref="E190:K190"/>
    <mergeCell ref="C191:D191"/>
    <mergeCell ref="E191:K191"/>
    <mergeCell ref="C192:D192"/>
    <mergeCell ref="E192:K192"/>
    <mergeCell ref="C187:D187"/>
    <mergeCell ref="E187:K187"/>
    <mergeCell ref="C188:D188"/>
    <mergeCell ref="E188:K188"/>
    <mergeCell ref="C189:D189"/>
    <mergeCell ref="E189:K189"/>
    <mergeCell ref="C184:D184"/>
    <mergeCell ref="E184:K184"/>
    <mergeCell ref="C185:D185"/>
    <mergeCell ref="E185:K185"/>
    <mergeCell ref="C186:D186"/>
    <mergeCell ref="E186:K186"/>
    <mergeCell ref="C181:D181"/>
    <mergeCell ref="E181:K181"/>
    <mergeCell ref="C182:D182"/>
    <mergeCell ref="E182:K182"/>
    <mergeCell ref="C183:D183"/>
    <mergeCell ref="E183:K183"/>
    <mergeCell ref="C178:D178"/>
    <mergeCell ref="E178:K178"/>
    <mergeCell ref="C179:D179"/>
    <mergeCell ref="E179:K179"/>
    <mergeCell ref="C180:D180"/>
    <mergeCell ref="E180:K180"/>
    <mergeCell ref="C175:D175"/>
    <mergeCell ref="E175:K175"/>
    <mergeCell ref="C176:D176"/>
    <mergeCell ref="E176:K176"/>
    <mergeCell ref="C177:D177"/>
    <mergeCell ref="E177:K177"/>
    <mergeCell ref="C172:D172"/>
    <mergeCell ref="E172:K172"/>
    <mergeCell ref="C173:D173"/>
    <mergeCell ref="E173:K173"/>
    <mergeCell ref="C174:D174"/>
    <mergeCell ref="E174:K174"/>
    <mergeCell ref="C169:D169"/>
    <mergeCell ref="E169:K169"/>
    <mergeCell ref="C170:D170"/>
    <mergeCell ref="E170:K170"/>
    <mergeCell ref="C171:D171"/>
    <mergeCell ref="E171:K171"/>
    <mergeCell ref="C166:D166"/>
    <mergeCell ref="E166:K166"/>
    <mergeCell ref="C167:D167"/>
    <mergeCell ref="E167:K167"/>
    <mergeCell ref="C168:D168"/>
    <mergeCell ref="E168:K168"/>
    <mergeCell ref="C163:D163"/>
    <mergeCell ref="E163:K163"/>
    <mergeCell ref="C164:D164"/>
    <mergeCell ref="E164:K164"/>
    <mergeCell ref="C165:D165"/>
    <mergeCell ref="E165:K165"/>
    <mergeCell ref="C160:D160"/>
    <mergeCell ref="E160:K160"/>
    <mergeCell ref="C161:D161"/>
    <mergeCell ref="E161:K161"/>
    <mergeCell ref="C162:D162"/>
    <mergeCell ref="E162:K162"/>
    <mergeCell ref="C157:D157"/>
    <mergeCell ref="E157:K157"/>
    <mergeCell ref="C158:D158"/>
    <mergeCell ref="E158:K158"/>
    <mergeCell ref="C159:D159"/>
    <mergeCell ref="E159:K159"/>
    <mergeCell ref="C154:D154"/>
    <mergeCell ref="E154:K154"/>
    <mergeCell ref="C155:D155"/>
    <mergeCell ref="E155:K155"/>
    <mergeCell ref="C156:D156"/>
    <mergeCell ref="E156:K156"/>
    <mergeCell ref="C151:D151"/>
    <mergeCell ref="E151:K151"/>
    <mergeCell ref="C152:D152"/>
    <mergeCell ref="E152:K152"/>
    <mergeCell ref="C153:D153"/>
    <mergeCell ref="E153:K153"/>
    <mergeCell ref="C147:D147"/>
    <mergeCell ref="E147:K147"/>
    <mergeCell ref="C149:D149"/>
    <mergeCell ref="E149:K149"/>
    <mergeCell ref="C150:D150"/>
    <mergeCell ref="E150:K150"/>
    <mergeCell ref="B148:M148"/>
    <mergeCell ref="C144:D144"/>
    <mergeCell ref="E144:K144"/>
    <mergeCell ref="C145:D145"/>
    <mergeCell ref="E145:K145"/>
    <mergeCell ref="C146:D146"/>
    <mergeCell ref="E146:K146"/>
    <mergeCell ref="C141:D141"/>
    <mergeCell ref="E141:K141"/>
    <mergeCell ref="C142:D142"/>
    <mergeCell ref="E142:K142"/>
    <mergeCell ref="C143:D143"/>
    <mergeCell ref="E143:K143"/>
    <mergeCell ref="C138:D138"/>
    <mergeCell ref="E138:K138"/>
    <mergeCell ref="C139:D139"/>
    <mergeCell ref="E139:K139"/>
    <mergeCell ref="C140:D140"/>
    <mergeCell ref="E140:K140"/>
    <mergeCell ref="C135:D135"/>
    <mergeCell ref="E135:K135"/>
    <mergeCell ref="C136:D136"/>
    <mergeCell ref="E136:K136"/>
    <mergeCell ref="C137:D137"/>
    <mergeCell ref="E137:K137"/>
    <mergeCell ref="C132:D132"/>
    <mergeCell ref="E132:K132"/>
    <mergeCell ref="C133:D133"/>
    <mergeCell ref="E133:K133"/>
    <mergeCell ref="C134:D134"/>
    <mergeCell ref="E134:K134"/>
    <mergeCell ref="C129:D129"/>
    <mergeCell ref="E129:K129"/>
    <mergeCell ref="C130:D130"/>
    <mergeCell ref="E130:K130"/>
    <mergeCell ref="C131:D131"/>
    <mergeCell ref="E131:K131"/>
    <mergeCell ref="C126:D126"/>
    <mergeCell ref="E126:K126"/>
    <mergeCell ref="C127:D127"/>
    <mergeCell ref="E127:K127"/>
    <mergeCell ref="C128:D128"/>
    <mergeCell ref="E128:K128"/>
    <mergeCell ref="C123:D123"/>
    <mergeCell ref="E123:K123"/>
    <mergeCell ref="C124:D124"/>
    <mergeCell ref="E124:K124"/>
    <mergeCell ref="C125:D125"/>
    <mergeCell ref="E125:K125"/>
    <mergeCell ref="C120:D120"/>
    <mergeCell ref="E120:K120"/>
    <mergeCell ref="C121:D121"/>
    <mergeCell ref="E121:K121"/>
    <mergeCell ref="C122:D122"/>
    <mergeCell ref="E122:K122"/>
    <mergeCell ref="C117:D117"/>
    <mergeCell ref="E117:K117"/>
    <mergeCell ref="C118:D118"/>
    <mergeCell ref="E118:K118"/>
    <mergeCell ref="C119:D119"/>
    <mergeCell ref="E119:K119"/>
    <mergeCell ref="C114:D114"/>
    <mergeCell ref="E114:K114"/>
    <mergeCell ref="C115:D115"/>
    <mergeCell ref="E115:K115"/>
    <mergeCell ref="C116:D116"/>
    <mergeCell ref="E116:K116"/>
    <mergeCell ref="C111:D111"/>
    <mergeCell ref="E111:K111"/>
    <mergeCell ref="C112:D112"/>
    <mergeCell ref="E112:K112"/>
    <mergeCell ref="C113:D113"/>
    <mergeCell ref="E113:K113"/>
    <mergeCell ref="C108:D108"/>
    <mergeCell ref="E108:K108"/>
    <mergeCell ref="C109:D109"/>
    <mergeCell ref="E109:K109"/>
    <mergeCell ref="C110:D110"/>
    <mergeCell ref="E110:K110"/>
    <mergeCell ref="C105:D105"/>
    <mergeCell ref="E105:K105"/>
    <mergeCell ref="C106:D106"/>
    <mergeCell ref="E106:K106"/>
    <mergeCell ref="C107:D107"/>
    <mergeCell ref="E107:K107"/>
    <mergeCell ref="C102:D102"/>
    <mergeCell ref="E102:K102"/>
    <mergeCell ref="C103:D103"/>
    <mergeCell ref="E103:K103"/>
    <mergeCell ref="C104:D104"/>
    <mergeCell ref="E104:K104"/>
    <mergeCell ref="C99:D99"/>
    <mergeCell ref="E99:K99"/>
    <mergeCell ref="C100:D100"/>
    <mergeCell ref="E100:K100"/>
    <mergeCell ref="C101:D101"/>
    <mergeCell ref="E101:K101"/>
    <mergeCell ref="C96:D96"/>
    <mergeCell ref="E96:K96"/>
    <mergeCell ref="C97:D97"/>
    <mergeCell ref="E97:K97"/>
    <mergeCell ref="C98:D98"/>
    <mergeCell ref="E98:K98"/>
    <mergeCell ref="C93:D93"/>
    <mergeCell ref="E93:K93"/>
    <mergeCell ref="C94:D94"/>
    <mergeCell ref="E94:K94"/>
    <mergeCell ref="C95:D95"/>
    <mergeCell ref="E95:K95"/>
    <mergeCell ref="C90:D90"/>
    <mergeCell ref="E90:K90"/>
    <mergeCell ref="C91:D91"/>
    <mergeCell ref="E91:K91"/>
    <mergeCell ref="C92:D92"/>
    <mergeCell ref="E92:K92"/>
    <mergeCell ref="C87:D87"/>
    <mergeCell ref="E87:K87"/>
    <mergeCell ref="C88:D88"/>
    <mergeCell ref="E88:K88"/>
    <mergeCell ref="C89:D89"/>
    <mergeCell ref="E89:K89"/>
    <mergeCell ref="C84:D84"/>
    <mergeCell ref="E84:K84"/>
    <mergeCell ref="C85:D85"/>
    <mergeCell ref="E85:K85"/>
    <mergeCell ref="C86:D86"/>
    <mergeCell ref="E86:K86"/>
    <mergeCell ref="C81:D81"/>
    <mergeCell ref="E81:K81"/>
    <mergeCell ref="C82:D82"/>
    <mergeCell ref="E82:K82"/>
    <mergeCell ref="C83:D83"/>
    <mergeCell ref="E83:K83"/>
    <mergeCell ref="C78:D78"/>
    <mergeCell ref="E78:K78"/>
    <mergeCell ref="C79:D79"/>
    <mergeCell ref="E79:K79"/>
    <mergeCell ref="C80:D80"/>
    <mergeCell ref="E80:K80"/>
    <mergeCell ref="C75:D75"/>
    <mergeCell ref="E75:K75"/>
    <mergeCell ref="C76:D76"/>
    <mergeCell ref="E76:K76"/>
    <mergeCell ref="C77:D77"/>
    <mergeCell ref="E77:K77"/>
    <mergeCell ref="C72:D72"/>
    <mergeCell ref="E72:K72"/>
    <mergeCell ref="C73:D73"/>
    <mergeCell ref="E73:K73"/>
    <mergeCell ref="C74:D74"/>
    <mergeCell ref="E74:K74"/>
    <mergeCell ref="C69:D69"/>
    <mergeCell ref="E69:K69"/>
    <mergeCell ref="C70:D70"/>
    <mergeCell ref="E70:K70"/>
    <mergeCell ref="C71:D71"/>
    <mergeCell ref="E71:K71"/>
    <mergeCell ref="C66:D66"/>
    <mergeCell ref="E66:K66"/>
    <mergeCell ref="C67:D67"/>
    <mergeCell ref="E67:K67"/>
    <mergeCell ref="C68:D68"/>
    <mergeCell ref="E68:K68"/>
    <mergeCell ref="C63:D63"/>
    <mergeCell ref="E63:K63"/>
    <mergeCell ref="C64:D64"/>
    <mergeCell ref="E64:K64"/>
    <mergeCell ref="C65:D65"/>
    <mergeCell ref="E65:K65"/>
    <mergeCell ref="C60:D60"/>
    <mergeCell ref="E60:K60"/>
    <mergeCell ref="C61:D61"/>
    <mergeCell ref="E61:K61"/>
    <mergeCell ref="C62:D62"/>
    <mergeCell ref="E62:K62"/>
    <mergeCell ref="C57:D57"/>
    <mergeCell ref="E57:K57"/>
    <mergeCell ref="C58:D58"/>
    <mergeCell ref="E58:K58"/>
    <mergeCell ref="C59:D59"/>
    <mergeCell ref="E59:K59"/>
    <mergeCell ref="C54:D54"/>
    <mergeCell ref="E54:K54"/>
    <mergeCell ref="C55:D55"/>
    <mergeCell ref="E55:K55"/>
    <mergeCell ref="C56:D56"/>
    <mergeCell ref="E56:K56"/>
    <mergeCell ref="C51:D51"/>
    <mergeCell ref="E51:K51"/>
    <mergeCell ref="C52:D52"/>
    <mergeCell ref="E52:K52"/>
    <mergeCell ref="C53:D53"/>
    <mergeCell ref="E53:K53"/>
    <mergeCell ref="C48:D48"/>
    <mergeCell ref="E48:K48"/>
    <mergeCell ref="C49:D49"/>
    <mergeCell ref="E49:K49"/>
    <mergeCell ref="C50:D50"/>
    <mergeCell ref="E50:K50"/>
    <mergeCell ref="C45:D45"/>
    <mergeCell ref="E45:K45"/>
    <mergeCell ref="C46:D46"/>
    <mergeCell ref="E46:K46"/>
    <mergeCell ref="C47:D47"/>
    <mergeCell ref="E47:K47"/>
    <mergeCell ref="C42:D42"/>
    <mergeCell ref="E42:K42"/>
    <mergeCell ref="C43:D43"/>
    <mergeCell ref="E43:K43"/>
    <mergeCell ref="C44:D44"/>
    <mergeCell ref="E44:K44"/>
    <mergeCell ref="C39:D39"/>
    <mergeCell ref="E39:K39"/>
    <mergeCell ref="C40:D40"/>
    <mergeCell ref="E40:K40"/>
    <mergeCell ref="C41:D41"/>
    <mergeCell ref="E41:K41"/>
    <mergeCell ref="C36:D36"/>
    <mergeCell ref="E36:K36"/>
    <mergeCell ref="C37:D37"/>
    <mergeCell ref="E37:K37"/>
    <mergeCell ref="C38:D38"/>
    <mergeCell ref="E38:K38"/>
    <mergeCell ref="C33:D33"/>
    <mergeCell ref="E33:K33"/>
    <mergeCell ref="C34:D34"/>
    <mergeCell ref="E34:K34"/>
    <mergeCell ref="C35:D35"/>
    <mergeCell ref="E35:K35"/>
    <mergeCell ref="C30:D30"/>
    <mergeCell ref="E30:K30"/>
    <mergeCell ref="C31:D31"/>
    <mergeCell ref="E31:K31"/>
    <mergeCell ref="C32:D32"/>
    <mergeCell ref="E32:K32"/>
    <mergeCell ref="C27:D27"/>
    <mergeCell ref="E27:K27"/>
    <mergeCell ref="C28:D28"/>
    <mergeCell ref="E28:K28"/>
    <mergeCell ref="C29:D29"/>
    <mergeCell ref="E29:K29"/>
    <mergeCell ref="C24:D24"/>
    <mergeCell ref="E24:K24"/>
    <mergeCell ref="C25:D25"/>
    <mergeCell ref="E25:K25"/>
    <mergeCell ref="C26:D26"/>
    <mergeCell ref="E26:K26"/>
    <mergeCell ref="C21:D21"/>
    <mergeCell ref="E21:K21"/>
    <mergeCell ref="C22:D22"/>
    <mergeCell ref="E22:K22"/>
    <mergeCell ref="C23:D23"/>
    <mergeCell ref="E23:K23"/>
    <mergeCell ref="C18:D18"/>
    <mergeCell ref="E18:K18"/>
    <mergeCell ref="C19:D19"/>
    <mergeCell ref="E19:K19"/>
    <mergeCell ref="C20:D20"/>
    <mergeCell ref="E20:K20"/>
    <mergeCell ref="C15:D15"/>
    <mergeCell ref="E15:K15"/>
    <mergeCell ref="C16:D16"/>
    <mergeCell ref="E16:K16"/>
    <mergeCell ref="C17:D17"/>
    <mergeCell ref="E17:K17"/>
    <mergeCell ref="C12:D12"/>
    <mergeCell ref="E12:K12"/>
    <mergeCell ref="C13:D13"/>
    <mergeCell ref="E13:K13"/>
    <mergeCell ref="C14:D14"/>
    <mergeCell ref="E14:K14"/>
    <mergeCell ref="C9:D9"/>
    <mergeCell ref="E9:K9"/>
    <mergeCell ref="C10:D10"/>
    <mergeCell ref="E10:K10"/>
    <mergeCell ref="C11:D11"/>
    <mergeCell ref="E11:K11"/>
    <mergeCell ref="L7:L8"/>
    <mergeCell ref="M7:M8"/>
    <mergeCell ref="N7:N8"/>
    <mergeCell ref="B4:C4"/>
    <mergeCell ref="F4:H4"/>
    <mergeCell ref="A7:A8"/>
    <mergeCell ref="B7:B8"/>
    <mergeCell ref="C7:D8"/>
    <mergeCell ref="E7:K8"/>
    <mergeCell ref="B1:S1"/>
    <mergeCell ref="A2:E2"/>
    <mergeCell ref="F2:R2"/>
    <mergeCell ref="A3:E3"/>
    <mergeCell ref="F3:R3"/>
    <mergeCell ref="R7:T7"/>
    <mergeCell ref="O7:O8"/>
    <mergeCell ref="P7:P8"/>
    <mergeCell ref="Q7:Q8"/>
  </mergeCells>
  <pageMargins left="0.51181102362204722" right="0.11811023622047245" top="0.74803149606299213" bottom="0.55118110236220474" header="0" footer="0"/>
  <pageSetup paperSize="9" scale="55"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ailMerge>
  <Parameters>
    <Parameter Name="ReportMode" Type="System.Int32" Value="6"/>
    <Parameter Name="ReportBaseParams" Type="System.String" Value="&lt;?xml version=&quot;1.0&quot; encoding=&quot;utf-16&quot;?&gt;&#10;&lt;ShortPrimaryServiceReportArguments xmlns:xsd=&quot;http://www.w3.org/2001/XMLSchema&quot; xmlns:xsi=&quot;http://www.w3.org/2001/XMLSchema-instance&quot;&gt;&#10;  &lt;Code&gt;PRINT_SOURCE_INCOME_REESTR&lt;/Code&gt;&#10;  &lt;OriginalCode&gt;DOCUMENTS_REESTR_SI_DATE&lt;/OriginalCode&gt;&#10;  &lt;ObjectCode&gt;PRINT_SOURCE_INCOME_REESTR&lt;/ObjectCode&gt;&#10;  &lt;DocLink&gt;10057068&lt;/DocLink&gt;&#10;  &lt;DocName&gt;Реестр источников доходов на дату&lt;/DocName&gt;&#10;  &lt;VariantLink xsi:nil=&quot;true&quot; /&gt;&#10;  &lt;SvodReportLink xsi:nil=&quot;true&quot; /&gt;&#10;  &lt;ReportLink xsi:nil=&quot;true&quot; /&gt;&#10;  &lt;SilentMode&gt;false&lt;/SilentMode&gt;&#10;&lt;/ShortPrimaryServiceReportArguments&gt;"/>
    <Parameter Name="cbcr_Документ!link" Type="System.Int32" Value="10057068"/>
  </Parameters>
</MailMerge>
</file>

<file path=customXml/itemProps1.xml><?xml version="1.0" encoding="utf-8"?>
<ds:datastoreItem xmlns:ds="http://schemas.openxmlformats.org/officeDocument/2006/customXml" ds:itemID="{07FB1EFA-5898-44C3-9C93-1051C7E91D00}">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1</vt:i4>
      </vt:variant>
    </vt:vector>
  </HeadingPairs>
  <TitlesOfParts>
    <vt:vector size="5" baseType="lpstr">
      <vt:lpstr>Документ</vt:lpstr>
      <vt:lpstr>доходы</vt:lpstr>
      <vt:lpstr>безвозмездные</vt:lpstr>
      <vt:lpstr>свод</vt:lpstr>
      <vt:lpstr>свод!Заголовки_для_печати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Годунова Ирина Семеновна</dc:creator>
  <cp:lastModifiedBy>Годунова Ирина Семеновна</cp:lastModifiedBy>
  <cp:lastPrinted>2022-04-29T08:01:26Z</cp:lastPrinted>
  <dcterms:created xsi:type="dcterms:W3CDTF">2022-04-25T10:00:06Z</dcterms:created>
  <dcterms:modified xsi:type="dcterms:W3CDTF">2022-04-29T08:01:36Z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Название документа">
    <vt:lpwstr>Реестр источников доходов на дату</vt:lpwstr>
  </property>
  <property fmtid="{D5CDD505-2E9C-101B-9397-08002B2CF9AE}" pid="3" name="Название отчета">
    <vt:lpwstr>Реестр источников доходов на дату.xlsx</vt:lpwstr>
  </property>
  <property fmtid="{D5CDD505-2E9C-101B-9397-08002B2CF9AE}" pid="4" name="Версия клиента">
    <vt:lpwstr>21.2.24.4072 (.NET 4.0)</vt:lpwstr>
  </property>
  <property fmtid="{D5CDD505-2E9C-101B-9397-08002B2CF9AE}" pid="5" name="Версия базы">
    <vt:lpwstr>21.2.2622.1540610696</vt:lpwstr>
  </property>
  <property fmtid="{D5CDD505-2E9C-101B-9397-08002B2CF9AE}" pid="6" name="Тип сервера">
    <vt:lpwstr>MSSQL</vt:lpwstr>
  </property>
  <property fmtid="{D5CDD505-2E9C-101B-9397-08002B2CF9AE}" pid="7" name="Сервер">
    <vt:lpwstr>192.168.168.1</vt:lpwstr>
  </property>
  <property fmtid="{D5CDD505-2E9C-101B-9397-08002B2CF9AE}" pid="8" name="База">
    <vt:lpwstr>bks2022</vt:lpwstr>
  </property>
  <property fmtid="{D5CDD505-2E9C-101B-9397-08002B2CF9AE}" pid="9" name="Пользователь">
    <vt:lpwstr>vev</vt:lpwstr>
  </property>
  <property fmtid="{D5CDD505-2E9C-101B-9397-08002B2CF9AE}" pid="10" name="Шаблон">
    <vt:lpwstr>sqr_pmfrf_0505307.xlt</vt:lpwstr>
  </property>
  <property fmtid="{D5CDD505-2E9C-101B-9397-08002B2CF9AE}" pid="11" name="Локальная база">
    <vt:lpwstr>используется</vt:lpwstr>
  </property>
</Properties>
</file>