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3 кв.2023\"/>
    </mc:Choice>
  </mc:AlternateContent>
  <bookViews>
    <workbookView xWindow="0" yWindow="0" windowWidth="22050" windowHeight="12060"/>
  </bookViews>
  <sheets>
    <sheet name="Субсидии" sheetId="91" r:id="rId1"/>
    <sheet name="02301R4970" sheetId="2" r:id="rId2"/>
    <sheet name="0241180060" sheetId="3" r:id="rId3"/>
    <sheet name="0241180070" sheetId="4" r:id="rId4"/>
    <sheet name="031A154540" sheetId="5" r:id="rId5"/>
    <sheet name="031A155130" sheetId="6" r:id="rId6"/>
    <sheet name="031A155191" sheetId="7" r:id="rId7"/>
    <sheet name="031A155192" sheetId="8" r:id="rId8"/>
    <sheet name="031A155194" sheetId="9" r:id="rId9"/>
    <sheet name="031A155800" sheetId="10" r:id="rId10"/>
    <sheet name="031A155900" sheetId="11" r:id="rId11"/>
    <sheet name="031A155970" sheetId="12" r:id="rId12"/>
    <sheet name="031A1М5130" sheetId="13" r:id="rId13"/>
    <sheet name="031A1М5800" sheetId="14" r:id="rId14"/>
    <sheet name="031A1М5970" sheetId="15" r:id="rId15"/>
    <sheet name="031A255195" sheetId="16" r:id="rId16"/>
    <sheet name="031A255196" sheetId="17" r:id="rId17"/>
    <sheet name="031A354530" sheetId="18" r:id="rId18"/>
    <sheet name="031J153330" sheetId="19" r:id="rId19"/>
    <sheet name="03301R4670" sheetId="21" r:id="rId20"/>
    <sheet name="03302R5197" sheetId="22" r:id="rId21"/>
    <sheet name="0340780330" sheetId="23" r:id="rId22"/>
    <sheet name="0340880340" sheetId="24" r:id="rId23"/>
    <sheet name="041E151721" sheetId="25" r:id="rId24"/>
    <sheet name="041E151722" sheetId="26" r:id="rId25"/>
    <sheet name="041E164800" sheetId="27" r:id="rId26"/>
    <sheet name="041E180740" sheetId="28" r:id="rId27"/>
    <sheet name="041E181710" sheetId="29" r:id="rId28"/>
    <sheet name="041E250980" sheetId="30" r:id="rId29"/>
    <sheet name="041EВ51790" sheetId="31" r:id="rId30"/>
    <sheet name="0420181970" sheetId="32" r:id="rId31"/>
    <sheet name="04201R7500" sheetId="33" r:id="rId32"/>
    <sheet name="0440180640" sheetId="34" r:id="rId33"/>
    <sheet name="0440280640" sheetId="35" r:id="rId34"/>
    <sheet name="04402R3040" sheetId="36" r:id="rId35"/>
    <sheet name="0440380640" sheetId="37" r:id="rId36"/>
    <sheet name="051P550810" sheetId="38" r:id="rId37"/>
    <sheet name="051P552280" sheetId="39" r:id="rId38"/>
    <sheet name="051P552290" sheetId="40" r:id="rId39"/>
    <sheet name="051P580650" sheetId="41" r:id="rId40"/>
    <sheet name="0530180690" sheetId="42" r:id="rId41"/>
    <sheet name="0530181050" sheetId="43" r:id="rId42"/>
    <sheet name="0530181230" sheetId="44" r:id="rId43"/>
    <sheet name="0530181460" sheetId="45" r:id="rId44"/>
    <sheet name="0530182050" sheetId="46" r:id="rId45"/>
    <sheet name="05301R7530" sheetId="47" r:id="rId46"/>
    <sheet name="0640582020" sheetId="48" r:id="rId47"/>
    <sheet name="08301R5990" sheetId="49" r:id="rId48"/>
    <sheet name="08302R5762" sheetId="51" r:id="rId49"/>
    <sheet name="08302R5767" sheetId="52" r:id="rId50"/>
    <sheet name="091R153941" sheetId="54" r:id="rId51"/>
    <sheet name="0930157841" sheetId="55" r:id="rId52"/>
    <sheet name="0930180500" sheetId="56" r:id="rId53"/>
    <sheet name="0930180510" sheetId="57" r:id="rId54"/>
    <sheet name="0930180550" sheetId="58" r:id="rId55"/>
    <sheet name="0930181260" sheetId="59" r:id="rId56"/>
    <sheet name="101J182030" sheetId="61" r:id="rId57"/>
    <sheet name="1340180580" sheetId="62" r:id="rId58"/>
    <sheet name="1340182060" sheetId="63" r:id="rId59"/>
    <sheet name="161F367483" sheetId="64" r:id="rId60"/>
    <sheet name="161F367484" sheetId="65" r:id="rId61"/>
    <sheet name="1630109505" sheetId="66" r:id="rId62"/>
    <sheet name="1630109605" sheetId="67" r:id="rId63"/>
    <sheet name="1630180680" sheetId="69" r:id="rId64"/>
    <sheet name="1630181320" sheetId="70" r:id="rId65"/>
    <sheet name="1630181950" sheetId="71" r:id="rId66"/>
    <sheet name="1630182080" sheetId="72" r:id="rId67"/>
    <sheet name="1630280520" sheetId="74" r:id="rId68"/>
    <sheet name="1630281980" sheetId="75" r:id="rId69"/>
    <sheet name="1640280040" sheetId="76" r:id="rId70"/>
    <sheet name="1730182040" sheetId="77" r:id="rId71"/>
    <sheet name="1730298002" sheetId="78" r:id="rId72"/>
    <sheet name="1730497004" sheetId="79" r:id="rId73"/>
    <sheet name="1830180830" sheetId="80" r:id="rId74"/>
    <sheet name="18301R0650" sheetId="81" r:id="rId75"/>
    <sheet name="1830280850" sheetId="82" r:id="rId76"/>
    <sheet name="1930181490" sheetId="83" r:id="rId77"/>
    <sheet name="31301R2990" sheetId="84" r:id="rId78"/>
    <sheet name="3140182010" sheetId="85" r:id="rId79"/>
    <sheet name="321F255550" sheetId="86" r:id="rId80"/>
    <sheet name="3230181960" sheetId="87" r:id="rId81"/>
    <sheet name="341F552430" sheetId="88" r:id="rId82"/>
    <sheet name="341F581330" sheetId="89" r:id="rId83"/>
    <sheet name="8900129990" sheetId="90" r:id="rId84"/>
  </sheets>
  <definedNames>
    <definedName name="_xlnm.Print_Titles" localSheetId="1">'02301R4970'!$1:$6</definedName>
    <definedName name="_xlnm.Print_Titles" localSheetId="2">'0241180060'!$1:$6</definedName>
    <definedName name="_xlnm.Print_Titles" localSheetId="3">'0241180070'!$1:$6</definedName>
    <definedName name="_xlnm.Print_Titles" localSheetId="4">'031A154540'!$1:$6</definedName>
    <definedName name="_xlnm.Print_Titles" localSheetId="5">'031A155130'!$1:$6</definedName>
    <definedName name="_xlnm.Print_Titles" localSheetId="6">'031A155191'!$1:$6</definedName>
    <definedName name="_xlnm.Print_Titles" localSheetId="7">'031A155192'!$1:$6</definedName>
    <definedName name="_xlnm.Print_Titles" localSheetId="8">'031A155194'!$1:$6</definedName>
    <definedName name="_xlnm.Print_Titles" localSheetId="9">'031A155800'!$1:$6</definedName>
    <definedName name="_xlnm.Print_Titles" localSheetId="10">'031A155900'!$1:$6</definedName>
    <definedName name="_xlnm.Print_Titles" localSheetId="11">'031A155970'!$1:$6</definedName>
    <definedName name="_xlnm.Print_Titles" localSheetId="12">'031A1М5130'!$1:$6</definedName>
    <definedName name="_xlnm.Print_Titles" localSheetId="13">'031A1М5800'!$1:$6</definedName>
    <definedName name="_xlnm.Print_Titles" localSheetId="14">'031A1М5970'!$1:$6</definedName>
    <definedName name="_xlnm.Print_Titles" localSheetId="15">'031A255195'!$1:$6</definedName>
    <definedName name="_xlnm.Print_Titles" localSheetId="16">'031A255196'!$1:$6</definedName>
    <definedName name="_xlnm.Print_Titles" localSheetId="17">'031A354530'!$1:$6</definedName>
    <definedName name="_xlnm.Print_Titles" localSheetId="18">'031J153330'!$1:$6</definedName>
    <definedName name="_xlnm.Print_Titles" localSheetId="19">'03301R4670'!$1:$6</definedName>
    <definedName name="_xlnm.Print_Titles" localSheetId="20">'03302R5197'!$1:$6</definedName>
    <definedName name="_xlnm.Print_Titles" localSheetId="21">'0340780330'!$1:$6</definedName>
    <definedName name="_xlnm.Print_Titles" localSheetId="22">'0340880340'!$1:$6</definedName>
    <definedName name="_xlnm.Print_Titles" localSheetId="23">'041E151721'!$1:$6</definedName>
    <definedName name="_xlnm.Print_Titles" localSheetId="24">'041E151722'!$1:$6</definedName>
    <definedName name="_xlnm.Print_Titles" localSheetId="25">'041E164800'!$1:$6</definedName>
    <definedName name="_xlnm.Print_Titles" localSheetId="26">'041E180740'!$1:$6</definedName>
    <definedName name="_xlnm.Print_Titles" localSheetId="27">'041E181710'!$1:$6</definedName>
    <definedName name="_xlnm.Print_Titles" localSheetId="28">'041E250980'!$1:$6</definedName>
    <definedName name="_xlnm.Print_Titles" localSheetId="29">'041EВ51790'!$1:$6</definedName>
    <definedName name="_xlnm.Print_Titles" localSheetId="30">'0420181970'!$1:$6</definedName>
    <definedName name="_xlnm.Print_Titles" localSheetId="31">'04201R7500'!$1:$6</definedName>
    <definedName name="_xlnm.Print_Titles" localSheetId="32">'0440180640'!$1:$6</definedName>
    <definedName name="_xlnm.Print_Titles" localSheetId="33">'0440280640'!$1:$6</definedName>
    <definedName name="_xlnm.Print_Titles" localSheetId="34">'04402R3040'!$1:$6</definedName>
    <definedName name="_xlnm.Print_Titles" localSheetId="35">'0440380640'!$1:$6</definedName>
    <definedName name="_xlnm.Print_Titles" localSheetId="36">'051P550810'!$1:$6</definedName>
    <definedName name="_xlnm.Print_Titles" localSheetId="37">'051P552280'!$1:$6</definedName>
    <definedName name="_xlnm.Print_Titles" localSheetId="38">'051P552290'!$1:$6</definedName>
    <definedName name="_xlnm.Print_Titles" localSheetId="39">'051P580650'!$1:$6</definedName>
    <definedName name="_xlnm.Print_Titles" localSheetId="40">'0530180690'!$1:$6</definedName>
    <definedName name="_xlnm.Print_Titles" localSheetId="41">'0530181050'!$1:$6</definedName>
    <definedName name="_xlnm.Print_Titles" localSheetId="42">'0530181230'!$1:$6</definedName>
    <definedName name="_xlnm.Print_Titles" localSheetId="43">'0530181460'!$1:$6</definedName>
    <definedName name="_xlnm.Print_Titles" localSheetId="44">'0530182050'!$1:$6</definedName>
    <definedName name="_xlnm.Print_Titles" localSheetId="45">'05301R7530'!$1:$6</definedName>
    <definedName name="_xlnm.Print_Titles" localSheetId="46">'0640582020'!$1:$6</definedName>
    <definedName name="_xlnm.Print_Titles" localSheetId="47">'08301R5990'!$1:$6</definedName>
    <definedName name="_xlnm.Print_Titles" localSheetId="48">'08302R5762'!$1:$6</definedName>
    <definedName name="_xlnm.Print_Titles" localSheetId="49">'08302R5767'!$1:$6</definedName>
    <definedName name="_xlnm.Print_Titles" localSheetId="50">'091R153941'!$1:$6</definedName>
    <definedName name="_xlnm.Print_Titles" localSheetId="51">'0930157841'!$1:$6</definedName>
    <definedName name="_xlnm.Print_Titles" localSheetId="52">'0930180500'!$1:$6</definedName>
    <definedName name="_xlnm.Print_Titles" localSheetId="53">'0930180510'!$1:$6</definedName>
    <definedName name="_xlnm.Print_Titles" localSheetId="54">'0930180550'!$1:$6</definedName>
    <definedName name="_xlnm.Print_Titles" localSheetId="55">'0930181260'!$1:$6</definedName>
    <definedName name="_xlnm.Print_Titles" localSheetId="56">'101J182030'!$1:$6</definedName>
    <definedName name="_xlnm.Print_Titles" localSheetId="57">'1340180580'!$1:$6</definedName>
    <definedName name="_xlnm.Print_Titles" localSheetId="58">'1340182060'!$1:$6</definedName>
    <definedName name="_xlnm.Print_Titles" localSheetId="59">'161F367483'!$1:$6</definedName>
    <definedName name="_xlnm.Print_Titles" localSheetId="60">'161F367484'!$1:$6</definedName>
    <definedName name="_xlnm.Print_Titles" localSheetId="61">'1630109505'!$1:$6</definedName>
    <definedName name="_xlnm.Print_Titles" localSheetId="62">'1630109605'!$1:$6</definedName>
    <definedName name="_xlnm.Print_Titles" localSheetId="63">'1630180680'!$1:$6</definedName>
    <definedName name="_xlnm.Print_Titles" localSheetId="64">'1630181320'!$1:$6</definedName>
    <definedName name="_xlnm.Print_Titles" localSheetId="65">'1630181950'!$1:$6</definedName>
    <definedName name="_xlnm.Print_Titles" localSheetId="66">'1630182080'!$1:$6</definedName>
    <definedName name="_xlnm.Print_Titles" localSheetId="67">'1630280520'!$1:$6</definedName>
    <definedName name="_xlnm.Print_Titles" localSheetId="68">'1630281980'!$1:$6</definedName>
    <definedName name="_xlnm.Print_Titles" localSheetId="69">'1640280040'!$1:$6</definedName>
    <definedName name="_xlnm.Print_Titles" localSheetId="70">'1730182040'!$1:$6</definedName>
    <definedName name="_xlnm.Print_Titles" localSheetId="71">'1730298002'!$1:$6</definedName>
    <definedName name="_xlnm.Print_Titles" localSheetId="72">'1730497004'!$1:$6</definedName>
    <definedName name="_xlnm.Print_Titles" localSheetId="73">'1830180830'!$1:$6</definedName>
    <definedName name="_xlnm.Print_Titles" localSheetId="74">'18301R0650'!$1:$6</definedName>
    <definedName name="_xlnm.Print_Titles" localSheetId="75">'1830280850'!$1:$6</definedName>
    <definedName name="_xlnm.Print_Titles" localSheetId="76">'1930181490'!$1:$6</definedName>
    <definedName name="_xlnm.Print_Titles" localSheetId="77">'31301R2990'!$1:$6</definedName>
    <definedName name="_xlnm.Print_Titles" localSheetId="78">'3140182010'!$1:$6</definedName>
    <definedName name="_xlnm.Print_Titles" localSheetId="79">'321F255550'!$1:$6</definedName>
    <definedName name="_xlnm.Print_Titles" localSheetId="80">'3230181960'!$1:$6</definedName>
    <definedName name="_xlnm.Print_Titles" localSheetId="81">'341F552430'!$1:$6</definedName>
    <definedName name="_xlnm.Print_Titles" localSheetId="82">'341F581330'!$1:$6</definedName>
    <definedName name="_xlnm.Print_Titles" localSheetId="83">'8900129990'!$1:$6</definedName>
    <definedName name="_xlnm.Print_Titles" localSheetId="0">Субсидии!$5:$6</definedName>
    <definedName name="_xlnm.Print_Area" localSheetId="0">Субсидии!$A$1:$G$91</definedName>
  </definedNames>
  <calcPr calcId="152511"/>
</workbook>
</file>

<file path=xl/calcChain.xml><?xml version="1.0" encoding="utf-8"?>
<calcChain xmlns="http://schemas.openxmlformats.org/spreadsheetml/2006/main">
  <c r="F91" i="91" l="1"/>
  <c r="G91" i="91" s="1"/>
  <c r="E91" i="91"/>
  <c r="D91" i="91"/>
  <c r="G90" i="91"/>
  <c r="G89" i="91"/>
  <c r="G88" i="91"/>
  <c r="G87" i="91"/>
  <c r="G86" i="91"/>
  <c r="G85" i="91"/>
  <c r="G84" i="91"/>
  <c r="G83" i="91"/>
  <c r="G82" i="91"/>
  <c r="G81" i="91"/>
  <c r="G80" i="91"/>
  <c r="G79" i="91"/>
  <c r="G78" i="91"/>
  <c r="G77" i="91"/>
  <c r="G76" i="91"/>
  <c r="G75" i="91"/>
  <c r="G74" i="91"/>
  <c r="G73" i="91"/>
  <c r="G72" i="91"/>
  <c r="G71" i="91"/>
  <c r="G70" i="91"/>
  <c r="G69" i="91"/>
  <c r="G68" i="91"/>
  <c r="G67" i="91"/>
  <c r="G66" i="91"/>
  <c r="G65" i="91"/>
  <c r="G64" i="91"/>
  <c r="G62" i="91"/>
  <c r="G61" i="91"/>
  <c r="G60" i="91"/>
  <c r="G59" i="91"/>
  <c r="G58" i="91"/>
  <c r="G57" i="91"/>
  <c r="G56" i="91"/>
  <c r="G55" i="91"/>
  <c r="G54" i="91"/>
  <c r="G53" i="91"/>
  <c r="G52" i="91"/>
  <c r="G51" i="91"/>
  <c r="G50" i="91"/>
  <c r="G49" i="91"/>
  <c r="G48" i="91"/>
  <c r="G47" i="91"/>
  <c r="G46" i="91"/>
  <c r="G45" i="91"/>
  <c r="G44" i="91"/>
  <c r="G43" i="91"/>
  <c r="G42" i="91"/>
  <c r="G41" i="91"/>
  <c r="G40" i="91"/>
  <c r="G39" i="91"/>
  <c r="G38" i="91"/>
  <c r="G37" i="91"/>
  <c r="G36" i="91"/>
  <c r="G35" i="91"/>
  <c r="G34" i="91"/>
  <c r="G33" i="91"/>
  <c r="G32" i="91"/>
  <c r="G31" i="91"/>
  <c r="G30" i="91"/>
  <c r="G29" i="91"/>
  <c r="G28" i="91"/>
  <c r="G27" i="91"/>
  <c r="G26" i="91"/>
  <c r="G25" i="91"/>
  <c r="G24" i="91"/>
  <c r="G23" i="91"/>
  <c r="G22" i="91"/>
  <c r="G21" i="91"/>
  <c r="G20" i="91"/>
  <c r="G19" i="91"/>
  <c r="G18" i="91"/>
  <c r="G17" i="91"/>
  <c r="G16" i="91"/>
  <c r="G15" i="91"/>
  <c r="G14" i="91"/>
  <c r="G13" i="91"/>
  <c r="G12" i="91"/>
  <c r="G11" i="91"/>
  <c r="G10" i="91"/>
  <c r="G9" i="91"/>
  <c r="G8" i="91"/>
  <c r="F16" i="86"/>
  <c r="F45" i="90"/>
  <c r="F40" i="84"/>
  <c r="F33" i="86"/>
  <c r="F77" i="85"/>
  <c r="F75" i="70"/>
  <c r="F16" i="75"/>
  <c r="F30" i="90"/>
  <c r="F17" i="84"/>
  <c r="F19" i="86"/>
  <c r="F43" i="90"/>
  <c r="F34" i="84"/>
  <c r="F41" i="75"/>
  <c r="F15" i="82"/>
  <c r="F48" i="90"/>
  <c r="F25" i="90"/>
  <c r="F13" i="86"/>
  <c r="F32" i="72"/>
  <c r="F17" i="82"/>
  <c r="F14" i="82"/>
  <c r="F118" i="66"/>
  <c r="F56" i="59"/>
  <c r="F105" i="90"/>
  <c r="F19" i="88"/>
  <c r="F71" i="70"/>
  <c r="F97" i="85"/>
  <c r="F68" i="70"/>
  <c r="F45" i="67"/>
  <c r="F96" i="59"/>
  <c r="F48" i="86"/>
  <c r="F10" i="89"/>
  <c r="F35" i="90"/>
  <c r="F28" i="88"/>
  <c r="F26" i="86"/>
  <c r="F110" i="90"/>
  <c r="F7" i="83"/>
  <c r="F26" i="85"/>
  <c r="F76" i="85"/>
  <c r="F25" i="75"/>
  <c r="F24" i="75"/>
  <c r="F89" i="90"/>
  <c r="F16" i="85"/>
  <c r="F7" i="72"/>
  <c r="F10" i="76"/>
  <c r="F14" i="65"/>
  <c r="F15" i="85"/>
  <c r="F29" i="86"/>
  <c r="F57" i="85"/>
  <c r="F84" i="70"/>
  <c r="F62" i="66"/>
  <c r="F18" i="74"/>
  <c r="F81" i="66"/>
  <c r="F31" i="59"/>
  <c r="F50" i="67"/>
  <c r="F121" i="59"/>
  <c r="F9" i="52"/>
  <c r="F27" i="49"/>
  <c r="F122" i="90"/>
  <c r="F61" i="90"/>
  <c r="F16" i="89"/>
  <c r="F65" i="75"/>
  <c r="F43" i="72"/>
  <c r="F33" i="84"/>
  <c r="F91" i="90"/>
  <c r="F15" i="84"/>
  <c r="F11" i="74"/>
  <c r="F29" i="88"/>
  <c r="F12" i="74"/>
  <c r="A9" i="86"/>
  <c r="F168" i="59"/>
  <c r="F55" i="86"/>
  <c r="F35" i="77"/>
  <c r="F37" i="72"/>
  <c r="F78" i="66"/>
  <c r="F19" i="70"/>
  <c r="F111" i="59"/>
  <c r="F18" i="67"/>
  <c r="F9" i="59"/>
  <c r="F15" i="56"/>
  <c r="F21" i="88"/>
  <c r="F79" i="70"/>
  <c r="F17" i="67"/>
  <c r="F15" i="70"/>
  <c r="F16" i="62"/>
  <c r="F68" i="86"/>
  <c r="F76" i="90"/>
  <c r="F70" i="90"/>
  <c r="F82" i="85"/>
  <c r="F9" i="83"/>
  <c r="F16" i="90"/>
  <c r="F35" i="86"/>
  <c r="F28" i="90"/>
  <c r="F40" i="75"/>
  <c r="F95" i="90"/>
  <c r="F62" i="70"/>
  <c r="F70" i="66"/>
  <c r="F30" i="85"/>
  <c r="F25" i="77"/>
  <c r="F16" i="59"/>
  <c r="F127" i="59"/>
  <c r="F105" i="59"/>
  <c r="F22" i="55"/>
  <c r="F27" i="88"/>
  <c r="F50" i="75"/>
  <c r="F164" i="59"/>
  <c r="F105" i="66"/>
  <c r="F26" i="90"/>
  <c r="F40" i="72"/>
  <c r="F44" i="70"/>
  <c r="F28" i="59"/>
  <c r="A9" i="65"/>
  <c r="F110" i="67"/>
  <c r="F97" i="59"/>
  <c r="F16" i="77"/>
  <c r="F33" i="67"/>
  <c r="F9" i="66"/>
  <c r="F111" i="66"/>
  <c r="F37" i="52"/>
  <c r="F52" i="49"/>
  <c r="F57" i="29"/>
  <c r="F27" i="52"/>
  <c r="F15" i="32"/>
  <c r="F32" i="56"/>
  <c r="F37" i="36"/>
  <c r="F22" i="25"/>
  <c r="F9" i="16"/>
  <c r="F30" i="21"/>
  <c r="F51" i="85"/>
  <c r="F27" i="86"/>
  <c r="F23" i="88"/>
  <c r="F8" i="79"/>
  <c r="A9" i="83"/>
  <c r="F94" i="90"/>
  <c r="F101" i="90"/>
  <c r="F32" i="84"/>
  <c r="F60" i="85"/>
  <c r="F44" i="72"/>
  <c r="F8" i="75"/>
  <c r="F11" i="83"/>
  <c r="F22" i="84"/>
  <c r="F60" i="75"/>
  <c r="F13" i="72"/>
  <c r="F54" i="66"/>
  <c r="F7" i="87"/>
  <c r="F111" i="90"/>
  <c r="F19" i="82"/>
  <c r="F46" i="75"/>
  <c r="F109" i="67"/>
  <c r="F32" i="59"/>
  <c r="F7" i="84"/>
  <c r="F128" i="90"/>
  <c r="F8" i="82"/>
  <c r="F32" i="75"/>
  <c r="F59" i="85"/>
  <c r="F123" i="90"/>
  <c r="F9" i="87"/>
  <c r="F31" i="77"/>
  <c r="F39" i="86"/>
  <c r="F8" i="90"/>
  <c r="F29" i="72"/>
  <c r="F104" i="59"/>
  <c r="F94" i="85"/>
  <c r="F48" i="72"/>
  <c r="A9" i="74"/>
  <c r="F80" i="59"/>
  <c r="F32" i="67"/>
  <c r="F10" i="77"/>
  <c r="F43" i="66"/>
  <c r="F19" i="54"/>
  <c r="F16" i="38"/>
  <c r="F99" i="85"/>
  <c r="F99" i="90"/>
  <c r="F88" i="90"/>
  <c r="F7" i="89"/>
  <c r="F42" i="85"/>
  <c r="F57" i="75"/>
  <c r="F82" i="90"/>
  <c r="F44" i="90"/>
  <c r="F24" i="70"/>
  <c r="F34" i="90"/>
  <c r="F61" i="85"/>
  <c r="F22" i="77"/>
  <c r="F48" i="59"/>
  <c r="F10" i="64"/>
  <c r="F59" i="66"/>
  <c r="F10" i="72"/>
  <c r="F20" i="86"/>
  <c r="F19" i="84"/>
  <c r="F68" i="59"/>
  <c r="F61" i="66"/>
  <c r="F97" i="90"/>
  <c r="F15" i="72"/>
  <c r="F13" i="90"/>
  <c r="F16" i="74"/>
  <c r="F27" i="85"/>
  <c r="F44" i="85"/>
  <c r="F8" i="71"/>
  <c r="F61" i="75"/>
  <c r="F117" i="67"/>
  <c r="F61" i="86"/>
  <c r="F13" i="67"/>
  <c r="F33" i="66"/>
  <c r="F18" i="56"/>
  <c r="F42" i="90"/>
  <c r="F96" i="90"/>
  <c r="F100" i="90"/>
  <c r="F75" i="59"/>
  <c r="F30" i="84"/>
  <c r="F105" i="67"/>
  <c r="F52" i="67"/>
  <c r="F13" i="70"/>
  <c r="F13" i="59"/>
  <c r="F34" i="75"/>
  <c r="F68" i="67"/>
  <c r="F15" i="65"/>
  <c r="F28" i="66"/>
  <c r="F47" i="31"/>
  <c r="F10" i="49"/>
  <c r="F8" i="29"/>
  <c r="F7" i="41"/>
  <c r="F31" i="22"/>
  <c r="F48" i="2"/>
  <c r="F27" i="29"/>
  <c r="F24" i="85"/>
  <c r="F10" i="66"/>
  <c r="F31" i="75"/>
  <c r="F29" i="59"/>
  <c r="F42" i="59"/>
  <c r="F15" i="33"/>
  <c r="F71" i="67"/>
  <c r="F22" i="49"/>
  <c r="F14" i="31"/>
  <c r="F12" i="54"/>
  <c r="F7" i="35"/>
  <c r="F43" i="22"/>
  <c r="F41" i="2"/>
  <c r="F14" i="11"/>
  <c r="F48" i="22"/>
  <c r="F42" i="66"/>
  <c r="F7" i="66"/>
  <c r="F10" i="39"/>
  <c r="F93" i="90"/>
  <c r="F46" i="86"/>
  <c r="F117" i="90"/>
  <c r="F14" i="86"/>
  <c r="F121" i="90"/>
  <c r="F34" i="86"/>
  <c r="F22" i="66"/>
  <c r="F12" i="88"/>
  <c r="F93" i="67"/>
  <c r="F64" i="67"/>
  <c r="F82" i="67"/>
  <c r="A12" i="70"/>
  <c r="F102" i="90"/>
  <c r="F25" i="84"/>
  <c r="F66" i="85"/>
  <c r="F68" i="85"/>
  <c r="F49" i="75"/>
  <c r="F7" i="77"/>
  <c r="F72" i="86"/>
  <c r="F37" i="90"/>
  <c r="F107" i="90"/>
  <c r="F92" i="90"/>
  <c r="F67" i="70"/>
  <c r="F19" i="72"/>
  <c r="F7" i="86"/>
  <c r="F31" i="84"/>
  <c r="A10" i="89"/>
  <c r="F34" i="72"/>
  <c r="F7" i="64"/>
  <c r="F47" i="85"/>
  <c r="F64" i="85"/>
  <c r="F12" i="75"/>
  <c r="F53" i="72"/>
  <c r="F94" i="66"/>
  <c r="F118" i="90"/>
  <c r="F77" i="90"/>
  <c r="F65" i="86"/>
  <c r="F33" i="75"/>
  <c r="F82" i="70"/>
  <c r="F69" i="90"/>
  <c r="F27" i="90"/>
  <c r="F7" i="81"/>
  <c r="F74" i="70"/>
  <c r="F127" i="90"/>
  <c r="F28" i="75"/>
  <c r="F40" i="70"/>
  <c r="F24" i="59"/>
  <c r="F79" i="90"/>
  <c r="F64" i="90"/>
  <c r="F16" i="70"/>
  <c r="F36" i="90"/>
  <c r="F17" i="66"/>
  <c r="F58" i="70"/>
  <c r="F14" i="62"/>
  <c r="F12" i="66"/>
  <c r="F10" i="88"/>
  <c r="F41" i="84"/>
  <c r="F100" i="85"/>
  <c r="F7" i="82"/>
  <c r="F91" i="85"/>
  <c r="F8" i="89"/>
  <c r="F56" i="90"/>
  <c r="F31" i="85"/>
  <c r="F27" i="84"/>
  <c r="F101" i="67"/>
  <c r="F21" i="84"/>
  <c r="F55" i="72"/>
  <c r="F10" i="69"/>
  <c r="F55" i="75"/>
  <c r="F15" i="59"/>
  <c r="F169" i="59"/>
  <c r="F76" i="66"/>
  <c r="F119" i="90"/>
  <c r="F18" i="75"/>
  <c r="F7" i="75"/>
  <c r="F99" i="59"/>
  <c r="F54" i="85"/>
  <c r="F37" i="77"/>
  <c r="F83" i="90"/>
  <c r="F59" i="70"/>
  <c r="F85" i="90"/>
  <c r="F8" i="76"/>
  <c r="F60" i="86"/>
  <c r="F10" i="81"/>
  <c r="F136" i="59"/>
  <c r="F22" i="82"/>
  <c r="F15" i="64"/>
  <c r="F41" i="70"/>
  <c r="F25" i="52"/>
  <c r="F31" i="86"/>
  <c r="F72" i="70"/>
  <c r="F39" i="70"/>
  <c r="F26" i="77"/>
  <c r="F23" i="74"/>
  <c r="F90" i="66"/>
  <c r="F77" i="66"/>
  <c r="F26" i="67"/>
  <c r="F23" i="85"/>
  <c r="F22" i="74"/>
  <c r="F43" i="59"/>
  <c r="F93" i="59"/>
  <c r="F9" i="56"/>
  <c r="F7" i="26"/>
  <c r="F11" i="38"/>
  <c r="F16" i="66"/>
  <c r="F11" i="34"/>
  <c r="F17" i="21"/>
  <c r="A9" i="47"/>
  <c r="F26" i="22"/>
  <c r="F40" i="90"/>
  <c r="F34" i="77"/>
  <c r="F42" i="67"/>
  <c r="F23" i="54"/>
  <c r="F44" i="52"/>
  <c r="F11" i="31"/>
  <c r="F166" i="59"/>
  <c r="A9" i="39"/>
  <c r="F20" i="29"/>
  <c r="F48" i="49"/>
  <c r="F44" i="31"/>
  <c r="F29" i="21"/>
  <c r="F23" i="11"/>
  <c r="F162" i="59"/>
  <c r="F19" i="7"/>
  <c r="F84" i="67"/>
  <c r="F26" i="56"/>
  <c r="F51" i="31"/>
  <c r="F98" i="85"/>
  <c r="F73" i="85"/>
  <c r="F90" i="85"/>
  <c r="F8" i="74"/>
  <c r="F63" i="90"/>
  <c r="F9" i="74"/>
  <c r="F8" i="59"/>
  <c r="A9" i="87"/>
  <c r="F14" i="66"/>
  <c r="F13" i="65"/>
  <c r="F75" i="66"/>
  <c r="F26" i="59"/>
  <c r="F109" i="90"/>
  <c r="F42" i="84"/>
  <c r="F27" i="72"/>
  <c r="F9" i="88"/>
  <c r="F45" i="85"/>
  <c r="F18" i="90"/>
  <c r="F29" i="75"/>
  <c r="F8" i="70"/>
  <c r="F13" i="88"/>
  <c r="F23" i="72"/>
  <c r="F30" i="66"/>
  <c r="F11" i="86"/>
  <c r="F9" i="71"/>
  <c r="F25" i="88"/>
  <c r="F83" i="70"/>
  <c r="F8" i="87"/>
  <c r="F53" i="67"/>
  <c r="F8" i="84"/>
  <c r="F29" i="67"/>
  <c r="F159" i="59"/>
  <c r="F57" i="59"/>
  <c r="F113" i="90"/>
  <c r="F12" i="84"/>
  <c r="F53" i="90"/>
  <c r="F7" i="80"/>
  <c r="F65" i="85"/>
  <c r="F31" i="82"/>
  <c r="F77" i="67"/>
  <c r="F9" i="70"/>
  <c r="F7" i="52"/>
  <c r="F25" i="72"/>
  <c r="F11" i="59"/>
  <c r="F32" i="86"/>
  <c r="F23" i="77"/>
  <c r="F28" i="72"/>
  <c r="F17" i="77"/>
  <c r="F72" i="90"/>
  <c r="F119" i="66"/>
  <c r="F93" i="85"/>
  <c r="F100" i="67"/>
  <c r="F26" i="82"/>
  <c r="F115" i="59"/>
  <c r="F87" i="90"/>
  <c r="F37" i="70"/>
  <c r="F20" i="38"/>
  <c r="F15" i="36"/>
  <c r="F32" i="31"/>
  <c r="F39" i="84"/>
  <c r="F17" i="85"/>
  <c r="F51" i="66"/>
  <c r="F7" i="48"/>
  <c r="F13" i="56"/>
  <c r="F64" i="66"/>
  <c r="F50" i="29"/>
  <c r="F18" i="59"/>
  <c r="F14" i="89"/>
  <c r="F54" i="70"/>
  <c r="F67" i="90"/>
  <c r="F75" i="90"/>
  <c r="F30" i="86"/>
  <c r="F73" i="90"/>
  <c r="F53" i="85"/>
  <c r="F137" i="59"/>
  <c r="F55" i="90"/>
  <c r="F69" i="85"/>
  <c r="F12" i="67"/>
  <c r="A9" i="88"/>
  <c r="F17" i="72"/>
  <c r="F9" i="89"/>
  <c r="F51" i="59"/>
  <c r="F141" i="59"/>
  <c r="F7" i="79"/>
  <c r="F87" i="59"/>
  <c r="F65" i="59"/>
  <c r="F55" i="52"/>
  <c r="F9" i="29"/>
  <c r="F13" i="44"/>
  <c r="F61" i="70"/>
  <c r="F7" i="44"/>
  <c r="A9" i="25"/>
  <c r="F7" i="12"/>
  <c r="F13" i="31"/>
  <c r="F27" i="77"/>
  <c r="F43" i="70"/>
  <c r="F74" i="67"/>
  <c r="F12" i="65"/>
  <c r="F27" i="31"/>
  <c r="F26" i="55"/>
  <c r="F46" i="31"/>
  <c r="F13" i="55"/>
  <c r="F28" i="31"/>
  <c r="F31" i="29"/>
  <c r="F15" i="16"/>
  <c r="F16" i="2"/>
  <c r="F25" i="66"/>
  <c r="F44" i="36"/>
  <c r="F32" i="52"/>
  <c r="F32" i="66"/>
  <c r="F35" i="22"/>
  <c r="F8" i="41"/>
  <c r="F9" i="72"/>
  <c r="F21" i="59"/>
  <c r="F11" i="33"/>
  <c r="F34" i="49"/>
  <c r="F46" i="59"/>
  <c r="F8" i="26"/>
  <c r="F51" i="21"/>
  <c r="F39" i="29"/>
  <c r="F71" i="66"/>
  <c r="F22" i="59"/>
  <c r="F22" i="88"/>
  <c r="F60" i="90"/>
  <c r="F75" i="85"/>
  <c r="F20" i="77"/>
  <c r="F24" i="77"/>
  <c r="F21" i="67"/>
  <c r="F16" i="72"/>
  <c r="F80" i="67"/>
  <c r="F41" i="59"/>
  <c r="F43" i="84"/>
  <c r="F100" i="59"/>
  <c r="F73" i="70"/>
  <c r="F10" i="75"/>
  <c r="F56" i="70"/>
  <c r="F63" i="75"/>
  <c r="F38" i="85"/>
  <c r="F53" i="66"/>
  <c r="F17" i="88"/>
  <c r="F124" i="90"/>
  <c r="F80" i="90"/>
  <c r="F58" i="85"/>
  <c r="F36" i="77"/>
  <c r="F95" i="85"/>
  <c r="F10" i="86"/>
  <c r="F69" i="67"/>
  <c r="F62" i="85"/>
  <c r="F9" i="78"/>
  <c r="F160" i="59"/>
  <c r="F34" i="85"/>
  <c r="F7" i="78"/>
  <c r="F106" i="85"/>
  <c r="F105" i="85"/>
  <c r="F11" i="81"/>
  <c r="F86" i="66"/>
  <c r="F8" i="77"/>
  <c r="F9" i="62"/>
  <c r="F95" i="59"/>
  <c r="F34" i="56"/>
  <c r="F15" i="89"/>
  <c r="F13" i="85"/>
  <c r="F51" i="86"/>
  <c r="F35" i="72"/>
  <c r="F38" i="75"/>
  <c r="F96" i="85"/>
  <c r="F144" i="59"/>
  <c r="F98" i="67"/>
  <c r="F8" i="43"/>
  <c r="F10" i="65"/>
  <c r="F54" i="72"/>
  <c r="F28" i="82"/>
  <c r="F14" i="88"/>
  <c r="F41" i="85"/>
  <c r="F45" i="72"/>
  <c r="A16" i="85"/>
  <c r="F11" i="66"/>
  <c r="F24" i="88"/>
  <c r="F9" i="65"/>
  <c r="F64" i="70"/>
  <c r="F27" i="59"/>
  <c r="F7" i="74"/>
  <c r="F106" i="67"/>
  <c r="F8" i="36"/>
  <c r="F20" i="30"/>
  <c r="F38" i="29"/>
  <c r="F13" i="49"/>
  <c r="F33" i="72"/>
  <c r="F145" i="59"/>
  <c r="F36" i="36"/>
  <c r="F43" i="52"/>
  <c r="F11" i="58"/>
  <c r="F34" i="25"/>
  <c r="F20" i="25"/>
  <c r="F8" i="72"/>
  <c r="F20" i="56"/>
  <c r="F52" i="85"/>
  <c r="F9" i="86"/>
  <c r="F55" i="70"/>
  <c r="F47" i="90"/>
  <c r="F13" i="69"/>
  <c r="F31" i="55"/>
  <c r="F53" i="75"/>
  <c r="F113" i="67"/>
  <c r="F163" i="59"/>
  <c r="F21" i="86"/>
  <c r="F12" i="70"/>
  <c r="F72" i="67"/>
  <c r="F38" i="72"/>
  <c r="F33" i="59"/>
  <c r="F148" i="59"/>
  <c r="F15" i="69"/>
  <c r="F7" i="55"/>
  <c r="F7" i="45"/>
  <c r="F23" i="67"/>
  <c r="F47" i="36"/>
  <c r="F80" i="66"/>
  <c r="F21" i="36"/>
  <c r="F49" i="21"/>
  <c r="A9" i="55"/>
  <c r="F15" i="21"/>
  <c r="F26" i="75"/>
  <c r="F20" i="67"/>
  <c r="F23" i="66"/>
  <c r="F21" i="54"/>
  <c r="F11" i="28"/>
  <c r="F56" i="49"/>
  <c r="F36" i="29"/>
  <c r="F32" i="49"/>
  <c r="F18" i="29"/>
  <c r="F16" i="7"/>
  <c r="F28" i="56"/>
  <c r="F88" i="85"/>
  <c r="F157" i="59"/>
  <c r="F7" i="30"/>
  <c r="F15" i="38"/>
  <c r="F7" i="42"/>
  <c r="F8" i="54"/>
  <c r="F37" i="22"/>
  <c r="F13" i="62"/>
  <c r="F101" i="85"/>
  <c r="F17" i="29"/>
  <c r="F39" i="36"/>
  <c r="F7" i="51"/>
  <c r="F41" i="21"/>
  <c r="F45" i="49"/>
  <c r="F24" i="72"/>
  <c r="F9" i="51"/>
  <c r="F55" i="36"/>
  <c r="F125" i="90"/>
  <c r="F36" i="72"/>
  <c r="A11" i="90"/>
  <c r="F120" i="90"/>
  <c r="F15" i="74"/>
  <c r="F40" i="59"/>
  <c r="F33" i="85"/>
  <c r="F8" i="62"/>
  <c r="F51" i="49"/>
  <c r="F18" i="86"/>
  <c r="A9" i="69"/>
  <c r="F15" i="86"/>
  <c r="F27" i="75"/>
  <c r="F92" i="67"/>
  <c r="F99" i="66"/>
  <c r="F104" i="90"/>
  <c r="F47" i="75"/>
  <c r="F38" i="90"/>
  <c r="F115" i="90"/>
  <c r="F52" i="72"/>
  <c r="F8" i="86"/>
  <c r="F15" i="88"/>
  <c r="F58" i="86"/>
  <c r="F20" i="84"/>
  <c r="F70" i="75"/>
  <c r="F120" i="59"/>
  <c r="F108" i="90"/>
  <c r="F43" i="75"/>
  <c r="F22" i="90"/>
  <c r="F84" i="85"/>
  <c r="F14" i="90"/>
  <c r="F57" i="86"/>
  <c r="F50" i="90"/>
  <c r="F35" i="84"/>
  <c r="F11" i="89"/>
  <c r="F9" i="82"/>
  <c r="F35" i="70"/>
  <c r="F114" i="67"/>
  <c r="F36" i="56"/>
  <c r="F59" i="86"/>
  <c r="F19" i="74"/>
  <c r="F92" i="85"/>
  <c r="F14" i="85"/>
  <c r="F102" i="66"/>
  <c r="F13" i="83"/>
  <c r="F48" i="67"/>
  <c r="F89" i="59"/>
  <c r="F72" i="85"/>
  <c r="F120" i="67"/>
  <c r="F11" i="88"/>
  <c r="F49" i="86"/>
  <c r="F16" i="84"/>
  <c r="F57" i="90"/>
  <c r="F66" i="90"/>
  <c r="F14" i="72"/>
  <c r="F11" i="67"/>
  <c r="F20" i="70"/>
  <c r="F33" i="90"/>
  <c r="F156" i="59"/>
  <c r="F63" i="66"/>
  <c r="F84" i="59"/>
  <c r="F22" i="56"/>
  <c r="F118" i="59"/>
  <c r="F56" i="52"/>
  <c r="F15" i="30"/>
  <c r="F58" i="90"/>
  <c r="F89" i="66"/>
  <c r="F84" i="90"/>
  <c r="F21" i="29"/>
  <c r="F27" i="36"/>
  <c r="F9" i="43"/>
  <c r="F50" i="59"/>
  <c r="F7" i="47"/>
  <c r="F59" i="59"/>
  <c r="F86" i="90"/>
  <c r="F78" i="90"/>
  <c r="F13" i="89"/>
  <c r="F11" i="75"/>
  <c r="F66" i="86"/>
  <c r="F63" i="59"/>
  <c r="F9" i="46"/>
  <c r="F20" i="75"/>
  <c r="F34" i="66"/>
  <c r="F35" i="59"/>
  <c r="F37" i="75"/>
  <c r="F41" i="67"/>
  <c r="F57" i="66"/>
  <c r="F46" i="67"/>
  <c r="F81" i="90"/>
  <c r="F7" i="70"/>
  <c r="F54" i="67"/>
  <c r="F19" i="75"/>
  <c r="F14" i="35"/>
  <c r="F8" i="57"/>
  <c r="F9" i="34"/>
  <c r="F11" i="56"/>
  <c r="F7" i="32"/>
  <c r="F33" i="49"/>
  <c r="F9" i="17"/>
  <c r="F7" i="85"/>
  <c r="F28" i="70"/>
  <c r="F83" i="59"/>
  <c r="F85" i="59"/>
  <c r="F10" i="44"/>
  <c r="F12" i="69"/>
  <c r="F9" i="41"/>
  <c r="F119" i="67"/>
  <c r="F17" i="38"/>
  <c r="F59" i="22"/>
  <c r="F19" i="6"/>
  <c r="F14" i="36"/>
  <c r="F58" i="75"/>
  <c r="F45" i="52"/>
  <c r="F58" i="72"/>
  <c r="F10" i="33"/>
  <c r="F15" i="34"/>
  <c r="F9" i="2"/>
  <c r="F102" i="85"/>
  <c r="F107" i="59"/>
  <c r="F10" i="59"/>
  <c r="F111" i="67"/>
  <c r="F26" i="31"/>
  <c r="F61" i="36"/>
  <c r="F7" i="17"/>
  <c r="A9" i="23"/>
  <c r="F50" i="66"/>
  <c r="F19" i="49"/>
  <c r="F24" i="52"/>
  <c r="F18" i="85"/>
  <c r="F64" i="75"/>
  <c r="F27" i="82"/>
  <c r="F28" i="86"/>
  <c r="F22" i="75"/>
  <c r="F9" i="90"/>
  <c r="F21" i="72"/>
  <c r="F21" i="85"/>
  <c r="F16" i="54"/>
  <c r="F57" i="72"/>
  <c r="F85" i="66"/>
  <c r="F29" i="85"/>
  <c r="F73" i="67"/>
  <c r="F37" i="66"/>
  <c r="F161" i="59"/>
  <c r="F41" i="72"/>
  <c r="F78" i="67"/>
  <c r="F51" i="90"/>
  <c r="F7" i="76"/>
  <c r="F8" i="78"/>
  <c r="F40" i="86"/>
  <c r="F41" i="90"/>
  <c r="F50" i="52"/>
  <c r="F45" i="86"/>
  <c r="F57" i="52"/>
  <c r="F20" i="85"/>
  <c r="F16" i="67"/>
  <c r="F31" i="70"/>
  <c r="F32" i="55"/>
  <c r="F123" i="59"/>
  <c r="F49" i="36"/>
  <c r="F83" i="85"/>
  <c r="F17" i="74"/>
  <c r="F18" i="77"/>
  <c r="F155" i="59"/>
  <c r="F31" i="66"/>
  <c r="F56" i="29"/>
  <c r="F9" i="55"/>
  <c r="F23" i="55"/>
  <c r="F126" i="59"/>
  <c r="F11" i="23"/>
  <c r="F12" i="29"/>
  <c r="F47" i="66"/>
  <c r="F56" i="31"/>
  <c r="F33" i="29"/>
  <c r="F28" i="85"/>
  <c r="F128" i="59"/>
  <c r="F119" i="59"/>
  <c r="F30" i="56"/>
  <c r="F55" i="49"/>
  <c r="F21" i="30"/>
  <c r="F9" i="39"/>
  <c r="F14" i="59"/>
  <c r="F22" i="29"/>
  <c r="F14" i="70"/>
  <c r="F36" i="86"/>
  <c r="F104" i="67"/>
  <c r="F113" i="59"/>
  <c r="F12" i="38"/>
  <c r="F22" i="52"/>
  <c r="F63" i="67"/>
  <c r="A9" i="33"/>
  <c r="F10" i="13"/>
  <c r="F61" i="31"/>
  <c r="F45" i="70"/>
  <c r="F29" i="29"/>
  <c r="F24" i="30"/>
  <c r="F22" i="30"/>
  <c r="F43" i="29"/>
  <c r="F38" i="67"/>
  <c r="F37" i="25"/>
  <c r="F32" i="29"/>
  <c r="F30" i="29"/>
  <c r="F11" i="12"/>
  <c r="F99" i="67"/>
  <c r="F110" i="59"/>
  <c r="F30" i="70"/>
  <c r="F35" i="67"/>
  <c r="F13" i="22"/>
  <c r="F14" i="2"/>
  <c r="F11" i="4"/>
  <c r="F35" i="21"/>
  <c r="F14" i="33"/>
  <c r="A16" i="59"/>
  <c r="F8" i="4"/>
  <c r="F10" i="17"/>
  <c r="F23" i="70"/>
  <c r="F23" i="75"/>
  <c r="F37" i="85"/>
  <c r="F11" i="44"/>
  <c r="F29" i="49"/>
  <c r="F66" i="59"/>
  <c r="F12" i="21"/>
  <c r="F11" i="47"/>
  <c r="F14" i="17"/>
  <c r="F88" i="67"/>
  <c r="F11" i="57"/>
  <c r="F14" i="7"/>
  <c r="F52" i="52"/>
  <c r="F22" i="11"/>
  <c r="F7" i="39"/>
  <c r="F18" i="2"/>
  <c r="F51" i="75"/>
  <c r="F44" i="2"/>
  <c r="F25" i="36"/>
  <c r="F50" i="36"/>
  <c r="F23" i="21"/>
  <c r="F8" i="32"/>
  <c r="F17" i="86"/>
  <c r="F62" i="90"/>
  <c r="F12" i="85"/>
  <c r="F37" i="84"/>
  <c r="F44" i="86"/>
  <c r="F9" i="77"/>
  <c r="F51" i="70"/>
  <c r="F66" i="67"/>
  <c r="F28" i="52"/>
  <c r="F9" i="79"/>
  <c r="F41" i="66"/>
  <c r="F32" i="77"/>
  <c r="F92" i="59"/>
  <c r="F71" i="59"/>
  <c r="F117" i="59"/>
  <c r="F43" i="86"/>
  <c r="F10" i="85"/>
  <c r="F19" i="77"/>
  <c r="F78" i="70"/>
  <c r="F73" i="59"/>
  <c r="F65" i="70"/>
  <c r="F9" i="84"/>
  <c r="F11" i="65"/>
  <c r="F131" i="59"/>
  <c r="F7" i="49"/>
  <c r="F26" i="49"/>
  <c r="F35" i="52"/>
  <c r="F13" i="24"/>
  <c r="F8" i="16"/>
  <c r="F9" i="69"/>
  <c r="F33" i="52"/>
  <c r="F25" i="25"/>
  <c r="F16" i="30"/>
  <c r="F60" i="31"/>
  <c r="F11" i="29"/>
  <c r="F115" i="66"/>
  <c r="F8" i="88"/>
  <c r="F31" i="90"/>
  <c r="F48" i="70"/>
  <c r="F18" i="84"/>
  <c r="F30" i="75"/>
  <c r="F50" i="85"/>
  <c r="F72" i="59"/>
  <c r="F8" i="80"/>
  <c r="F11" i="90"/>
  <c r="F11" i="49"/>
  <c r="F10" i="62"/>
  <c r="F36" i="49"/>
  <c r="F43" i="67"/>
  <c r="F38" i="21"/>
  <c r="F24" i="86"/>
  <c r="F22" i="72"/>
  <c r="F90" i="90"/>
  <c r="F39" i="66"/>
  <c r="F138" i="59"/>
  <c r="F14" i="52"/>
  <c r="F53" i="86"/>
  <c r="F26" i="35"/>
  <c r="F23" i="35"/>
  <c r="F108" i="59"/>
  <c r="F42" i="29"/>
  <c r="F9" i="47"/>
  <c r="F8" i="5"/>
  <c r="F13" i="32"/>
  <c r="F46" i="85"/>
  <c r="F27" i="66"/>
  <c r="F68" i="75"/>
  <c r="F82" i="66"/>
  <c r="F58" i="59"/>
  <c r="F13" i="25"/>
  <c r="F9" i="35"/>
  <c r="F53" i="49"/>
  <c r="F47" i="22"/>
  <c r="F41" i="22"/>
  <c r="F62" i="86"/>
  <c r="F167" i="59"/>
  <c r="F53" i="52"/>
  <c r="F59" i="31"/>
  <c r="F7" i="38"/>
  <c r="F27" i="56"/>
  <c r="F34" i="29"/>
  <c r="F36" i="2"/>
  <c r="F7" i="18"/>
  <c r="F101" i="59"/>
  <c r="F39" i="67"/>
  <c r="F31" i="67"/>
  <c r="F53" i="21"/>
  <c r="F32" i="82"/>
  <c r="F81" i="59"/>
  <c r="F8" i="65"/>
  <c r="F15" i="62"/>
  <c r="F9" i="21"/>
  <c r="F26" i="36"/>
  <c r="F18" i="34"/>
  <c r="F13" i="36"/>
  <c r="F30" i="77"/>
  <c r="F21" i="49"/>
  <c r="F20" i="17"/>
  <c r="F34" i="36"/>
  <c r="F42" i="21"/>
  <c r="F26" i="6"/>
  <c r="F49" i="70"/>
  <c r="F45" i="36"/>
  <c r="F24" i="35"/>
  <c r="F8" i="37"/>
  <c r="F41" i="31"/>
  <c r="F35" i="55"/>
  <c r="F129" i="59"/>
  <c r="F54" i="52"/>
  <c r="F58" i="29"/>
  <c r="F107" i="67"/>
  <c r="F8" i="42"/>
  <c r="F15" i="13"/>
  <c r="F49" i="31"/>
  <c r="F20" i="2"/>
  <c r="F10" i="57"/>
  <c r="F46" i="29"/>
  <c r="F12" i="39"/>
  <c r="A9" i="22"/>
  <c r="F19" i="59"/>
  <c r="F46" i="36"/>
  <c r="F16" i="6"/>
  <c r="F50" i="2"/>
  <c r="F8" i="19"/>
  <c r="F9" i="26"/>
  <c r="F10" i="22"/>
  <c r="F12" i="11"/>
  <c r="A11" i="25"/>
  <c r="F64" i="86"/>
  <c r="F28" i="77"/>
  <c r="F11" i="85"/>
  <c r="F9" i="75"/>
  <c r="F12" i="89"/>
  <c r="F23" i="86"/>
  <c r="F52" i="90"/>
  <c r="F113" i="66"/>
  <c r="F7" i="65"/>
  <c r="F55" i="85"/>
  <c r="F59" i="75"/>
  <c r="F55" i="59"/>
  <c r="F32" i="90"/>
  <c r="F11" i="70"/>
  <c r="F53" i="70"/>
  <c r="F74" i="90"/>
  <c r="F8" i="83"/>
  <c r="F16" i="82"/>
  <c r="F60" i="70"/>
  <c r="F32" i="70"/>
  <c r="F90" i="59"/>
  <c r="F139" i="59"/>
  <c r="F26" i="66"/>
  <c r="F63" i="86"/>
  <c r="F149" i="59"/>
  <c r="F12" i="32"/>
  <c r="F25" i="35"/>
  <c r="F53" i="36"/>
  <c r="F12" i="16"/>
  <c r="F71" i="90"/>
  <c r="F39" i="59"/>
  <c r="F122" i="59"/>
  <c r="F102" i="59"/>
  <c r="F120" i="66"/>
  <c r="F11" i="87"/>
  <c r="F25" i="86"/>
  <c r="F98" i="90"/>
  <c r="F26" i="84"/>
  <c r="F54" i="75"/>
  <c r="F103" i="66"/>
  <c r="A12" i="84"/>
  <c r="A14" i="84" s="1"/>
  <c r="F65" i="66"/>
  <c r="F11" i="82"/>
  <c r="F24" i="82"/>
  <c r="F103" i="90"/>
  <c r="F38" i="70"/>
  <c r="F47" i="86"/>
  <c r="A9" i="34"/>
  <c r="F118" i="67"/>
  <c r="F85" i="67"/>
  <c r="F13" i="77"/>
  <c r="F11" i="64"/>
  <c r="F93" i="66"/>
  <c r="F48" i="52"/>
  <c r="F10" i="8"/>
  <c r="F29" i="70"/>
  <c r="F11" i="36"/>
  <c r="F18" i="38"/>
  <c r="F134" i="59"/>
  <c r="F89" i="85"/>
  <c r="F26" i="70"/>
  <c r="F151" i="59"/>
  <c r="F66" i="70"/>
  <c r="F32" i="85"/>
  <c r="F81" i="67"/>
  <c r="F91" i="59"/>
  <c r="F12" i="58"/>
  <c r="F24" i="36"/>
  <c r="A9" i="52"/>
  <c r="F79" i="67"/>
  <c r="F8" i="33"/>
  <c r="F9" i="3"/>
  <c r="F7" i="25"/>
  <c r="F76" i="59"/>
  <c r="F107" i="66"/>
  <c r="F33" i="55"/>
  <c r="F38" i="59"/>
  <c r="F52" i="29"/>
  <c r="F7" i="37"/>
  <c r="F19" i="67"/>
  <c r="F67" i="67"/>
  <c r="A9" i="77"/>
  <c r="F15" i="49"/>
  <c r="F51" i="36"/>
  <c r="F41" i="36"/>
  <c r="F8" i="2"/>
  <c r="F23" i="59"/>
  <c r="F22" i="35"/>
  <c r="F7" i="36"/>
  <c r="F19" i="35"/>
  <c r="F25" i="31"/>
  <c r="F62" i="67"/>
  <c r="F17" i="35"/>
  <c r="F22" i="17"/>
  <c r="F18" i="11"/>
  <c r="F35" i="25"/>
  <c r="F13" i="6"/>
  <c r="F18" i="13"/>
  <c r="F42" i="72"/>
  <c r="F19" i="21"/>
  <c r="F7" i="28"/>
  <c r="A9" i="24"/>
  <c r="F11" i="13"/>
  <c r="F20" i="7"/>
  <c r="F20" i="74"/>
  <c r="F8" i="81"/>
  <c r="F28" i="36"/>
  <c r="F88" i="66"/>
  <c r="F108" i="66"/>
  <c r="F8" i="8"/>
  <c r="F50" i="22"/>
  <c r="F42" i="2"/>
  <c r="F17" i="16"/>
  <c r="F52" i="75"/>
  <c r="F18" i="49"/>
  <c r="F42" i="52"/>
  <c r="F25" i="11"/>
  <c r="F11" i="7"/>
  <c r="F18" i="70"/>
  <c r="F18" i="22"/>
  <c r="F40" i="52"/>
  <c r="F29" i="35"/>
  <c r="F96" i="66"/>
  <c r="F8" i="17"/>
  <c r="F15" i="2"/>
  <c r="F22" i="36"/>
  <c r="A19" i="70"/>
  <c r="F24" i="84"/>
  <c r="F48" i="75"/>
  <c r="F59" i="90"/>
  <c r="F51" i="72"/>
  <c r="F38" i="66"/>
  <c r="F11" i="76"/>
  <c r="F112" i="59"/>
  <c r="F15" i="75"/>
  <c r="F75" i="67"/>
  <c r="F56" i="72"/>
  <c r="F36" i="59"/>
  <c r="F28" i="84"/>
  <c r="F9" i="67"/>
  <c r="F13" i="66"/>
  <c r="F83" i="66"/>
  <c r="F54" i="90"/>
  <c r="F56" i="86"/>
  <c r="F78" i="85"/>
  <c r="F15" i="90"/>
  <c r="F49" i="66"/>
  <c r="F31" i="72"/>
  <c r="F42" i="86"/>
  <c r="F135" i="59"/>
  <c r="F97" i="67"/>
  <c r="F100" i="66"/>
  <c r="F19" i="56"/>
  <c r="F142" i="59"/>
  <c r="F9" i="23"/>
  <c r="F30" i="36"/>
  <c r="F25" i="67"/>
  <c r="F9" i="61"/>
  <c r="F43" i="31"/>
  <c r="F43" i="36"/>
  <c r="F63" i="85"/>
  <c r="F36" i="67"/>
  <c r="F20" i="21"/>
  <c r="F29" i="84"/>
  <c r="F54" i="29"/>
  <c r="F74" i="59"/>
  <c r="F7" i="88"/>
  <c r="A11" i="62"/>
  <c r="F11" i="37"/>
  <c r="F11" i="69"/>
  <c r="F8" i="52"/>
  <c r="A86" i="67"/>
  <c r="A88" i="67" s="1"/>
  <c r="A102" i="67" s="1"/>
  <c r="F27" i="70"/>
  <c r="F47" i="21"/>
  <c r="F7" i="27"/>
  <c r="F9" i="8"/>
  <c r="F45" i="22"/>
  <c r="F116" i="66"/>
  <c r="F19" i="30"/>
  <c r="F13" i="30"/>
  <c r="F21" i="52"/>
  <c r="F33" i="2"/>
  <c r="F67" i="86"/>
  <c r="F61" i="67"/>
  <c r="F98" i="66"/>
  <c r="F90" i="67"/>
  <c r="F88" i="59"/>
  <c r="F116" i="67"/>
  <c r="F24" i="29"/>
  <c r="F102" i="67"/>
  <c r="F7" i="40"/>
  <c r="F130" i="90"/>
  <c r="F12" i="36"/>
  <c r="F26" i="72"/>
  <c r="F16" i="25"/>
  <c r="F13" i="82"/>
  <c r="F15" i="54"/>
  <c r="F59" i="52"/>
  <c r="F16" i="33"/>
  <c r="A9" i="28"/>
  <c r="F23" i="31"/>
  <c r="F40" i="25"/>
  <c r="F77" i="70"/>
  <c r="F18" i="16"/>
  <c r="F31" i="17"/>
  <c r="F9" i="4"/>
  <c r="F16" i="36"/>
  <c r="F8" i="40"/>
  <c r="F38" i="2"/>
  <c r="A9" i="21"/>
  <c r="F25" i="85"/>
  <c r="A9" i="64"/>
  <c r="F37" i="21"/>
  <c r="F13" i="4"/>
  <c r="F16" i="17"/>
  <c r="F7" i="23"/>
  <c r="F14" i="6"/>
  <c r="F19" i="34"/>
  <c r="F28" i="21"/>
  <c r="F28" i="25"/>
  <c r="F9" i="49"/>
  <c r="A9" i="13"/>
  <c r="F20" i="31"/>
  <c r="F46" i="21"/>
  <c r="F14" i="77"/>
  <c r="F7" i="13"/>
  <c r="F12" i="77"/>
  <c r="F112" i="90"/>
  <c r="F45" i="75"/>
  <c r="F34" i="67"/>
  <c r="F66" i="66"/>
  <c r="F81" i="85"/>
  <c r="F70" i="67"/>
  <c r="F18" i="66"/>
  <c r="F125" i="59"/>
  <c r="F31" i="31"/>
  <c r="F50" i="31"/>
  <c r="F27" i="35"/>
  <c r="F7" i="7"/>
  <c r="F69" i="75"/>
  <c r="F14" i="67"/>
  <c r="F52" i="36"/>
  <c r="F8" i="47"/>
  <c r="F30" i="52"/>
  <c r="A9" i="42"/>
  <c r="F31" i="25"/>
  <c r="F44" i="66"/>
  <c r="F40" i="49"/>
  <c r="F57" i="22"/>
  <c r="F39" i="75"/>
  <c r="F7" i="31"/>
  <c r="F104" i="66"/>
  <c r="F9" i="13"/>
  <c r="F7" i="69"/>
  <c r="F29" i="55"/>
  <c r="F60" i="49"/>
  <c r="F19" i="29"/>
  <c r="F14" i="55"/>
  <c r="A9" i="16"/>
  <c r="F9" i="22"/>
  <c r="F16" i="29"/>
  <c r="F8" i="23"/>
  <c r="F13" i="5"/>
  <c r="F86" i="67"/>
  <c r="F35" i="66"/>
  <c r="F22" i="31"/>
  <c r="F12" i="13"/>
  <c r="A11" i="49"/>
  <c r="F25" i="6"/>
  <c r="F20" i="11"/>
  <c r="F116" i="59"/>
  <c r="F14" i="69"/>
  <c r="F18" i="88"/>
  <c r="F87" i="66"/>
  <c r="F101" i="66"/>
  <c r="F37" i="59"/>
  <c r="F34" i="31"/>
  <c r="A11" i="65"/>
  <c r="F8" i="58"/>
  <c r="F11" i="32"/>
  <c r="F8" i="14"/>
  <c r="F60" i="52"/>
  <c r="F21" i="21"/>
  <c r="F133" i="59"/>
  <c r="F11" i="39"/>
  <c r="F165" i="59"/>
  <c r="F7" i="57"/>
  <c r="F24" i="11"/>
  <c r="F49" i="52"/>
  <c r="F11" i="8"/>
  <c r="F86" i="85"/>
  <c r="F58" i="49"/>
  <c r="F27" i="25"/>
  <c r="F17" i="13"/>
  <c r="F11" i="6"/>
  <c r="F24" i="6"/>
  <c r="F82" i="59"/>
  <c r="F14" i="38"/>
  <c r="F10" i="45"/>
  <c r="F12" i="33"/>
  <c r="A13" i="25"/>
  <c r="A11" i="13"/>
  <c r="F37" i="67"/>
  <c r="F11" i="77"/>
  <c r="F116" i="90"/>
  <c r="F7" i="62"/>
  <c r="F12" i="35"/>
  <c r="F10" i="35"/>
  <c r="F8" i="21"/>
  <c r="F7" i="43"/>
  <c r="F73" i="66"/>
  <c r="F8" i="30"/>
  <c r="F48" i="29"/>
  <c r="F9" i="10"/>
  <c r="F30" i="72"/>
  <c r="F13" i="33"/>
  <c r="F11" i="45"/>
  <c r="F54" i="36"/>
  <c r="F17" i="17"/>
  <c r="F10" i="16"/>
  <c r="F26" i="29"/>
  <c r="F11" i="21"/>
  <c r="A9" i="11"/>
  <c r="F12" i="7"/>
  <c r="F25" i="82"/>
  <c r="F47" i="59"/>
  <c r="F49" i="72"/>
  <c r="F10" i="34"/>
  <c r="F83" i="67"/>
  <c r="F84" i="66"/>
  <c r="F7" i="34"/>
  <c r="F45" i="59"/>
  <c r="A9" i="8"/>
  <c r="F21" i="55"/>
  <c r="F54" i="86"/>
  <c r="F31" i="2"/>
  <c r="F23" i="6"/>
  <c r="F51" i="2"/>
  <c r="F13" i="29"/>
  <c r="F17" i="33"/>
  <c r="F66" i="75"/>
  <c r="F13" i="7"/>
  <c r="F33" i="31"/>
  <c r="F10" i="7"/>
  <c r="F12" i="56"/>
  <c r="F7" i="5"/>
  <c r="F76" i="70"/>
  <c r="F49" i="90"/>
  <c r="F59" i="67"/>
  <c r="F45" i="66"/>
  <c r="A9" i="38"/>
  <c r="F94" i="67"/>
  <c r="F7" i="24"/>
  <c r="F12" i="52"/>
  <c r="F68" i="66"/>
  <c r="F9" i="30"/>
  <c r="F40" i="2"/>
  <c r="F27" i="6"/>
  <c r="F53" i="22"/>
  <c r="A9" i="57"/>
  <c r="F150" i="59"/>
  <c r="F27" i="17"/>
  <c r="F10" i="25"/>
  <c r="F87" i="70"/>
  <c r="F8" i="18"/>
  <c r="F10" i="29"/>
  <c r="F18" i="21"/>
  <c r="F8" i="15"/>
  <c r="F17" i="6"/>
  <c r="A12" i="89"/>
  <c r="F10" i="87"/>
  <c r="F86" i="70"/>
  <c r="F12" i="24"/>
  <c r="F16" i="49"/>
  <c r="F49" i="29"/>
  <c r="F30" i="22"/>
  <c r="F11" i="11"/>
  <c r="F42" i="25"/>
  <c r="F11" i="42"/>
  <c r="F8" i="44"/>
  <c r="F13" i="17"/>
  <c r="F12" i="72"/>
  <c r="F24" i="67"/>
  <c r="F9" i="27"/>
  <c r="F51" i="67"/>
  <c r="F37" i="31"/>
  <c r="F22" i="6"/>
  <c r="F25" i="70"/>
  <c r="F7" i="67"/>
  <c r="F32" i="2"/>
  <c r="F129" i="90"/>
  <c r="F18" i="35"/>
  <c r="A11" i="39"/>
  <c r="F43" i="85"/>
  <c r="F96" i="67"/>
  <c r="F48" i="85"/>
  <c r="F9" i="25"/>
  <c r="F42" i="75"/>
  <c r="F140" i="59"/>
  <c r="F18" i="6"/>
  <c r="F57" i="70"/>
  <c r="F31" i="49"/>
  <c r="F114" i="59"/>
  <c r="F115" i="67"/>
  <c r="F27" i="22"/>
  <c r="F14" i="54"/>
  <c r="F39" i="52"/>
  <c r="F16" i="88"/>
  <c r="F16" i="34"/>
  <c r="F15" i="7"/>
  <c r="F33" i="22"/>
  <c r="F13" i="34"/>
  <c r="F17" i="7"/>
  <c r="A9" i="58"/>
  <c r="F8" i="63"/>
  <c r="F7" i="46"/>
  <c r="A11" i="74"/>
  <c r="A13" i="74" s="1"/>
  <c r="F13" i="84"/>
  <c r="F143" i="59"/>
  <c r="F103" i="85"/>
  <c r="F69" i="86"/>
  <c r="A9" i="81"/>
  <c r="F49" i="85"/>
  <c r="F16" i="31"/>
  <c r="F23" i="49"/>
  <c r="F18" i="25"/>
  <c r="F50" i="86"/>
  <c r="F17" i="25"/>
  <c r="F24" i="55"/>
  <c r="F28" i="35"/>
  <c r="F52" i="59"/>
  <c r="F28" i="55"/>
  <c r="F17" i="34"/>
  <c r="F55" i="22"/>
  <c r="F25" i="49"/>
  <c r="F50" i="49"/>
  <c r="F9" i="19"/>
  <c r="F12" i="44"/>
  <c r="F21" i="7"/>
  <c r="F12" i="6"/>
  <c r="F10" i="28"/>
  <c r="F19" i="38"/>
  <c r="F58" i="52"/>
  <c r="F17" i="31"/>
  <c r="F7" i="90"/>
  <c r="F30" i="67"/>
  <c r="F35" i="36"/>
  <c r="F55" i="29"/>
  <c r="F13" i="54"/>
  <c r="F9" i="9"/>
  <c r="F14" i="13"/>
  <c r="F65" i="67"/>
  <c r="F98" i="59"/>
  <c r="A9" i="6"/>
  <c r="F40" i="67"/>
  <c r="F37" i="49"/>
  <c r="F31" i="21"/>
  <c r="F35" i="29"/>
  <c r="F10" i="32"/>
  <c r="F20" i="55"/>
  <c r="F12" i="5"/>
  <c r="A24" i="70"/>
  <c r="F59" i="72"/>
  <c r="F80" i="85"/>
  <c r="F62" i="75"/>
  <c r="F15" i="55"/>
  <c r="F76" i="67"/>
  <c r="F60" i="59"/>
  <c r="F77" i="59"/>
  <c r="F108" i="67"/>
  <c r="F17" i="52"/>
  <c r="F67" i="75"/>
  <c r="F35" i="75"/>
  <c r="F18" i="30"/>
  <c r="F26" i="11"/>
  <c r="F74" i="66"/>
  <c r="F61" i="59"/>
  <c r="F17" i="30"/>
  <c r="F21" i="35"/>
  <c r="F33" i="36"/>
  <c r="F11" i="18"/>
  <c r="F71" i="85"/>
  <c r="F14" i="34"/>
  <c r="F9" i="32"/>
  <c r="F8" i="34"/>
  <c r="F8" i="64"/>
  <c r="F112" i="66"/>
  <c r="F8" i="45"/>
  <c r="F27" i="2"/>
  <c r="F106" i="59"/>
  <c r="F14" i="29"/>
  <c r="F11" i="16"/>
  <c r="F39" i="21"/>
  <c r="F8" i="24"/>
  <c r="F28" i="2"/>
  <c r="F9" i="81"/>
  <c r="F30" i="25"/>
  <c r="F9" i="11"/>
  <c r="F7" i="6"/>
  <c r="F10" i="37"/>
  <c r="F10" i="58"/>
  <c r="F22" i="54"/>
  <c r="F19" i="11"/>
  <c r="A9" i="29"/>
  <c r="F10" i="2"/>
  <c r="F21" i="2"/>
  <c r="F55" i="67"/>
  <c r="F19" i="90"/>
  <c r="F33" i="77"/>
  <c r="F60" i="36"/>
  <c r="A20" i="67"/>
  <c r="F12" i="55"/>
  <c r="F18" i="55"/>
  <c r="F39" i="25"/>
  <c r="F18" i="52"/>
  <c r="F62" i="59"/>
  <c r="A14" i="52"/>
  <c r="A17" i="52" s="1"/>
  <c r="F40" i="66"/>
  <c r="F21" i="17"/>
  <c r="F8" i="38"/>
  <c r="F14" i="32"/>
  <c r="F12" i="49"/>
  <c r="F9" i="24"/>
  <c r="F15" i="11"/>
  <c r="F48" i="66"/>
  <c r="F16" i="21"/>
  <c r="F103" i="59"/>
  <c r="F8" i="6"/>
  <c r="F9" i="12"/>
  <c r="F10" i="84"/>
  <c r="F36" i="66"/>
  <c r="A11" i="22"/>
  <c r="F43" i="25"/>
  <c r="F53" i="2"/>
  <c r="F20" i="52"/>
  <c r="F7" i="8"/>
  <c r="A11" i="77"/>
  <c r="A13" i="77" s="1"/>
  <c r="F17" i="75"/>
  <c r="F44" i="75"/>
  <c r="F21" i="66"/>
  <c r="F7" i="61"/>
  <c r="F18" i="31"/>
  <c r="F65" i="90"/>
  <c r="F14" i="74"/>
  <c r="F9" i="15"/>
  <c r="F9" i="38"/>
  <c r="F27" i="67"/>
  <c r="F41" i="49"/>
  <c r="F10" i="36"/>
  <c r="F44" i="22"/>
  <c r="F38" i="52"/>
  <c r="F46" i="22"/>
  <c r="F28" i="29"/>
  <c r="A9" i="18"/>
  <c r="F10" i="42"/>
  <c r="F13" i="16"/>
  <c r="F8" i="35"/>
  <c r="F14" i="12"/>
  <c r="F10" i="11"/>
  <c r="A11" i="16"/>
  <c r="F29" i="82"/>
  <c r="F154" i="59"/>
  <c r="F12" i="62"/>
  <c r="F42" i="49"/>
  <c r="F11" i="5"/>
  <c r="F41" i="25"/>
  <c r="F12" i="23"/>
  <c r="F8" i="27"/>
  <c r="F21" i="75"/>
  <c r="F21" i="56"/>
  <c r="F48" i="36"/>
  <c r="F56" i="22"/>
  <c r="F26" i="21"/>
  <c r="F7" i="21"/>
  <c r="F10" i="70"/>
  <c r="F13" i="11"/>
  <c r="F8" i="56"/>
  <c r="F16" i="11"/>
  <c r="F24" i="17"/>
  <c r="F36" i="52"/>
  <c r="F45" i="29"/>
  <c r="F36" i="85"/>
  <c r="F13" i="75"/>
  <c r="F39" i="85"/>
  <c r="A9" i="37"/>
  <c r="F47" i="49"/>
  <c r="F11" i="55"/>
  <c r="F9" i="40"/>
  <c r="F15" i="52"/>
  <c r="A9" i="4"/>
  <c r="A11" i="24"/>
  <c r="F22" i="2"/>
  <c r="F33" i="25"/>
  <c r="A13" i="22"/>
  <c r="F20" i="36"/>
  <c r="F13" i="37"/>
  <c r="F32" i="22"/>
  <c r="F25" i="17"/>
  <c r="F16" i="55"/>
  <c r="F132" i="59"/>
  <c r="F12" i="64"/>
  <c r="F18" i="72"/>
  <c r="F8" i="3"/>
  <c r="F7" i="11"/>
  <c r="F9" i="7"/>
  <c r="F36" i="84"/>
  <c r="F55" i="66"/>
  <c r="F70" i="86"/>
  <c r="F81" i="70"/>
  <c r="F29" i="36"/>
  <c r="F9" i="18"/>
  <c r="F49" i="49"/>
  <c r="F17" i="56"/>
  <c r="F19" i="25"/>
  <c r="F20" i="35"/>
  <c r="F54" i="22"/>
  <c r="A13" i="16"/>
  <c r="F64" i="59"/>
  <c r="F23" i="52"/>
  <c r="F57" i="49"/>
  <c r="F8" i="69"/>
  <c r="A9" i="75"/>
  <c r="A11" i="75" s="1"/>
  <c r="F126" i="90"/>
  <c r="F49" i="67"/>
  <c r="F11" i="30"/>
  <c r="F40" i="85"/>
  <c r="F8" i="66"/>
  <c r="F29" i="56"/>
  <c r="F106" i="90"/>
  <c r="F54" i="59"/>
  <c r="F26" i="52"/>
  <c r="F37" i="29"/>
  <c r="F20" i="22"/>
  <c r="F19" i="52"/>
  <c r="F16" i="52"/>
  <c r="F56" i="66"/>
  <c r="F17" i="11"/>
  <c r="F60" i="66"/>
  <c r="F18" i="7"/>
  <c r="A14" i="62"/>
  <c r="F38" i="22"/>
  <c r="F24" i="22"/>
  <c r="F36" i="22"/>
  <c r="F9" i="37"/>
  <c r="F29" i="90"/>
  <c r="F39" i="72"/>
  <c r="F25" i="59"/>
  <c r="F50" i="72"/>
  <c r="F9" i="85"/>
  <c r="F70" i="85"/>
  <c r="F7" i="54"/>
  <c r="F23" i="29"/>
  <c r="F38" i="49"/>
  <c r="F46" i="70"/>
  <c r="F109" i="66"/>
  <c r="A9" i="56"/>
  <c r="F9" i="36"/>
  <c r="F47" i="52"/>
  <c r="F14" i="64"/>
  <c r="F39" i="31"/>
  <c r="F103" i="67"/>
  <c r="F20" i="6"/>
  <c r="F23" i="84"/>
  <c r="F47" i="67"/>
  <c r="F23" i="56"/>
  <c r="A9" i="31"/>
  <c r="A11" i="31" s="1"/>
  <c r="F30" i="2"/>
  <c r="F26" i="17"/>
  <c r="F87" i="85"/>
  <c r="F40" i="31"/>
  <c r="F9" i="28"/>
  <c r="F12" i="12"/>
  <c r="F9" i="63"/>
  <c r="A12" i="82"/>
  <c r="F30" i="59"/>
  <c r="F58" i="22"/>
  <c r="F53" i="31"/>
  <c r="F26" i="2"/>
  <c r="F45" i="2"/>
  <c r="F15" i="66"/>
  <c r="F40" i="21"/>
  <c r="F60" i="22"/>
  <c r="F11" i="62"/>
  <c r="F21" i="11"/>
  <c r="F7" i="15"/>
  <c r="A9" i="17"/>
  <c r="F10" i="5"/>
  <c r="F8" i="25"/>
  <c r="A11" i="64"/>
  <c r="A13" i="64" s="1"/>
  <c r="F35" i="85"/>
  <c r="F20" i="82"/>
  <c r="F9" i="80"/>
  <c r="F110" i="66"/>
  <c r="F43" i="49"/>
  <c r="F22" i="86"/>
  <c r="F8" i="67"/>
  <c r="F12" i="90"/>
  <c r="F68" i="90"/>
  <c r="F9" i="57"/>
  <c r="F10" i="55"/>
  <c r="F78" i="59"/>
  <c r="F15" i="22"/>
  <c r="F9" i="33"/>
  <c r="F60" i="67"/>
  <c r="F13" i="52"/>
  <c r="F50" i="70"/>
  <c r="F38" i="86"/>
  <c r="F12" i="31"/>
  <c r="A11" i="34"/>
  <c r="F147" i="59"/>
  <c r="F46" i="49"/>
  <c r="F13" i="23"/>
  <c r="F23" i="90"/>
  <c r="F29" i="52"/>
  <c r="F8" i="46"/>
  <c r="F24" i="31"/>
  <c r="F52" i="21"/>
  <c r="F21" i="25"/>
  <c r="F8" i="11"/>
  <c r="F130" i="59"/>
  <c r="F19" i="13"/>
  <c r="F11" i="17"/>
  <c r="F29" i="17"/>
  <c r="F109" i="59"/>
  <c r="F8" i="13"/>
  <c r="F20" i="66"/>
  <c r="F16" i="13"/>
  <c r="F80" i="70"/>
  <c r="F25" i="30"/>
  <c r="F52" i="31"/>
  <c r="F14" i="22"/>
  <c r="F8" i="22"/>
  <c r="F12" i="34"/>
  <c r="F42" i="36"/>
  <c r="F39" i="22"/>
  <c r="F11" i="72"/>
  <c r="F79" i="85"/>
  <c r="F56" i="67"/>
  <c r="F20" i="59"/>
  <c r="F41" i="29"/>
  <c r="F11" i="35"/>
  <c r="F12" i="59"/>
  <c r="F53" i="29"/>
  <c r="F17" i="36"/>
  <c r="F12" i="82"/>
  <c r="F38" i="31"/>
  <c r="F14" i="84"/>
  <c r="F86" i="59"/>
  <c r="F7" i="56"/>
  <c r="F24" i="2"/>
  <c r="F13" i="12"/>
  <c r="F7" i="16"/>
  <c r="F42" i="22"/>
  <c r="F12" i="2"/>
  <c r="F34" i="52"/>
  <c r="F25" i="55"/>
  <c r="F8" i="51"/>
  <c r="F25" i="56"/>
  <c r="F28" i="17"/>
  <c r="F91" i="66"/>
  <c r="F28" i="22"/>
  <c r="F10" i="4"/>
  <c r="F44" i="21"/>
  <c r="F24" i="49"/>
  <c r="A17" i="82"/>
  <c r="F74" i="85"/>
  <c r="F97" i="66"/>
  <c r="F9" i="76"/>
  <c r="F27" i="55"/>
  <c r="F8" i="48"/>
  <c r="F89" i="67"/>
  <c r="F10" i="47"/>
  <c r="F58" i="67"/>
  <c r="F20" i="16"/>
  <c r="F20" i="90"/>
  <c r="F104" i="85"/>
  <c r="F10" i="6"/>
  <c r="A9" i="2"/>
  <c r="A11" i="2" s="1"/>
  <c r="F52" i="66"/>
  <c r="F7" i="63"/>
  <c r="F51" i="22"/>
  <c r="F10" i="38"/>
  <c r="F33" i="56"/>
  <c r="F52" i="2"/>
  <c r="F13" i="2"/>
  <c r="F19" i="16"/>
  <c r="F21" i="31"/>
  <c r="A13" i="34"/>
  <c r="F19" i="85"/>
  <c r="F152" i="59"/>
  <c r="F52" i="70"/>
  <c r="F53" i="59"/>
  <c r="A11" i="69"/>
  <c r="F22" i="85"/>
  <c r="F9" i="44"/>
  <c r="F43" i="2"/>
  <c r="F44" i="29"/>
  <c r="F21" i="70"/>
  <c r="F14" i="25"/>
  <c r="F13" i="38"/>
  <c r="A9" i="5"/>
  <c r="F29" i="66"/>
  <c r="F19" i="17"/>
  <c r="F15" i="12"/>
  <c r="F47" i="29"/>
  <c r="F25" i="2"/>
  <c r="F13" i="74"/>
  <c r="F27" i="11"/>
  <c r="F35" i="31"/>
  <c r="F31" i="52"/>
  <c r="A11" i="21"/>
  <c r="F21" i="90"/>
  <c r="F46" i="90"/>
  <c r="F85" i="85"/>
  <c r="F48" i="31"/>
  <c r="F59" i="36"/>
  <c r="F94" i="59"/>
  <c r="F49" i="22"/>
  <c r="F46" i="2"/>
  <c r="F12" i="83"/>
  <c r="F32" i="25"/>
  <c r="F44" i="59"/>
  <c r="F16" i="56"/>
  <c r="A11" i="4"/>
  <c r="F33" i="70"/>
  <c r="F30" i="31"/>
  <c r="F49" i="59"/>
  <c r="F13" i="39"/>
  <c r="F17" i="70"/>
  <c r="A11" i="86"/>
  <c r="F52" i="86"/>
  <c r="F34" i="55"/>
  <c r="F8" i="55"/>
  <c r="F21" i="6"/>
  <c r="F23" i="36"/>
  <c r="F19" i="22"/>
  <c r="F153" i="59"/>
  <c r="F24" i="66"/>
  <c r="F14" i="56"/>
  <c r="F14" i="49"/>
  <c r="F18" i="54"/>
  <c r="F29" i="2"/>
  <c r="F106" i="66"/>
  <c r="F12" i="4"/>
  <c r="F13" i="13"/>
  <c r="F15" i="17"/>
  <c r="A11" i="55"/>
  <c r="F21" i="82"/>
  <c r="F8" i="28"/>
  <c r="F15" i="25"/>
  <c r="F8" i="39"/>
  <c r="F47" i="70"/>
  <c r="F146" i="59"/>
  <c r="A9" i="35"/>
  <c r="F7" i="22"/>
  <c r="F36" i="25"/>
  <c r="F20" i="88"/>
  <c r="F28" i="67"/>
  <c r="F21" i="77"/>
  <c r="F19" i="36"/>
  <c r="F34" i="70"/>
  <c r="F8" i="31"/>
  <c r="F25" i="22"/>
  <c r="F7" i="10"/>
  <c r="F9" i="31"/>
  <c r="F10" i="31"/>
  <c r="F9" i="14"/>
  <c r="F30" i="55"/>
  <c r="F12" i="86"/>
  <c r="F7" i="59"/>
  <c r="F9" i="42"/>
  <c r="A13" i="88"/>
  <c r="F11" i="24"/>
  <c r="F8" i="10"/>
  <c r="F23" i="22"/>
  <c r="F12" i="37"/>
  <c r="F55" i="31"/>
  <c r="F69" i="66"/>
  <c r="F14" i="16"/>
  <c r="F41" i="86"/>
  <c r="F9" i="54"/>
  <c r="F11" i="22"/>
  <c r="F12" i="30"/>
  <c r="F12" i="8"/>
  <c r="F92" i="66"/>
  <c r="F11" i="52"/>
  <c r="F34" i="2"/>
  <c r="F19" i="66"/>
  <c r="F45" i="21"/>
  <c r="F10" i="54"/>
  <c r="F8" i="61"/>
  <c r="F69" i="59"/>
  <c r="A13" i="13"/>
  <c r="F10" i="74"/>
  <c r="F42" i="70"/>
  <c r="F45" i="31"/>
  <c r="F47" i="2"/>
  <c r="F35" i="49"/>
  <c r="A13" i="65"/>
  <c r="F7" i="58"/>
  <c r="A9" i="30"/>
  <c r="F43" i="21"/>
  <c r="A9" i="36"/>
  <c r="F25" i="29"/>
  <c r="F10" i="21"/>
  <c r="F17" i="54"/>
  <c r="F7" i="3"/>
  <c r="F11" i="25"/>
  <c r="F10" i="24"/>
  <c r="F87" i="67"/>
  <c r="F23" i="17"/>
  <c r="F8" i="7"/>
  <c r="F51" i="29"/>
  <c r="A104" i="67"/>
  <c r="F67" i="85"/>
  <c r="F15" i="31"/>
  <c r="F40" i="29"/>
  <c r="F37" i="2"/>
  <c r="F38" i="84"/>
  <c r="F11" i="84"/>
  <c r="F10" i="90"/>
  <c r="F34" i="22"/>
  <c r="F17" i="2"/>
  <c r="F8" i="85"/>
  <c r="F35" i="56"/>
  <c r="F67" i="66"/>
  <c r="F24" i="25"/>
  <c r="F17" i="22"/>
  <c r="F11" i="2"/>
  <c r="F7" i="71"/>
  <c r="F57" i="31"/>
  <c r="F44" i="49"/>
  <c r="F71" i="86"/>
  <c r="F16" i="16"/>
  <c r="F21" i="16"/>
  <c r="F36" i="31"/>
  <c r="F32" i="21"/>
  <c r="F7" i="4"/>
  <c r="F34" i="59"/>
  <c r="F31" i="36"/>
  <c r="F20" i="54"/>
  <c r="F114" i="66"/>
  <c r="A20" i="59"/>
  <c r="A13" i="2"/>
  <c r="F114" i="90"/>
  <c r="F124" i="59"/>
  <c r="F23" i="82"/>
  <c r="F22" i="22"/>
  <c r="A9" i="12"/>
  <c r="A11" i="12" s="1"/>
  <c r="A13" i="12" s="1"/>
  <c r="F20" i="72"/>
  <c r="F56" i="75"/>
  <c r="F51" i="52"/>
  <c r="F26" i="25"/>
  <c r="F46" i="52"/>
  <c r="F14" i="21"/>
  <c r="F10" i="67"/>
  <c r="F17" i="55"/>
  <c r="F29" i="22"/>
  <c r="F54" i="49"/>
  <c r="F23" i="30"/>
  <c r="F79" i="59"/>
  <c r="F29" i="77"/>
  <c r="F20" i="49"/>
  <c r="F31" i="56"/>
  <c r="F24" i="54"/>
  <c r="F21" i="74"/>
  <c r="F12" i="25"/>
  <c r="A9" i="7"/>
  <c r="F9" i="48"/>
  <c r="F24" i="56"/>
  <c r="F12" i="22"/>
  <c r="F112" i="67"/>
  <c r="F33" i="21"/>
  <c r="F18" i="82"/>
  <c r="F17" i="90"/>
  <c r="F38" i="36"/>
  <c r="F27" i="21"/>
  <c r="F35" i="2"/>
  <c r="A16" i="84"/>
  <c r="F40" i="36"/>
  <c r="F19" i="31"/>
  <c r="A9" i="32"/>
  <c r="A9" i="45"/>
  <c r="F36" i="21"/>
  <c r="A15" i="13"/>
  <c r="F36" i="70"/>
  <c r="F36" i="75"/>
  <c r="F23" i="25"/>
  <c r="F10" i="18"/>
  <c r="F58" i="36"/>
  <c r="F15" i="77"/>
  <c r="F14" i="30"/>
  <c r="F95" i="67"/>
  <c r="F29" i="31"/>
  <c r="F57" i="67"/>
  <c r="A18" i="85"/>
  <c r="F72" i="66"/>
  <c r="F11" i="54"/>
  <c r="A11" i="83"/>
  <c r="F63" i="70"/>
  <c r="F121" i="67"/>
  <c r="F13" i="8"/>
  <c r="F58" i="66"/>
  <c r="F9" i="58"/>
  <c r="F25" i="21"/>
  <c r="F61" i="22"/>
  <c r="A19" i="82"/>
  <c r="A11" i="11"/>
  <c r="A15" i="77"/>
  <c r="A15" i="16"/>
  <c r="A11" i="17"/>
  <c r="F22" i="21"/>
  <c r="F7" i="14"/>
  <c r="F10" i="23"/>
  <c r="F18" i="36"/>
  <c r="F10" i="83"/>
  <c r="F48" i="21"/>
  <c r="A9" i="44"/>
  <c r="F8" i="49"/>
  <c r="F17" i="49"/>
  <c r="F10" i="12"/>
  <c r="F21" i="38"/>
  <c r="F46" i="66"/>
  <c r="F70" i="59"/>
  <c r="A11" i="23"/>
  <c r="F57" i="36"/>
  <c r="A11" i="6"/>
  <c r="F14" i="75"/>
  <c r="F13" i="21"/>
  <c r="F70" i="70"/>
  <c r="F28" i="49"/>
  <c r="F26" i="88"/>
  <c r="F30" i="17"/>
  <c r="F37" i="86"/>
  <c r="F29" i="25"/>
  <c r="F59" i="49"/>
  <c r="F95" i="66"/>
  <c r="F19" i="55"/>
  <c r="A11" i="35"/>
  <c r="A13" i="35" s="1"/>
  <c r="A15" i="35" s="1"/>
  <c r="A17" i="35" s="1"/>
  <c r="F12" i="17"/>
  <c r="F15" i="35"/>
  <c r="F15" i="6"/>
  <c r="F54" i="31"/>
  <c r="F9" i="5"/>
  <c r="F73" i="86"/>
  <c r="F39" i="90"/>
  <c r="F56" i="36"/>
  <c r="F7" i="9"/>
  <c r="F13" i="64"/>
  <c r="F13" i="35"/>
  <c r="F58" i="31"/>
  <c r="F16" i="35"/>
  <c r="F23" i="2"/>
  <c r="F47" i="72"/>
  <c r="F19" i="2"/>
  <c r="F59" i="29"/>
  <c r="A12" i="72"/>
  <c r="F25" i="54"/>
  <c r="F44" i="67"/>
  <c r="F10" i="52"/>
  <c r="F30" i="49"/>
  <c r="F9" i="45"/>
  <c r="F8" i="12"/>
  <c r="F41" i="52"/>
  <c r="F22" i="70"/>
  <c r="F30" i="82"/>
  <c r="F50" i="21"/>
  <c r="F7" i="2"/>
  <c r="F7" i="29"/>
  <c r="F85" i="70"/>
  <c r="F79" i="66"/>
  <c r="F9" i="64"/>
  <c r="A9" i="54"/>
  <c r="A11" i="33"/>
  <c r="F91" i="67"/>
  <c r="F10" i="82"/>
  <c r="F117" i="66"/>
  <c r="F52" i="22"/>
  <c r="F16" i="22"/>
  <c r="A13" i="21"/>
  <c r="A15" i="21" s="1"/>
  <c r="F17" i="59"/>
  <c r="F46" i="72"/>
  <c r="F42" i="31"/>
  <c r="F158" i="59"/>
  <c r="F10" i="56"/>
  <c r="F15" i="29"/>
  <c r="F15" i="67"/>
  <c r="F18" i="17"/>
  <c r="F9" i="6"/>
  <c r="F40" i="22"/>
  <c r="A15" i="74"/>
  <c r="A13" i="75"/>
  <c r="F7" i="19"/>
  <c r="F21" i="22"/>
  <c r="F7" i="33"/>
  <c r="F10" i="30"/>
  <c r="F22" i="67"/>
  <c r="F39" i="49"/>
  <c r="F49" i="2"/>
  <c r="F56" i="85"/>
  <c r="F69" i="70"/>
  <c r="F38" i="25"/>
  <c r="F8" i="9"/>
  <c r="F24" i="90"/>
  <c r="F24" i="21"/>
  <c r="F67" i="59"/>
  <c r="A20" i="66"/>
  <c r="A22" i="66" s="1"/>
  <c r="F34" i="21"/>
  <c r="A86" i="66"/>
  <c r="F32" i="36"/>
  <c r="F39" i="2"/>
  <c r="A26" i="70"/>
  <c r="A34" i="70"/>
  <c r="A17" i="74"/>
  <c r="A14" i="72"/>
  <c r="A13" i="17"/>
  <c r="A28" i="82"/>
  <c r="A18" i="84"/>
  <c r="A20" i="84" s="1"/>
  <c r="A111" i="67"/>
  <c r="A13" i="55"/>
  <c r="A15" i="34"/>
  <c r="A11" i="37"/>
  <c r="A14" i="89"/>
  <c r="A13" i="49"/>
  <c r="A20" i="49" s="1"/>
  <c r="A25" i="49" s="1"/>
  <c r="A11" i="54"/>
  <c r="A11" i="32"/>
  <c r="A13" i="32" s="1"/>
  <c r="A13" i="69"/>
  <c r="A15" i="25"/>
  <c r="A88" i="66"/>
  <c r="A102" i="66" s="1"/>
  <c r="A17" i="21"/>
  <c r="A19" i="21" s="1"/>
  <c r="A19" i="35"/>
  <c r="A21" i="35" s="1"/>
  <c r="A17" i="16"/>
  <c r="A22" i="85"/>
  <c r="A11" i="7"/>
  <c r="A11" i="36"/>
  <c r="A13" i="86"/>
  <c r="A13" i="31"/>
  <c r="A19" i="52"/>
  <c r="A11" i="38"/>
  <c r="A13" i="38" s="1"/>
  <c r="A13" i="90"/>
  <c r="A15" i="90" s="1"/>
  <c r="A20" i="90" s="1"/>
  <c r="A11" i="44"/>
  <c r="A27" i="59"/>
  <c r="A15" i="22"/>
  <c r="A24" i="66"/>
  <c r="A13" i="33"/>
  <c r="A13" i="6"/>
  <c r="A15" i="6" s="1"/>
  <c r="A17" i="77"/>
  <c r="A17" i="13"/>
  <c r="A15" i="2"/>
  <c r="A17" i="2" s="1"/>
  <c r="A19" i="2" s="1"/>
  <c r="A21" i="2" s="1"/>
  <c r="A11" i="30"/>
  <c r="A13" i="30" s="1"/>
  <c r="A11" i="5"/>
  <c r="A14" i="56"/>
  <c r="A22" i="67"/>
  <c r="A24" i="67" s="1"/>
  <c r="A11" i="8"/>
  <c r="A15" i="75"/>
  <c r="A13" i="11"/>
  <c r="A15" i="11" s="1"/>
  <c r="A15" i="88"/>
  <c r="A11" i="29"/>
  <c r="A13" i="29" s="1"/>
  <c r="A15" i="29" s="1"/>
  <c r="A17" i="29"/>
  <c r="A40" i="67"/>
  <c r="A19" i="77"/>
  <c r="A17" i="22"/>
  <c r="A21" i="52"/>
  <c r="A13" i="7"/>
  <c r="A15" i="7" s="1"/>
  <c r="A17" i="7" s="1"/>
  <c r="A19" i="7" s="1"/>
  <c r="A21" i="21"/>
  <c r="A29" i="49"/>
  <c r="A22" i="84"/>
  <c r="A19" i="74"/>
  <c r="A28" i="85"/>
  <c r="A17" i="34"/>
  <c r="A30" i="82"/>
  <c r="A15" i="17"/>
  <c r="A17" i="75"/>
  <c r="A13" i="36"/>
  <c r="A15" i="36" s="1"/>
  <c r="A17" i="36" s="1"/>
  <c r="A113" i="67"/>
  <c r="A20" i="88"/>
  <c r="A22" i="88" s="1"/>
  <c r="A24" i="88" s="1"/>
  <c r="A16" i="56"/>
  <c r="A17" i="6"/>
  <c r="A35" i="59"/>
  <c r="A15" i="31"/>
  <c r="A17" i="31" s="1"/>
  <c r="A104" i="66"/>
  <c r="A50" i="70"/>
  <c r="A41" i="66"/>
  <c r="A23" i="35"/>
  <c r="A25" i="35" s="1"/>
  <c r="A16" i="72"/>
  <c r="A17" i="11"/>
  <c r="A15" i="30"/>
  <c r="A15" i="33"/>
  <c r="A22" i="90"/>
  <c r="A18" i="86"/>
  <c r="A19" i="16"/>
  <c r="A17" i="25"/>
  <c r="A19" i="25" s="1"/>
  <c r="A15" i="55"/>
  <c r="A17" i="55" s="1"/>
  <c r="A23" i="2"/>
  <c r="A15" i="38"/>
  <c r="A13" i="54"/>
  <c r="A16" i="54" s="1"/>
  <c r="A18" i="54"/>
  <c r="A21" i="25"/>
  <c r="A19" i="11"/>
  <c r="A52" i="70"/>
  <c r="A54" i="70" s="1"/>
  <c r="A19" i="6"/>
  <c r="A19" i="36"/>
  <c r="A21" i="74"/>
  <c r="A24" i="52"/>
  <c r="A19" i="29"/>
  <c r="A24" i="84"/>
  <c r="A25" i="2"/>
  <c r="A19" i="31"/>
  <c r="A17" i="17"/>
  <c r="A19" i="55"/>
  <c r="A43" i="66"/>
  <c r="A115" i="67"/>
  <c r="A23" i="21"/>
  <c r="A42" i="67"/>
  <c r="A17" i="38"/>
  <c r="A23" i="86"/>
  <c r="A25" i="72"/>
  <c r="A109" i="66"/>
  <c r="A18" i="56"/>
  <c r="A19" i="75"/>
  <c r="A19" i="22"/>
  <c r="A24" i="90"/>
  <c r="A30" i="90" s="1"/>
  <c r="A27" i="35"/>
  <c r="A26" i="88"/>
  <c r="A34" i="49"/>
  <c r="A21" i="77"/>
  <c r="A23" i="77" s="1"/>
  <c r="A17" i="30"/>
  <c r="A41" i="59"/>
  <c r="A32" i="85"/>
  <c r="A39" i="85"/>
  <c r="A36" i="49"/>
  <c r="A20" i="56"/>
  <c r="A22" i="56" s="1"/>
  <c r="A24" i="56" s="1"/>
  <c r="A19" i="38"/>
  <c r="A21" i="55"/>
  <c r="A37" i="84"/>
  <c r="A39" i="84" s="1"/>
  <c r="A21" i="6"/>
  <c r="A20" i="54"/>
  <c r="A46" i="59"/>
  <c r="A35" i="90"/>
  <c r="A39" i="90" s="1"/>
  <c r="A111" i="66"/>
  <c r="A113" i="66" s="1"/>
  <c r="A53" i="67"/>
  <c r="A19" i="17"/>
  <c r="A21" i="29"/>
  <c r="A56" i="70"/>
  <c r="A23" i="25"/>
  <c r="A19" i="30"/>
  <c r="A21" i="22"/>
  <c r="A27" i="72"/>
  <c r="A34" i="72" s="1"/>
  <c r="A25" i="21"/>
  <c r="A21" i="31"/>
  <c r="A31" i="52"/>
  <c r="A21" i="11"/>
  <c r="A25" i="77"/>
  <c r="A21" i="75"/>
  <c r="A25" i="86"/>
  <c r="A53" i="66"/>
  <c r="A27" i="2"/>
  <c r="A21" i="36"/>
  <c r="A23" i="36"/>
  <c r="A27" i="77"/>
  <c r="A27" i="21"/>
  <c r="A25" i="25"/>
  <c r="A46" i="90"/>
  <c r="A49" i="90" s="1"/>
  <c r="A41" i="84"/>
  <c r="A45" i="85"/>
  <c r="A29" i="2"/>
  <c r="A23" i="11"/>
  <c r="A58" i="70"/>
  <c r="A48" i="59"/>
  <c r="A23" i="55"/>
  <c r="A27" i="86"/>
  <c r="A33" i="52"/>
  <c r="A23" i="22"/>
  <c r="A23" i="29"/>
  <c r="A26" i="56"/>
  <c r="A23" i="75"/>
  <c r="A21" i="30"/>
  <c r="A21" i="17"/>
  <c r="A41" i="49"/>
  <c r="A37" i="72"/>
  <c r="A23" i="54"/>
  <c r="A23" i="31"/>
  <c r="A23" i="6"/>
  <c r="A25" i="31"/>
  <c r="A23" i="30"/>
  <c r="A25" i="22"/>
  <c r="A52" i="59"/>
  <c r="A51" i="90"/>
  <c r="A25" i="36"/>
  <c r="A39" i="72"/>
  <c r="A25" i="75"/>
  <c r="A36" i="52"/>
  <c r="A62" i="70"/>
  <c r="A27" i="25"/>
  <c r="A43" i="49"/>
  <c r="A28" i="56"/>
  <c r="A29" i="86"/>
  <c r="A31" i="86" s="1"/>
  <c r="A31" i="2"/>
  <c r="A23" i="17"/>
  <c r="A25" i="29"/>
  <c r="A25" i="55"/>
  <c r="A27" i="55" s="1"/>
  <c r="A47" i="85"/>
  <c r="A29" i="77"/>
  <c r="A29" i="21"/>
  <c r="A31" i="21"/>
  <c r="A27" i="29"/>
  <c r="A30" i="56"/>
  <c r="A39" i="52"/>
  <c r="A58" i="90"/>
  <c r="A25" i="17"/>
  <c r="A45" i="49"/>
  <c r="A27" i="75"/>
  <c r="A63" i="59"/>
  <c r="A49" i="85"/>
  <c r="A33" i="2"/>
  <c r="A46" i="72"/>
  <c r="A48" i="72" s="1"/>
  <c r="A29" i="55"/>
  <c r="A33" i="86"/>
  <c r="A27" i="36"/>
  <c r="A27" i="31"/>
  <c r="A31" i="77"/>
  <c r="A29" i="25"/>
  <c r="A27" i="22"/>
  <c r="A64" i="70"/>
  <c r="A66" i="70"/>
  <c r="A29" i="31"/>
  <c r="A50" i="72"/>
  <c r="A52" i="72" s="1"/>
  <c r="A29" i="75"/>
  <c r="A41" i="52"/>
  <c r="A43" i="52" s="1"/>
  <c r="A29" i="22"/>
  <c r="A29" i="36"/>
  <c r="A35" i="2"/>
  <c r="A37" i="2" s="1"/>
  <c r="A50" i="49"/>
  <c r="A32" i="56"/>
  <c r="A31" i="25"/>
  <c r="A35" i="86"/>
  <c r="A55" i="85"/>
  <c r="A27" i="17"/>
  <c r="A29" i="29"/>
  <c r="A33" i="21"/>
  <c r="A33" i="77"/>
  <c r="A31" i="55"/>
  <c r="A66" i="59"/>
  <c r="A68" i="90"/>
  <c r="A72" i="90"/>
  <c r="A35" i="21"/>
  <c r="A37" i="86"/>
  <c r="A39" i="2"/>
  <c r="A31" i="75"/>
  <c r="A62" i="85"/>
  <c r="A69" i="85" s="1"/>
  <c r="A71" i="85" s="1"/>
  <c r="A73" i="85" s="1"/>
  <c r="A46" i="52"/>
  <c r="A69" i="70"/>
  <c r="A73" i="59"/>
  <c r="A31" i="29"/>
  <c r="A33" i="25"/>
  <c r="A31" i="36"/>
  <c r="A54" i="72"/>
  <c r="A33" i="55"/>
  <c r="A29" i="17"/>
  <c r="A34" i="56"/>
  <c r="A31" i="22"/>
  <c r="A33" i="22" s="1"/>
  <c r="A31" i="31"/>
  <c r="A35" i="77"/>
  <c r="A52" i="49"/>
  <c r="A54" i="49"/>
  <c r="A35" i="25"/>
  <c r="A48" i="52"/>
  <c r="A42" i="86"/>
  <c r="A37" i="21"/>
  <c r="A39" i="21" s="1"/>
  <c r="A35" i="22"/>
  <c r="A37" i="22" s="1"/>
  <c r="A81" i="59"/>
  <c r="A33" i="36"/>
  <c r="A41" i="2"/>
  <c r="A33" i="31"/>
  <c r="A33" i="29"/>
  <c r="A79" i="85"/>
  <c r="A33" i="75"/>
  <c r="A74" i="90"/>
  <c r="A72" i="70"/>
  <c r="A82" i="70"/>
  <c r="A35" i="29"/>
  <c r="A92" i="59"/>
  <c r="A50" i="52"/>
  <c r="A35" i="31"/>
  <c r="A37" i="25"/>
  <c r="A43" i="2"/>
  <c r="A56" i="49"/>
  <c r="A35" i="36"/>
  <c r="A44" i="86"/>
  <c r="A78" i="90"/>
  <c r="A39" i="22"/>
  <c r="A38" i="75"/>
  <c r="A41" i="21"/>
  <c r="A82" i="85"/>
  <c r="A84" i="85" s="1"/>
  <c r="A86" i="85"/>
  <c r="A81" i="90"/>
  <c r="A45" i="2"/>
  <c r="A105" i="59"/>
  <c r="A39" i="25"/>
  <c r="A37" i="29"/>
  <c r="A37" i="36"/>
  <c r="A39" i="36" s="1"/>
  <c r="A41" i="22"/>
  <c r="A43" i="22" s="1"/>
  <c r="A55" i="52"/>
  <c r="A43" i="21"/>
  <c r="A46" i="86"/>
  <c r="A48" i="86" s="1"/>
  <c r="A40" i="75"/>
  <c r="A37" i="31"/>
  <c r="A58" i="49"/>
  <c r="A39" i="31"/>
  <c r="A45" i="22"/>
  <c r="A109" i="59"/>
  <c r="A42" i="75"/>
  <c r="A41" i="36"/>
  <c r="A47" i="2"/>
  <c r="A50" i="86"/>
  <c r="A39" i="29"/>
  <c r="A85" i="90"/>
  <c r="A45" i="21"/>
  <c r="A41" i="25"/>
  <c r="A88" i="85"/>
  <c r="A93" i="85"/>
  <c r="A52" i="86"/>
  <c r="A112" i="59"/>
  <c r="A114" i="59" s="1"/>
  <c r="A47" i="22"/>
  <c r="A88" i="90"/>
  <c r="A41" i="31"/>
  <c r="A41" i="29"/>
  <c r="A47" i="21"/>
  <c r="A49" i="2"/>
  <c r="A43" i="36"/>
  <c r="A44" i="75"/>
  <c r="A46" i="75"/>
  <c r="A48" i="75" s="1"/>
  <c r="A43" i="29"/>
  <c r="A116" i="59"/>
  <c r="A43" i="31"/>
  <c r="A51" i="2"/>
  <c r="A90" i="90"/>
  <c r="A95" i="85"/>
  <c r="A49" i="21"/>
  <c r="A49" i="22"/>
  <c r="A45" i="36"/>
  <c r="A47" i="36" s="1"/>
  <c r="A54" i="86"/>
  <c r="A56" i="86"/>
  <c r="A99" i="85"/>
  <c r="A45" i="29"/>
  <c r="A47" i="29" s="1"/>
  <c r="A49" i="36"/>
  <c r="A50" i="75"/>
  <c r="A51" i="22"/>
  <c r="A51" i="21"/>
  <c r="A100" i="90"/>
  <c r="A45" i="31"/>
  <c r="A121" i="59"/>
  <c r="A124" i="59" s="1"/>
  <c r="A135" i="59"/>
  <c r="A52" i="75"/>
  <c r="A58" i="86"/>
  <c r="A102" i="90"/>
  <c r="A53" i="22"/>
  <c r="A47" i="31"/>
  <c r="A49" i="31" s="1"/>
  <c r="A51" i="36"/>
  <c r="A49" i="29"/>
  <c r="A101" i="85"/>
  <c r="A51" i="29"/>
  <c r="A104" i="90"/>
  <c r="A119" i="90" s="1"/>
  <c r="A53" i="36"/>
  <c r="A63" i="86"/>
  <c r="A51" i="31"/>
  <c r="A59" i="75"/>
  <c r="A55" i="22"/>
  <c r="A145" i="59"/>
  <c r="A147" i="59"/>
  <c r="A65" i="86"/>
  <c r="A53" i="29"/>
  <c r="A57" i="22"/>
  <c r="A55" i="36"/>
  <c r="A61" i="75"/>
  <c r="A124" i="90"/>
  <c r="A53" i="31"/>
  <c r="A55" i="31"/>
  <c r="A55" i="29"/>
  <c r="A66" i="75"/>
  <c r="A67" i="86"/>
  <c r="A162" i="59"/>
  <c r="A59" i="22"/>
  <c r="A57" i="36"/>
  <c r="A59" i="36"/>
  <c r="A57" i="29"/>
  <c r="A68" i="75"/>
  <c r="A166" i="59"/>
  <c r="A57" i="31"/>
  <c r="A69" i="86"/>
  <c r="A71" i="86"/>
  <c r="A59" i="31"/>
</calcChain>
</file>

<file path=xl/sharedStrings.xml><?xml version="1.0" encoding="utf-8"?>
<sst xmlns="http://schemas.openxmlformats.org/spreadsheetml/2006/main" count="3401" uniqueCount="459">
  <si>
    <t>Субсидии на реализацию мероприятий по обеспечению жильем молодых семей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</si>
  <si>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</si>
  <si>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</si>
  <si>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</si>
  <si>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</si>
  <si>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</si>
  <si>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</si>
  <si>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</si>
  <si>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30.09.2023г.</t>
  </si>
  <si>
    <t>1</t>
  </si>
  <si>
    <t>2</t>
  </si>
  <si>
    <t>3</t>
  </si>
  <si>
    <t>4</t>
  </si>
  <si>
    <t>5</t>
  </si>
  <si>
    <t>6=5/4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</si>
  <si>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</si>
  <si>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</si>
  <si>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</si>
  <si>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</si>
  <si>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</si>
  <si>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</si>
  <si>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</si>
  <si>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</si>
  <si>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</si>
  <si>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</si>
  <si>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</si>
  <si>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</si>
  <si>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</si>
  <si>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</si>
  <si>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</si>
  <si>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</si>
  <si>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</si>
  <si>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</si>
  <si>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</si>
  <si>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</si>
  <si>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</si>
  <si>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</si>
  <si>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</si>
  <si>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</si>
  <si>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</si>
  <si>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</si>
  <si>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</si>
  <si>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</si>
  <si>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</si>
  <si>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</si>
  <si>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</si>
  <si>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</si>
  <si>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</si>
  <si>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</si>
  <si>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</si>
  <si>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</si>
  <si>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</si>
  <si>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</si>
  <si>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</si>
  <si>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</si>
  <si>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</si>
  <si>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</si>
  <si>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</si>
  <si>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</si>
  <si>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</si>
  <si>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</si>
  <si>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ИТОГО: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</si>
  <si>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</si>
  <si>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Субсидии на создание в образовательных организациях условий для получения детьми-инвалидами качественного образования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</si>
  <si>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</si>
  <si>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</si>
  <si>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</si>
  <si>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</si>
  <si>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</si>
  <si>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Субсидии на развитие сети учреждений культурно-досугового типа</t>
  </si>
  <si>
    <t>Субсидии на государственную поддержку отрасли культуры (приобретение музыкальных инструментов, оборудования и материалов для детских школ искусств и училищ)</t>
  </si>
  <si>
    <t>Субсидии на государственную поддержку отрасли культуры (обеспечение учреждений культуры специализированным автотранспортом)</t>
  </si>
  <si>
    <t>Субсидии на государственную поддержку отрасли культуры (модернизация детских школ искусств)</t>
  </si>
  <si>
    <t>Реконструкция и капитальный ремонт региональных и муниципальных театров</t>
  </si>
  <si>
    <t>Техническое оснащение региональных и муниципальных музеев</t>
  </si>
  <si>
    <t>Финансовое управление Администрации муниципального образования "Ярцевский район" Смоленской области (Ярцевское г/п)</t>
  </si>
  <si>
    <t>Реконструкция и капитальный ремонт региональных и муниципальных музеев</t>
  </si>
  <si>
    <t>Развитие сети учреждений культурно-досугового типа (средства бюджетного кредита)</t>
  </si>
  <si>
    <t>Реконструкция и капитальный ремонт региональных и муниципальных театров (средства бюджетного кредита)</t>
  </si>
  <si>
    <t>Реконструкция и капитальный ремонт региональных и муниципальных музеев (средства бюджетного кредита)</t>
  </si>
  <si>
    <t>Субсидии на государственную поддержку отрасли культуры (поддержка лучших работников сельских учреждений культуры)</t>
  </si>
  <si>
    <t>Субсидии на государственную поддержку отрасли культуры (поддержка лучших сельских учреждений культуры)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</si>
  <si>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виртуальных концертных залов</t>
  </si>
  <si>
    <t>Государственная поддержка региональных программ по проектированию туристского кода центра города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</si>
  <si>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</si>
  <si>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</si>
  <si>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</si>
  <si>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</si>
  <si>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</si>
  <si>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>Государственная поддержка отрасли культуры (комплектование книжных фондов библиотек)</t>
  </si>
  <si>
    <t>Субсидии на обеспечение развития и укрепления материально-технической базы муниципальных учреждений культуры</t>
  </si>
  <si>
    <t>Субсидии на обеспечение развития и укрепления материально-технической базы муниципальных учреждений дополнительного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</si>
  <si>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</si>
  <si>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</si>
  <si>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</si>
  <si>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</si>
  <si>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</si>
  <si>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</si>
  <si>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</si>
  <si>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</si>
  <si>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</si>
  <si>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Субсидии на укрепление материально-технической базы образовательных учреждений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</si>
  <si>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</si>
  <si>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Государственная поддержка организаций, входящих в систему спортивной подготовки</t>
  </si>
  <si>
    <t>Оснащение объектов спортивной инфраструктуры спортивно-технологическим оборудованием</t>
  </si>
  <si>
    <t>Администрация Мальцевского сельского поселения Сычевского района Смоленской области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</si>
  <si>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</si>
  <si>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на строительство физкультурно-оздоровительного комплекса в г. Сычевке</t>
  </si>
  <si>
    <t>Субсидии на выполнение работ по ремонту спортивных объектов</t>
  </si>
  <si>
    <t>Закупка и монтаж оборудования для создания модульных спортивных объектов</t>
  </si>
  <si>
    <t>Субсидии для софинансирования расходов бюджетов муниципальных образований Смоленской области на подготовку площадок центров тестирования ГТО</t>
  </si>
  <si>
    <t>Субсидии на создание "умных" спортивных площадок</t>
  </si>
  <si>
    <t>Администрация Вязьма-Брянского сельского поселения Вяземского района Смоленской области</t>
  </si>
  <si>
    <t>Субсидии на монтаж оборудования площадок ГТО</t>
  </si>
  <si>
    <t>Закупка и монтаж оборудования для создания "умных" спортивных площадок</t>
  </si>
  <si>
    <t>Приведение зон рекреации водных объектов Смоленской области в соответствие с санитарно-эпидемиологическими правилами и нормативами</t>
  </si>
  <si>
    <t>Субсидии на подготовку проектов межевания земельных участков и на проведение кадастровых работ</t>
  </si>
  <si>
    <t>Департамент Смоленской области по сельскому хозяйству и продовольствию</t>
  </si>
  <si>
    <t>Администрация Михайловского сельского поселения Дорогобужского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</si>
  <si>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</si>
  <si>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</si>
  <si>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</si>
  <si>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</si>
  <si>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Бобровичского сельского поселения Ельнинского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</si>
  <si>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</si>
  <si>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</si>
  <si>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</si>
  <si>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</si>
  <si>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</si>
  <si>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</si>
  <si>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Катынского сельского поселения Смоленского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</si>
  <si>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</si>
  <si>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Администрация Руссковского сельского поселения Шумячского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</si>
  <si>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</si>
  <si>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</si>
  <si>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</si>
  <si>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</si>
  <si>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</si>
  <si>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Администрация Тумановского сельского поселения Вяземского района Смоленской области</t>
  </si>
  <si>
    <t>Субсидии на обеспечение комплексного развития сельских территорий (реализация мероприятий по благоустройству)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</si>
  <si>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</si>
  <si>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</si>
  <si>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</si>
  <si>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</si>
  <si>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</si>
  <si>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Каменского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</si>
  <si>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</si>
  <si>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Гоголевского сельского поселения Монастырщинского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</si>
  <si>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</si>
  <si>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</si>
  <si>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</si>
  <si>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</si>
  <si>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</si>
  <si>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</si>
  <si>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</si>
  <si>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</si>
  <si>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</si>
  <si>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Михейковского сельского поселения Ярцевского района Смоленской области</t>
  </si>
  <si>
    <t>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</si>
  <si>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Финансовое управление Администрации муниципального образования "Велижский район" (Велижское г/п)</t>
  </si>
  <si>
    <t>Финансовое управление Администрации муниципального образования "Монастырщинский район" Смоленской области (Монастырщинское г/п)</t>
  </si>
  <si>
    <t>Финансовое управление Администрации муниципального образования "Починковский район" Смоленской области (Починковское г/п)</t>
  </si>
  <si>
    <t>Финансовое управление Администрации муниципального образования Руднянский район Смоленской области (Руднянское г/п)</t>
  </si>
  <si>
    <t>Финансовое управление Администрации муниципального образования "Сычевский район" Смоленской области (Сычевское г/п)</t>
  </si>
  <si>
    <t>Финансовое управление Администрации муниципального образования "Вяземский район" Смоленской области (Вяземское г/п)</t>
  </si>
  <si>
    <t>Финансовое управление Администрации муниципального образования "Гагаринский район" Смоленской области (Гагаринское г/п)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</si>
  <si>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</si>
  <si>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(автомобильные дороги общего пользования местного значения)</t>
  </si>
  <si>
    <t>Финансовое управление Администрации муниципального образования "Глинковский район" Смоленской области (Глинковское с/п)</t>
  </si>
  <si>
    <t>Финансовое управление Администрации муниципального образования "Демидовский район" Смоленской области (Демидовское г/п)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</si>
  <si>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</si>
  <si>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Финансовое управление Администрации муниципального образования - Ершичский район Смоленской области (Ершичское с/п)</t>
  </si>
  <si>
    <t>Финансовое управление Администрации муниципального образования "Краснинский район" Смоленской области (Краснинское г/п)</t>
  </si>
  <si>
    <t>Администрация Новодугинского сельского поселения Новодугинского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</si>
  <si>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</si>
  <si>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"Сафоновский район" Смоленской области (Сафоновское г/п)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</si>
  <si>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</si>
  <si>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Администрация Доброминского сельского поселения Глинковского района Смоленской области</t>
  </si>
  <si>
    <t>Администрация Дугинского сельского поселения Сычевского района Смоленской области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</si>
  <si>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</si>
  <si>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Финансовое управление Администрации муниципального образования "Ельнинский район" Смоленской области (Ельнинское г/п)</t>
  </si>
  <si>
    <t>Субсидии на проведение работ по дорожной деятельности на автомобильных дорогах общего пользования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</si>
  <si>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</si>
  <si>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Администрация Печенковского сельского поселения</t>
  </si>
  <si>
    <t>Администрация Крутовского сельского поселения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</si>
  <si>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</si>
  <si>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</si>
  <si>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</si>
  <si>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Администрация Алексинского сельского поселения Дорогобужского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</si>
  <si>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</si>
  <si>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</si>
  <si>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</si>
  <si>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Гусинского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</si>
  <si>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</si>
  <si>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</si>
  <si>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</si>
  <si>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</si>
  <si>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</si>
  <si>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</si>
  <si>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</si>
  <si>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</si>
  <si>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</si>
  <si>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</si>
  <si>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</si>
  <si>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</si>
  <si>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</si>
  <si>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</si>
  <si>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</si>
  <si>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</si>
  <si>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</si>
  <si>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Медведевского сельского поселения Темкинского района Смоленской области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</si>
  <si>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</si>
  <si>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</si>
  <si>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Лехминского сельского поселения Холм-Жирковского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</si>
  <si>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</si>
  <si>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"Шумячский район" Смоленской области (Шумячское г/п)</t>
  </si>
  <si>
    <t>Администрация Первомайского сельского поселения Шумячского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</si>
  <si>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</si>
  <si>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</si>
  <si>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</si>
  <si>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</si>
  <si>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</si>
  <si>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</si>
  <si>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</si>
  <si>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</si>
  <si>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</si>
  <si>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</si>
  <si>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</si>
  <si>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</si>
  <si>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</si>
  <si>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Cубсидия г. Смоленску на проектирование туристского кода центра города</t>
  </si>
  <si>
    <t>Субсидии на премирование лучших проектов территориального общественного самоуправления в сфере благоустройства территории</t>
  </si>
  <si>
    <t>Департамент Смоленской области по внутренней политике</t>
  </si>
  <si>
    <t>Субсидия бюджету города Смоленска в связи с выполнением функций административного центра Смоленской области</t>
  </si>
  <si>
    <t>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</si>
  <si>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Субсидии на обеспечение мероприятий по переселению граждан из аварийного жилищного фонда за счет средств областного бюджета</t>
  </si>
  <si>
    <t>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</si>
  <si>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Администрация  Татарского сельского поселения Монастырщинского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</si>
  <si>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</si>
  <si>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</si>
  <si>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</si>
  <si>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</si>
  <si>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Субсидии на обеспечение мероприятий по модернизации систем коммунальной инфраструктуры за счет средств областного бюджета</t>
  </si>
  <si>
    <t>Субсидии на модернизацию систем теплоснабжения, централизованного водоснабжения, централизованного водоотведения</t>
  </si>
  <si>
    <t>Субсидии на капитальный ремонт объектов теплоснабжения, водоснабжения, водоотведения</t>
  </si>
  <si>
    <t>Администрация Пионерского сельского поселения Смоленского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</si>
  <si>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</si>
  <si>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Суетовского сельского поселения Ярцевского района Смоленской области</t>
  </si>
  <si>
    <t>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</si>
  <si>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Субсидии на подготовку сметной документации на капитальный ремонт объектов коммунальной инфраструктуры и проверку на предмет достоверности определения сметной стоимости</t>
  </si>
  <si>
    <t>Субсидии на осуществление мероприятий по строительству, реконструкции, капитальному ремонту общественных бань</t>
  </si>
  <si>
    <t>Субсидии на строительство, реконструкцию, капитальный ремонт шахтных колодцев</t>
  </si>
  <si>
    <t>Администрация Гнездовского сельского поселения Смоленского района Смоленской области</t>
  </si>
  <si>
    <t>Администрация Пушкинского сельского поселения Сафоновского района Смоленской области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</si>
  <si>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</si>
  <si>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</si>
  <si>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Субсидия бюджету Козинского сельского поселения Смоленского района на реализацию инфраструктурного проекта "Строительство а/д Алтуховка - "Брянск - Смоленск (через Рудню, на Витебск)" - Богородицкое - Высокое"</t>
  </si>
  <si>
    <t>Субсидия городу Смоленску на реализацию мероприятия по реконструкции тепловой сети 4-го магистрального трубопровода Заднепровского района г. Смоленска</t>
  </si>
  <si>
    <t>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</si>
  <si>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</si>
  <si>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>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</si>
  <si>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Администрация Сметанинского сельского поселения Смоленского района Смоленской области</t>
  </si>
  <si>
    <t>Субсидии на перевод жилищного фонда на индивидуальное газовое отопление</t>
  </si>
  <si>
    <t>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</si>
  <si>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Администрация Стодолищенского сельского поселения Починковского района Смоленской области</t>
  </si>
  <si>
    <t>Администрация Студенецкого сельского поселения Шумячского района Смоленской области</t>
  </si>
  <si>
    <t>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</t>
  </si>
  <si>
    <t>Администрация Коробецкого сельского поселения Ельнинского района Смоленской области</t>
  </si>
  <si>
    <t>Администрация Шокинского сельского поселения Кардымовского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</si>
  <si>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</si>
  <si>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</si>
  <si>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Корзовского сельского поселения Хиславичского района Смоленской области</t>
  </si>
  <si>
    <t>Субсидии на реализацию программ формирования современной городской среды</t>
  </si>
  <si>
    <t>Субсидии на проведение мероприятий, направленных на создание условий для повышения уровня комфортности проживания граждан</t>
  </si>
  <si>
    <t>Субсидии на строительство и реконструкцию (модернизацию) объектов питьевого водоснабжения</t>
  </si>
  <si>
    <t>Администрация Вадинского сельского поселения Сафоновского района Смоленской области</t>
  </si>
  <si>
    <t>Субсидии на строительство и реконструкцию (модернизацию) объектов питьевого водоснабжения за счет средств областного бюджета</t>
  </si>
  <si>
    <t>Расходы за счет средств резервного фонда Администрации Смоленской области</t>
  </si>
  <si>
    <t>Администрация Воргинского сельского поселения Ершичского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</si>
  <si>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</si>
  <si>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</si>
  <si>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</si>
  <si>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</si>
  <si>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</si>
  <si>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</si>
  <si>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</si>
  <si>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ПРЕДОСТАВЛЕНИЕ СУБСИДИЙ МУНИЦИПАЛЬНЫМ ОБРАЗОВАНИЯМ СМОЛЕНСКОЙ ОБЛАСТИ</t>
  </si>
  <si>
    <t>за 3 квартала 2023 года</t>
  </si>
  <si>
    <t>№ п/п</t>
  </si>
  <si>
    <t>Наименование показателя</t>
  </si>
  <si>
    <t>Ц.ст.</t>
  </si>
  <si>
    <t>Первоначальный бюджет</t>
  </si>
  <si>
    <t>Уточненная роспись на 30.09.2023</t>
  </si>
  <si>
    <t>7=6/5</t>
  </si>
  <si>
    <t xml:space="preserve">    Субсидии на реализацию мероприятий по обеспечению жильем молодых семей</t>
  </si>
  <si>
    <t>02301R4970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</si>
  <si>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</si>
  <si>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0241180060</t>
  </si>
  <si>
    <t xml:space="preserve">    Субсидии на создание в образовательных организациях условий для получения детьми-инвалидами качественного образования</t>
  </si>
  <si>
    <t>0241180070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</si>
  <si>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</si>
  <si>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031A154540</t>
  </si>
  <si>
    <t xml:space="preserve">    Субсидии на развитие сети учреждений культурно-досугового типа</t>
  </si>
  <si>
    <t>031A155130</t>
  </si>
  <si>
    <t xml:space="preserve">    Субсидии на государственную поддержку отрасли культуры (приобретение музыкальных инструментов, оборудования и материалов для детских школ искусств и училищ)</t>
  </si>
  <si>
    <t>031A155191</t>
  </si>
  <si>
    <t xml:space="preserve">    Субсидии на государственную поддержку отрасли культуры (обеспечение учреждений культуры специализированным автотранспортом)</t>
  </si>
  <si>
    <t>031A155192</t>
  </si>
  <si>
    <t xml:space="preserve">    Субсидии на государственную поддержку отрасли культуры (модернизация детских школ искусств)</t>
  </si>
  <si>
    <t>031A155194</t>
  </si>
  <si>
    <t xml:space="preserve">    Реконструкция и капитальный ремонт региональных и муниципальных театров</t>
  </si>
  <si>
    <t>031A155800</t>
  </si>
  <si>
    <t xml:space="preserve">    Техническое оснащение региональных и муниципальных музеев</t>
  </si>
  <si>
    <t>031A155900</t>
  </si>
  <si>
    <t xml:space="preserve">    Реконструкция и капитальный ремонт региональных и муниципальных музеев</t>
  </si>
  <si>
    <t>031A155970</t>
  </si>
  <si>
    <t xml:space="preserve">    Развитие сети учреждений культурно-досугового типа (средства бюджетного кредита)</t>
  </si>
  <si>
    <t>031A1М5130</t>
  </si>
  <si>
    <t xml:space="preserve">    Реконструкция и капитальный ремонт региональных и муниципальных театров (средства бюджетного кредита)</t>
  </si>
  <si>
    <t>031A1М5800</t>
  </si>
  <si>
    <t xml:space="preserve">    Реконструкция и капитальный ремонт региональных и муниципальных музеев (средства бюджетного кредита)</t>
  </si>
  <si>
    <t>031A1М5970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</si>
  <si>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</si>
  <si>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>031A255195</t>
  </si>
  <si>
    <t xml:space="preserve">    Субсидии на государственную поддержку отрасли культуры (поддержка лучших сельских учреждений культуры)</t>
  </si>
  <si>
    <t>031A255196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</si>
  <si>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виртуальных концертных залов</t>
  </si>
  <si>
    <t>031A354530</t>
  </si>
  <si>
    <t xml:space="preserve">    Государственная поддержка региональных программ по проектированию туристского кода центра города</t>
  </si>
  <si>
    <t>031J153330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</si>
  <si>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</si>
  <si>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03301R4670</t>
  </si>
  <si>
    <t xml:space="preserve">    Государственная поддержка отрасли культуры (комплектование книжных фондов библиотек)</t>
  </si>
  <si>
    <t>03302R5197</t>
  </si>
  <si>
    <t xml:space="preserve">    Субсидии на обеспечение развития и укрепления материально-технической базы муниципальных учреждений культуры</t>
  </si>
  <si>
    <t>0340780330</t>
  </si>
  <si>
    <t xml:space="preserve">    Субсидии на обеспечение развития и укрепления материально-технической базы муниципальных учреждений дополнительного образования</t>
  </si>
  <si>
    <t>0340880340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</si>
  <si>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</si>
  <si>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041E151721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</si>
  <si>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</si>
  <si>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041E151722</t>
  </si>
  <si>
    <t xml:space="preserve">    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</si>
  <si>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041E164800</t>
  </si>
  <si>
    <t xml:space="preserve">    Субсидии на обеспечение функционирования детских технопарков "Кванториум"</t>
  </si>
  <si>
    <t>041E180740</t>
  </si>
  <si>
    <t xml:space="preserve">    Субсидии на обеспечение условий для функционирования центров "Точка роста"</t>
  </si>
  <si>
    <t>041E181710</t>
  </si>
  <si>
    <t xml:space="preserve">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</si>
  <si>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041E250980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</si>
  <si>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</si>
  <si>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041EВ51790</t>
  </si>
  <si>
    <t xml:space="preserve">    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</si>
  <si>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0420181970</t>
  </si>
  <si>
    <t xml:space="preserve">    Реализация мероприятий по модернизации школьных систем образования</t>
  </si>
  <si>
    <t>04201R7500</t>
  </si>
  <si>
    <t xml:space="preserve">    Субсидии на укрепление материально-технической базы образовательных учреждений</t>
  </si>
  <si>
    <t>0440180640</t>
  </si>
  <si>
    <t>0440280640</t>
  </si>
  <si>
    <t xml:space="preserve">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</si>
  <si>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04402R3040</t>
  </si>
  <si>
    <t>0440380640</t>
  </si>
  <si>
    <t xml:space="preserve">    Государственная поддержка организаций, входящих в систему спортивной подготовки</t>
  </si>
  <si>
    <t>051P550810</t>
  </si>
  <si>
    <t xml:space="preserve">    Оснащение объектов спортивной инфраструктуры спортивно-технологическим оборудованием</t>
  </si>
  <si>
    <t>051P552280</t>
  </si>
  <si>
    <t xml:space="preserve">   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</si>
  <si>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051P552290</t>
  </si>
  <si>
    <t xml:space="preserve">    Субсидии на строительство физкультурно-оздоровительного комплекса в г. Сычевке</t>
  </si>
  <si>
    <t>051P580650</t>
  </si>
  <si>
    <t xml:space="preserve">    Субсидии на выполнение работ по ремонту спортивных объектов</t>
  </si>
  <si>
    <t>0530180690</t>
  </si>
  <si>
    <t xml:space="preserve">    Закупка и монтаж оборудования для создания модульных спортивных объектов</t>
  </si>
  <si>
    <t>0530181050</t>
  </si>
  <si>
    <t xml:space="preserve">    Субсидии для софинансирования расходов бюджетов муниципальных образований Смоленской области на подготовку площадок центров тестирования ГТО</t>
  </si>
  <si>
    <t>0530181230</t>
  </si>
  <si>
    <t xml:space="preserve">    Субсидии на создание "умных" спортивных площадок</t>
  </si>
  <si>
    <t>0530181460</t>
  </si>
  <si>
    <t xml:space="preserve">    Субсидии на монтаж оборудования площадок ГТО</t>
  </si>
  <si>
    <t>0530182050</t>
  </si>
  <si>
    <t xml:space="preserve">    Закупка и монтаж оборудования для создания "умных" спортивных площадок</t>
  </si>
  <si>
    <t>05301R7530</t>
  </si>
  <si>
    <t xml:space="preserve">    Приведение зон рекреации водных объектов Смоленской области в соответствие с санитарно-эпидемиологическими правилами и нормативами</t>
  </si>
  <si>
    <t>0640582020</t>
  </si>
  <si>
    <t xml:space="preserve">    Субсидии на подготовку проектов межевания земельных участков и на проведение кадастровых работ</t>
  </si>
  <si>
    <t>08301R5990</t>
  </si>
  <si>
    <t xml:space="preserve">    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</si>
  <si>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08302R5762</t>
  </si>
  <si>
    <t xml:space="preserve">    Субсидии на обеспечение комплексного развития сельских территорий (реализация мероприятий по благоустройству)</t>
  </si>
  <si>
    <t>08302R5767</t>
  </si>
  <si>
    <t xml:space="preserve">    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</si>
  <si>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091R153941</t>
  </si>
  <si>
    <t xml:space="preserve">    Финансирование дорожной деятельности в отношении автомобильных дорог общего пользования регионального или межмуниципального, местного значения (автомобильные дороги общего пользования местного значения)</t>
  </si>
  <si>
    <t>0930157841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</si>
  <si>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</si>
  <si>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0930180500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</si>
  <si>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</si>
  <si>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0930180510</t>
  </si>
  <si>
    <t xml:space="preserve">    Субсидии на проведение работ по дорожной деятельности на автомобильных дорогах общего пользования</t>
  </si>
  <si>
    <t>0930180550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</si>
  <si>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</si>
  <si>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0930181260</t>
  </si>
  <si>
    <t xml:space="preserve">    Cубсидия г. Смоленску на проектирование туристского кода центра города</t>
  </si>
  <si>
    <t>101J182030</t>
  </si>
  <si>
    <t xml:space="preserve">    Субсидии на премирование лучших проектов территориального общественного самоуправления в сфере благоустройства территории</t>
  </si>
  <si>
    <t>1340180580</t>
  </si>
  <si>
    <t xml:space="preserve">    Субсидия бюджету города Смоленска в связи с выполнением функций административного центра Смоленской области</t>
  </si>
  <si>
    <t>1340182060</t>
  </si>
  <si>
    <t xml:space="preserve">    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</si>
  <si>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161F367483</t>
  </si>
  <si>
    <t xml:space="preserve">    Субсидии на обеспечение мероприятий по переселению граждан из аварийного жилищного фонда за счет средств областного бюджета</t>
  </si>
  <si>
    <t>161F367484</t>
  </si>
  <si>
    <t xml:space="preserve">    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</si>
  <si>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1630109505</t>
  </si>
  <si>
    <t xml:space="preserve">    Субсидии на обеспечение мероприятий по модернизации систем коммунальной инфраструктуры за счет средств областного бюджета</t>
  </si>
  <si>
    <t>1630109605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</si>
  <si>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</si>
  <si>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</si>
  <si>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 xml:space="preserve">    Субсидии на капитальный ремонт объектов теплоснабжения, водоснабжения, водоотведения</t>
  </si>
  <si>
    <t>1630181320</t>
  </si>
  <si>
    <t xml:space="preserve">    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</si>
  <si>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1630181950</t>
  </si>
  <si>
    <t xml:space="preserve">    Субсидии на подготовку сметной документации на капитальный ремонт объектов коммунальной инфраструктуры и проверку на предмет достоверности определения сметной стоимости</t>
  </si>
  <si>
    <t>1630182080</t>
  </si>
  <si>
    <t xml:space="preserve">    Субсидии на осуществление мероприятий по строительству, реконструкции, капитальному ремонту общественных бань</t>
  </si>
  <si>
    <t>1630280520</t>
  </si>
  <si>
    <t xml:space="preserve">    Субсидии на строительство, реконструкцию, капитальный ремонт шахтных колодцев</t>
  </si>
  <si>
    <t>1630281980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</si>
  <si>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</si>
  <si>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</si>
  <si>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 xml:space="preserve">    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</si>
  <si>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1730182040</t>
  </si>
  <si>
    <t xml:space="preserve">    Субсидия бюджету Козинского сельского поселения Смоленского района на реализацию инфраструктурного проекта "Строительство а/д Алтуховка - "Брянск - Смоленск (через Рудню, на Витебск)" - Богородицкое - Высокое"</t>
  </si>
  <si>
    <t>1730298002</t>
  </si>
  <si>
    <t xml:space="preserve">    Субсидия городу Смоленску на реализацию мероприятия по реконструкции тепловой сети 4-го магистрального трубопровода Заднепровского района г. Смоленска</t>
  </si>
  <si>
    <t>1730497004</t>
  </si>
  <si>
    <t xml:space="preserve">    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</si>
  <si>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1830180830</t>
  </si>
  <si>
    <t xml:space="preserve">    Субсидии на реализацию государственных программ субъектов Российской Федерации в области использования и охраны водных объектов</t>
  </si>
  <si>
    <t>18301R0650</t>
  </si>
  <si>
    <t xml:space="preserve">    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</si>
  <si>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1830280850</t>
  </si>
  <si>
    <t xml:space="preserve">    Субсидии на перевод жилищного фонда на индивидуальное газовое отопление</t>
  </si>
  <si>
    <t>1930181490</t>
  </si>
  <si>
    <t xml:space="preserve">    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</si>
  <si>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31301R2990</t>
  </si>
  <si>
    <t xml:space="preserve">    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</t>
  </si>
  <si>
    <t>3140182010</t>
  </si>
  <si>
    <t xml:space="preserve">    Субсидии на реализацию программ формирования современной городской среды</t>
  </si>
  <si>
    <t>321F255550</t>
  </si>
  <si>
    <t xml:space="preserve">    Субсидии на проведение мероприятий, направленных на создание условий для повышения уровня комфортности проживания граждан</t>
  </si>
  <si>
    <t>3230181960</t>
  </si>
  <si>
    <t xml:space="preserve">    Субсидии на строительство и реконструкцию (модернизацию) объектов питьевого водоснабжения</t>
  </si>
  <si>
    <t>341F552430</t>
  </si>
  <si>
    <t xml:space="preserve">    Субсидии на строительство и реконструкцию (модернизацию) объектов питьевого водоснабжения за счет средств областного бюджета</t>
  </si>
  <si>
    <t>341F581330</t>
  </si>
  <si>
    <t xml:space="preserve">    Расходы за счет средств резервного фонда Администрации Смоленской области</t>
  </si>
  <si>
    <t>8900129990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</si>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</sst>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horizontal="center" wrapText="1"/>
    </xf>
    <xf numFmtId="0" fontId="8" fillId="0" borderId="1">
      <alignment horizontal="center"/>
    </xf>
    <xf numFmtId="0" fontId="10" fillId="0" borderId="1"/>
    <xf numFmtId="0" fontId="10" fillId="0" borderId="1">
      <alignment horizontal="right"/>
    </xf>
    <xf numFmtId="0" fontId="10" fillId="0" borderId="3">
      <alignment horizontal="center" vertical="center" wrapText="1"/>
    </xf>
    <xf numFmtId="0" fontId="13" fillId="0" borderId="3">
      <alignment vertical="top" wrapText="1"/>
    </xf>
    <xf numFmtId="1" fontId="10" fillId="0" borderId="3">
      <alignment horizontal="center" vertical="top" shrinkToFit="1"/>
    </xf>
    <xf numFmtId="4" fontId="16" fillId="2" borderId="3">
      <alignment horizontal="right" vertical="top" shrinkToFit="1"/>
    </xf>
    <xf numFmtId="0" fontId="16" fillId="0" borderId="3">
      <alignment horizontal="left"/>
    </xf>
    <xf numFmtId="4" fontId="16" fillId="3" borderId="3">
      <alignment horizontal="right" vertical="top" shrinkToFit="1"/>
    </xf>
    <xf numFmtId="0" fontId="10" fillId="0" borderId="1">
      <alignment horizontal="left" wrapText="1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10" fillId="0" borderId="1" xfId="28" applyNumberFormat="1" applyProtection="1"/>
    <xf numFmtId="0" fontId="9" fillId="0" borderId="5" xfId="30" applyFont="1" applyBorder="1">
      <alignment horizontal="center" vertical="center" wrapText="1"/>
    </xf>
    <xf numFmtId="0" fontId="12" fillId="0" borderId="9" xfId="25" applyFont="1" applyBorder="1" applyProtection="1">
      <protection locked="0"/>
    </xf>
    <xf numFmtId="0" fontId="14" fillId="0" borderId="10" xfId="31" applyNumberFormat="1" applyFont="1" applyBorder="1" applyProtection="1">
      <alignment vertical="top" wrapText="1"/>
    </xf>
    <xf numFmtId="1" fontId="15" fillId="0" borderId="11" xfId="32" applyNumberFormat="1" applyFont="1" applyBorder="1" applyProtection="1">
      <alignment horizontal="center" vertical="top" shrinkToFit="1"/>
    </xf>
    <xf numFmtId="4" fontId="15" fillId="5" borderId="11" xfId="33" applyNumberFormat="1" applyFont="1" applyFill="1" applyBorder="1" applyProtection="1">
      <alignment horizontal="right" vertical="top" shrinkToFit="1"/>
    </xf>
    <xf numFmtId="0" fontId="14" fillId="0" borderId="4" xfId="31" applyNumberFormat="1" applyFont="1" applyBorder="1" applyProtection="1">
      <alignment vertical="top" wrapText="1"/>
    </xf>
    <xf numFmtId="1" fontId="15" fillId="0" borderId="3" xfId="32" applyNumberFormat="1" applyFont="1" applyProtection="1">
      <alignment horizontal="center" vertical="top" shrinkToFit="1"/>
    </xf>
    <xf numFmtId="4" fontId="15" fillId="5" borderId="3" xfId="33" applyNumberFormat="1" applyFont="1" applyFill="1" applyProtection="1">
      <alignment horizontal="right" vertical="top" shrinkToFit="1"/>
    </xf>
    <xf numFmtId="0" fontId="14" fillId="0" borderId="6" xfId="31" applyNumberFormat="1" applyFont="1" applyBorder="1" applyProtection="1">
      <alignment vertical="top" wrapText="1"/>
    </xf>
    <xf numFmtId="1" fontId="15" fillId="0" borderId="7" xfId="32" applyNumberFormat="1" applyFont="1" applyBorder="1" applyProtection="1">
      <alignment horizontal="center" vertical="top" shrinkToFit="1"/>
    </xf>
    <xf numFmtId="4" fontId="15" fillId="5" borderId="7" xfId="33" applyNumberFormat="1" applyFont="1" applyFill="1" applyBorder="1" applyProtection="1">
      <alignment horizontal="right" vertical="top" shrinkToFit="1"/>
    </xf>
    <xf numFmtId="0" fontId="14" fillId="0" borderId="5" xfId="31" applyNumberFormat="1" applyFont="1" applyBorder="1" applyProtection="1">
      <alignment vertical="top" wrapText="1"/>
    </xf>
    <xf numFmtId="1" fontId="15" fillId="0" borderId="5" xfId="32" applyNumberFormat="1" applyFont="1" applyBorder="1" applyProtection="1">
      <alignment horizontal="center" vertical="top" shrinkToFit="1"/>
    </xf>
    <xf numFmtId="4" fontId="15" fillId="5" borderId="5" xfId="33" applyNumberFormat="1" applyFont="1" applyFill="1" applyBorder="1" applyProtection="1">
      <alignment horizontal="right" vertical="top" shrinkToFit="1"/>
    </xf>
    <xf numFmtId="4" fontId="9" fillId="6" borderId="5" xfId="35" applyNumberFormat="1" applyFont="1" applyFill="1" applyBorder="1" applyProtection="1">
      <alignment horizontal="right" vertical="top" shrinkToFit="1"/>
    </xf>
    <xf numFmtId="0" fontId="10" fillId="0" borderId="1" xfId="36" applyNumberFormat="1" applyProtection="1">
      <alignment horizontal="left" wrapText="1"/>
    </xf>
    <xf numFmtId="0" fontId="9" fillId="0" borderId="5" xfId="30" applyNumberFormat="1" applyFont="1" applyBorder="1" applyProtection="1">
      <alignment horizontal="center" vertical="center" wrapText="1"/>
    </xf>
    <xf numFmtId="0" fontId="9" fillId="0" borderId="8" xfId="30" applyFont="1" applyBorder="1">
      <alignment horizontal="center" vertical="center" wrapText="1"/>
    </xf>
    <xf numFmtId="0" fontId="17" fillId="6" borderId="5" xfId="34" applyNumberFormat="1" applyFont="1" applyFill="1" applyBorder="1" applyAlignment="1" applyProtection="1">
      <alignment horizontal="center"/>
    </xf>
    <xf numFmtId="0" fontId="10" fillId="0" borderId="1" xfId="36" applyNumberFormat="1" applyProtection="1">
      <alignment horizontal="left" wrapText="1"/>
    </xf>
    <xf numFmtId="0" fontId="10" fillId="0" borderId="1" xfId="36">
      <alignment horizontal="left" wrapText="1"/>
    </xf>
    <xf numFmtId="0" fontId="9" fillId="0" borderId="1" xfId="26" applyNumberFormat="1" applyFont="1" applyProtection="1">
      <alignment horizontal="center" wrapText="1"/>
    </xf>
    <xf numFmtId="0" fontId="9" fillId="0" borderId="1" xfId="26" applyFont="1">
      <alignment horizontal="center" wrapText="1"/>
    </xf>
    <xf numFmtId="0" fontId="9" fillId="0" borderId="1" xfId="27" applyNumberFormat="1" applyFont="1" applyProtection="1">
      <alignment horizontal="center"/>
    </xf>
    <xf numFmtId="0" fontId="9" fillId="0" borderId="1" xfId="27" applyFont="1">
      <alignment horizontal="center"/>
    </xf>
    <xf numFmtId="0" fontId="8" fillId="0" borderId="1" xfId="27" applyNumberFormat="1" applyProtection="1">
      <alignment horizontal="center"/>
    </xf>
    <xf numFmtId="0" fontId="8" fillId="0" borderId="1" xfId="27">
      <alignment horizontal="center"/>
    </xf>
    <xf numFmtId="0" fontId="11" fillId="0" borderId="1" xfId="29" applyNumberFormat="1" applyFont="1" applyAlignment="1" applyProtection="1">
      <alignment horizontal="right"/>
    </xf>
    <xf numFmtId="0" fontId="9" fillId="0" borderId="5" xfId="30" applyFont="1" applyBorder="1">
      <alignment horizontal="center" vertical="center" wrapText="1"/>
    </xf>
    <xf numFmtId="0" fontId="9" fillId="0" borderId="4" xfId="30" applyNumberFormat="1" applyFont="1" applyBorder="1" applyProtection="1">
      <alignment horizontal="center" vertical="center" wrapText="1"/>
    </xf>
    <xf numFmtId="0" fontId="9" fillId="0" borderId="6" xfId="30" applyFont="1" applyBorder="1">
      <alignment horizontal="center" vertical="center" wrapText="1"/>
    </xf>
    <xf numFmtId="0" fontId="9" fillId="0" borderId="3" xfId="30" applyNumberFormat="1" applyFont="1" applyProtection="1">
      <alignment horizontal="center" vertical="center" wrapText="1"/>
    </xf>
    <xf numFmtId="0" fontId="9" fillId="0" borderId="7" xfId="30" applyFont="1" applyBorder="1">
      <alignment horizontal="center" vertical="center" wrapText="1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7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0"/>
    <cellStyle name="xl23" xfId="6"/>
    <cellStyle name="xl24" xfId="8"/>
    <cellStyle name="xl24 2" xfId="28"/>
    <cellStyle name="xl25" xfId="11"/>
    <cellStyle name="xl25 2" xfId="32"/>
    <cellStyle name="xl26" xfId="24"/>
    <cellStyle name="xl26 2" xfId="34"/>
    <cellStyle name="xl27" xfId="3"/>
    <cellStyle name="xl28" xfId="14"/>
    <cellStyle name="xl28 2" xfId="35"/>
    <cellStyle name="xl29" xfId="4"/>
    <cellStyle name="xl30" xfId="9"/>
    <cellStyle name="xl30 2" xfId="36"/>
    <cellStyle name="xl31" xfId="12"/>
    <cellStyle name="xl32" xfId="15"/>
    <cellStyle name="xl33" xfId="5"/>
    <cellStyle name="xl33 2" xfId="26"/>
    <cellStyle name="xl34" xfId="2"/>
    <cellStyle name="xl34 2" xfId="27"/>
    <cellStyle name="xl35" xfId="16"/>
    <cellStyle name="xl35 2" xfId="29"/>
    <cellStyle name="xl36" xfId="7"/>
    <cellStyle name="xl37" xfId="10"/>
    <cellStyle name="xl38" xfId="13"/>
    <cellStyle name="xl39" xfId="17"/>
    <cellStyle name="xl41" xfId="31"/>
    <cellStyle name="xl45" xfId="33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showGridLines="0" tabSelected="1" view="pageBreakPreview" zoomScale="70" zoomScaleNormal="70" zoomScaleSheetLayoutView="70" workbookViewId="0">
      <pane ySplit="6" topLeftCell="A85" activePane="bottomLeft" state="frozen"/>
      <selection pane="bottomLeft" activeCell="F69" sqref="F69"/>
    </sheetView>
  </sheetViews>
  <sheetFormatPr defaultRowHeight="15" x14ac:dyDescent="0.25"/>
  <cols>
    <col min="1" max="1" width="6.42578125" style="17" customWidth="1"/>
    <col min="2" max="2" width="96.28515625" style="17" customWidth="1"/>
    <col min="3" max="3" width="19.42578125" style="17" customWidth="1"/>
    <col min="4" max="4" width="28.5703125" style="17" customWidth="1"/>
    <col min="5" max="5" width="26" style="17" customWidth="1"/>
    <col min="6" max="6" width="21.28515625" style="17" customWidth="1"/>
    <col min="7" max="7" width="20.5703125" style="17" customWidth="1"/>
    <col min="8" max="16384" width="9.140625" style="17"/>
  </cols>
  <sheetData>
    <row r="1" spans="1:7" ht="20.25" x14ac:dyDescent="0.3">
      <c r="B1" s="40" t="s">
        <v>286</v>
      </c>
      <c r="C1" s="41"/>
      <c r="D1" s="41"/>
      <c r="E1" s="41"/>
      <c r="F1" s="41"/>
      <c r="G1" s="41"/>
    </row>
    <row r="2" spans="1:7" ht="20.25" x14ac:dyDescent="0.3">
      <c r="B2" s="42" t="s">
        <v>287</v>
      </c>
      <c r="C2" s="43"/>
      <c r="D2" s="43"/>
      <c r="E2" s="43"/>
      <c r="F2" s="43"/>
      <c r="G2" s="43"/>
    </row>
    <row r="3" spans="1:7" ht="15.75" x14ac:dyDescent="0.25">
      <c r="B3" s="44"/>
      <c r="C3" s="45"/>
      <c r="D3" s="45"/>
      <c r="E3" s="45"/>
      <c r="F3" s="45"/>
      <c r="G3" s="18"/>
    </row>
    <row r="4" spans="1:7" ht="18.75" x14ac:dyDescent="0.3">
      <c r="B4" s="46" t="s">
        <v>1</v>
      </c>
      <c r="C4" s="46"/>
      <c r="D4" s="46"/>
      <c r="E4" s="46"/>
      <c r="F4" s="46"/>
      <c r="G4" s="46"/>
    </row>
    <row r="5" spans="1:7" x14ac:dyDescent="0.25">
      <c r="A5" s="35" t="s">
        <v>288</v>
      </c>
      <c r="B5" s="48" t="s">
        <v>289</v>
      </c>
      <c r="C5" s="50" t="s">
        <v>290</v>
      </c>
      <c r="D5" s="35" t="s">
        <v>291</v>
      </c>
      <c r="E5" s="35" t="s">
        <v>292</v>
      </c>
      <c r="F5" s="35" t="s">
        <v>5</v>
      </c>
      <c r="G5" s="35" t="s">
        <v>6</v>
      </c>
    </row>
    <row r="6" spans="1:7" ht="43.5" customHeight="1" x14ac:dyDescent="0.25">
      <c r="A6" s="47"/>
      <c r="B6" s="49"/>
      <c r="C6" s="51"/>
      <c r="D6" s="36"/>
      <c r="E6" s="36"/>
      <c r="F6" s="36"/>
      <c r="G6" s="36"/>
    </row>
    <row r="7" spans="1:7" ht="20.25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 t="s">
        <v>293</v>
      </c>
    </row>
    <row r="8" spans="1:7" ht="40.5" x14ac:dyDescent="0.3">
      <c r="A8" s="20">
        <v>1</v>
      </c>
      <c r="B8" s="21" t="s">
        <v>294</v>
      </c>
      <c r="C8" s="22" t="s">
        <v>295</v>
      </c>
      <c r="D8" s="23">
        <v>20356600</v>
      </c>
      <c r="E8" s="23">
        <v>20356600</v>
      </c>
      <c r="F8" s="23">
        <v>19949851.309999999</v>
      </c>
      <c r="G8" s="23">
        <f>F8/E8*100</f>
        <v>98.001882976528492</v>
      </c>
    </row>
    <row r="9" spans="1:7" ht="60.75" x14ac:dyDescent="0.3">
      <c r="A9" s="20">
        <v>2</v>
      </c>
      <c r="B9" s="24" t="s">
        <v>296</v>
      </c>
      <c r="C9" s="25" t="s">
        <v>297</v>
      </c>
      <c r="D9" s="26">
        <v>1400000</v>
      </c>
      <c r="E9" s="26">
        <v>1400000</v>
      </c>
      <c r="F9" s="26">
        <v>1400000</v>
      </c>
      <c r="G9" s="23">
        <f t="shared" ref="G9:G72" si="0">F9/E9*100</f>
        <v>100</v>
      </c>
    </row>
    <row r="10" spans="1:7" ht="51" customHeight="1" x14ac:dyDescent="0.3">
      <c r="A10" s="20">
        <v>3</v>
      </c>
      <c r="B10" s="24" t="s">
        <v>298</v>
      </c>
      <c r="C10" s="25" t="s">
        <v>299</v>
      </c>
      <c r="D10" s="26">
        <v>4709200</v>
      </c>
      <c r="E10" s="26">
        <v>4709200</v>
      </c>
      <c r="F10" s="26">
        <v>4709200</v>
      </c>
      <c r="G10" s="23">
        <f t="shared" si="0"/>
        <v>100</v>
      </c>
    </row>
    <row r="11" spans="1:7" ht="108.75" customHeight="1" x14ac:dyDescent="0.3">
      <c r="A11" s="20">
        <v>4</v>
      </c>
      <c r="B11" s="24" t="s">
        <v>300</v>
      </c>
      <c r="C11" s="25" t="s">
        <v>301</v>
      </c>
      <c r="D11" s="26">
        <v>30927840</v>
      </c>
      <c r="E11" s="26">
        <v>30927840</v>
      </c>
      <c r="F11" s="26">
        <v>30927840</v>
      </c>
      <c r="G11" s="23">
        <f t="shared" si="0"/>
        <v>100</v>
      </c>
    </row>
    <row r="12" spans="1:7" ht="23.25" x14ac:dyDescent="0.3">
      <c r="A12" s="20">
        <v>5</v>
      </c>
      <c r="B12" s="24" t="s">
        <v>302</v>
      </c>
      <c r="C12" s="25" t="s">
        <v>303</v>
      </c>
      <c r="D12" s="26">
        <v>30115540</v>
      </c>
      <c r="E12" s="26">
        <v>38412300</v>
      </c>
      <c r="F12" s="26">
        <v>30115539.989999998</v>
      </c>
      <c r="G12" s="23">
        <f t="shared" si="0"/>
        <v>78.400772643137742</v>
      </c>
    </row>
    <row r="13" spans="1:7" ht="60.75" x14ac:dyDescent="0.3">
      <c r="A13" s="20">
        <v>6</v>
      </c>
      <c r="B13" s="24" t="s">
        <v>304</v>
      </c>
      <c r="C13" s="25" t="s">
        <v>305</v>
      </c>
      <c r="D13" s="26">
        <v>32088500</v>
      </c>
      <c r="E13" s="26">
        <v>32088500</v>
      </c>
      <c r="F13" s="26">
        <v>32088499.989999998</v>
      </c>
      <c r="G13" s="23">
        <f t="shared" si="0"/>
        <v>99.999999968836178</v>
      </c>
    </row>
    <row r="14" spans="1:7" ht="60.75" x14ac:dyDescent="0.3">
      <c r="A14" s="20">
        <v>7</v>
      </c>
      <c r="B14" s="24" t="s">
        <v>306</v>
      </c>
      <c r="C14" s="25" t="s">
        <v>307</v>
      </c>
      <c r="D14" s="26">
        <v>23616600</v>
      </c>
      <c r="E14" s="26">
        <v>23616600</v>
      </c>
      <c r="F14" s="26">
        <v>23616600</v>
      </c>
      <c r="G14" s="23">
        <f t="shared" si="0"/>
        <v>100</v>
      </c>
    </row>
    <row r="15" spans="1:7" ht="40.5" x14ac:dyDescent="0.3">
      <c r="A15" s="20">
        <v>8</v>
      </c>
      <c r="B15" s="24" t="s">
        <v>308</v>
      </c>
      <c r="C15" s="25" t="s">
        <v>309</v>
      </c>
      <c r="D15" s="26">
        <v>5776200</v>
      </c>
      <c r="E15" s="26">
        <v>5776200</v>
      </c>
      <c r="F15" s="26">
        <v>5776200</v>
      </c>
      <c r="G15" s="23">
        <f t="shared" si="0"/>
        <v>100</v>
      </c>
    </row>
    <row r="16" spans="1:7" ht="40.5" x14ac:dyDescent="0.3">
      <c r="A16" s="20">
        <v>9</v>
      </c>
      <c r="B16" s="24" t="s">
        <v>310</v>
      </c>
      <c r="C16" s="25" t="s">
        <v>311</v>
      </c>
      <c r="D16" s="26">
        <v>0</v>
      </c>
      <c r="E16" s="26">
        <v>213890</v>
      </c>
      <c r="F16" s="26">
        <v>0</v>
      </c>
      <c r="G16" s="23">
        <f t="shared" si="0"/>
        <v>0</v>
      </c>
    </row>
    <row r="17" spans="1:7" ht="23.25" x14ac:dyDescent="0.3">
      <c r="A17" s="20">
        <v>10</v>
      </c>
      <c r="B17" s="24" t="s">
        <v>312</v>
      </c>
      <c r="C17" s="25" t="s">
        <v>313</v>
      </c>
      <c r="D17" s="26">
        <v>10578950</v>
      </c>
      <c r="E17" s="26">
        <v>10578950</v>
      </c>
      <c r="F17" s="26">
        <v>10578950</v>
      </c>
      <c r="G17" s="23">
        <f t="shared" si="0"/>
        <v>100</v>
      </c>
    </row>
    <row r="18" spans="1:7" ht="40.5" x14ac:dyDescent="0.3">
      <c r="A18" s="20">
        <v>11</v>
      </c>
      <c r="B18" s="24" t="s">
        <v>314</v>
      </c>
      <c r="C18" s="25" t="s">
        <v>315</v>
      </c>
      <c r="D18" s="26">
        <v>10684123</v>
      </c>
      <c r="E18" s="26">
        <v>10855813</v>
      </c>
      <c r="F18" s="26">
        <v>10684123</v>
      </c>
      <c r="G18" s="23">
        <f t="shared" si="0"/>
        <v>98.41845101790166</v>
      </c>
    </row>
    <row r="19" spans="1:7" ht="40.5" x14ac:dyDescent="0.3">
      <c r="A19" s="20">
        <v>12</v>
      </c>
      <c r="B19" s="24" t="s">
        <v>316</v>
      </c>
      <c r="C19" s="25" t="s">
        <v>317</v>
      </c>
      <c r="D19" s="26">
        <v>0</v>
      </c>
      <c r="E19" s="26">
        <v>40507700</v>
      </c>
      <c r="F19" s="26">
        <v>0</v>
      </c>
      <c r="G19" s="23">
        <f t="shared" si="0"/>
        <v>0</v>
      </c>
    </row>
    <row r="20" spans="1:7" ht="48" customHeight="1" x14ac:dyDescent="0.3">
      <c r="A20" s="20">
        <v>13</v>
      </c>
      <c r="B20" s="24" t="s">
        <v>318</v>
      </c>
      <c r="C20" s="25" t="s">
        <v>319</v>
      </c>
      <c r="D20" s="26">
        <v>0</v>
      </c>
      <c r="E20" s="26">
        <v>6915800</v>
      </c>
      <c r="F20" s="26">
        <v>0</v>
      </c>
      <c r="G20" s="23">
        <f t="shared" si="0"/>
        <v>0</v>
      </c>
    </row>
    <row r="21" spans="1:7" ht="55.5" customHeight="1" x14ac:dyDescent="0.3">
      <c r="A21" s="20">
        <v>14</v>
      </c>
      <c r="B21" s="24" t="s">
        <v>320</v>
      </c>
      <c r="C21" s="25" t="s">
        <v>321</v>
      </c>
      <c r="D21" s="26">
        <v>0</v>
      </c>
      <c r="E21" s="26">
        <v>5551300</v>
      </c>
      <c r="F21" s="26">
        <v>0</v>
      </c>
      <c r="G21" s="23">
        <f t="shared" si="0"/>
        <v>0</v>
      </c>
    </row>
    <row r="22" spans="1:7" ht="46.5" customHeight="1" x14ac:dyDescent="0.3">
      <c r="A22" s="20">
        <v>15</v>
      </c>
      <c r="B22" s="24" t="s">
        <v>322</v>
      </c>
      <c r="C22" s="25" t="s">
        <v>323</v>
      </c>
      <c r="D22" s="26">
        <v>542170</v>
      </c>
      <c r="E22" s="26">
        <v>542170</v>
      </c>
      <c r="F22" s="26">
        <v>542170</v>
      </c>
      <c r="G22" s="23">
        <f t="shared" si="0"/>
        <v>100</v>
      </c>
    </row>
    <row r="23" spans="1:7" ht="57" customHeight="1" x14ac:dyDescent="0.3">
      <c r="A23" s="20">
        <v>16</v>
      </c>
      <c r="B23" s="24" t="s">
        <v>324</v>
      </c>
      <c r="C23" s="25" t="s">
        <v>325</v>
      </c>
      <c r="D23" s="26">
        <v>1445790</v>
      </c>
      <c r="E23" s="26">
        <v>1445790</v>
      </c>
      <c r="F23" s="26">
        <v>1445790</v>
      </c>
      <c r="G23" s="23">
        <f t="shared" si="0"/>
        <v>100</v>
      </c>
    </row>
    <row r="24" spans="1:7" ht="91.5" customHeight="1" x14ac:dyDescent="0.3">
      <c r="A24" s="20">
        <v>17</v>
      </c>
      <c r="B24" s="24" t="s">
        <v>326</v>
      </c>
      <c r="C24" s="25" t="s">
        <v>327</v>
      </c>
      <c r="D24" s="26">
        <v>6907220</v>
      </c>
      <c r="E24" s="26">
        <v>6907220</v>
      </c>
      <c r="F24" s="26">
        <v>6907220</v>
      </c>
      <c r="G24" s="23">
        <f t="shared" si="0"/>
        <v>100</v>
      </c>
    </row>
    <row r="25" spans="1:7" ht="40.5" x14ac:dyDescent="0.3">
      <c r="A25" s="20">
        <v>18</v>
      </c>
      <c r="B25" s="24" t="s">
        <v>328</v>
      </c>
      <c r="C25" s="25" t="s">
        <v>329</v>
      </c>
      <c r="D25" s="26">
        <v>0</v>
      </c>
      <c r="E25" s="26">
        <v>193457525.78</v>
      </c>
      <c r="F25" s="26">
        <v>0</v>
      </c>
      <c r="G25" s="23">
        <f t="shared" si="0"/>
        <v>0</v>
      </c>
    </row>
    <row r="26" spans="1:7" ht="68.25" customHeight="1" x14ac:dyDescent="0.3">
      <c r="A26" s="20">
        <v>19</v>
      </c>
      <c r="B26" s="24" t="s">
        <v>330</v>
      </c>
      <c r="C26" s="25" t="s">
        <v>331</v>
      </c>
      <c r="D26" s="26">
        <v>18909400</v>
      </c>
      <c r="E26" s="26">
        <v>18909400</v>
      </c>
      <c r="F26" s="26">
        <v>18909399.989999998</v>
      </c>
      <c r="G26" s="23">
        <f t="shared" si="0"/>
        <v>99.999999947116237</v>
      </c>
    </row>
    <row r="27" spans="1:7" ht="40.5" x14ac:dyDescent="0.3">
      <c r="A27" s="20">
        <v>20</v>
      </c>
      <c r="B27" s="24" t="s">
        <v>332</v>
      </c>
      <c r="C27" s="25" t="s">
        <v>333</v>
      </c>
      <c r="D27" s="26">
        <v>2230362</v>
      </c>
      <c r="E27" s="26">
        <v>2230362</v>
      </c>
      <c r="F27" s="26">
        <v>2230362</v>
      </c>
      <c r="G27" s="23">
        <f t="shared" si="0"/>
        <v>100</v>
      </c>
    </row>
    <row r="28" spans="1:7" ht="46.5" customHeight="1" x14ac:dyDescent="0.3">
      <c r="A28" s="20">
        <v>21</v>
      </c>
      <c r="B28" s="24" t="s">
        <v>334</v>
      </c>
      <c r="C28" s="25" t="s">
        <v>335</v>
      </c>
      <c r="D28" s="26">
        <v>0</v>
      </c>
      <c r="E28" s="26">
        <v>15410000</v>
      </c>
      <c r="F28" s="26">
        <v>410000</v>
      </c>
      <c r="G28" s="23">
        <f t="shared" si="0"/>
        <v>2.6606099935107075</v>
      </c>
    </row>
    <row r="29" spans="1:7" ht="60.75" x14ac:dyDescent="0.3">
      <c r="A29" s="20">
        <v>22</v>
      </c>
      <c r="B29" s="24" t="s">
        <v>336</v>
      </c>
      <c r="C29" s="25" t="s">
        <v>337</v>
      </c>
      <c r="D29" s="26">
        <v>0</v>
      </c>
      <c r="E29" s="26">
        <v>23680000</v>
      </c>
      <c r="F29" s="26">
        <v>480000</v>
      </c>
      <c r="G29" s="23">
        <f t="shared" si="0"/>
        <v>2.0270270270270272</v>
      </c>
    </row>
    <row r="30" spans="1:7" ht="169.5" customHeight="1" x14ac:dyDescent="0.3">
      <c r="A30" s="20">
        <v>23</v>
      </c>
      <c r="B30" s="24" t="s">
        <v>338</v>
      </c>
      <c r="C30" s="25" t="s">
        <v>339</v>
      </c>
      <c r="D30" s="26">
        <v>63658660</v>
      </c>
      <c r="E30" s="26">
        <v>63658660</v>
      </c>
      <c r="F30" s="26">
        <v>54352560.850000001</v>
      </c>
      <c r="G30" s="23">
        <f t="shared" si="0"/>
        <v>85.381251898799007</v>
      </c>
    </row>
    <row r="31" spans="1:7" ht="133.5" customHeight="1" x14ac:dyDescent="0.3">
      <c r="A31" s="20">
        <v>24</v>
      </c>
      <c r="B31" s="24" t="s">
        <v>340</v>
      </c>
      <c r="C31" s="25" t="s">
        <v>341</v>
      </c>
      <c r="D31" s="26">
        <v>21357114</v>
      </c>
      <c r="E31" s="26">
        <v>21357114</v>
      </c>
      <c r="F31" s="26">
        <v>20453313.300000001</v>
      </c>
      <c r="G31" s="23">
        <f t="shared" si="0"/>
        <v>95.768151539575996</v>
      </c>
    </row>
    <row r="32" spans="1:7" ht="107.25" customHeight="1" x14ac:dyDescent="0.3">
      <c r="A32" s="20">
        <v>25</v>
      </c>
      <c r="B32" s="24" t="s">
        <v>342</v>
      </c>
      <c r="C32" s="25" t="s">
        <v>343</v>
      </c>
      <c r="D32" s="26">
        <v>260000</v>
      </c>
      <c r="E32" s="26">
        <v>260000</v>
      </c>
      <c r="F32" s="26">
        <v>260000</v>
      </c>
      <c r="G32" s="23">
        <f t="shared" si="0"/>
        <v>100</v>
      </c>
    </row>
    <row r="33" spans="1:7" ht="40.5" x14ac:dyDescent="0.3">
      <c r="A33" s="20">
        <v>26</v>
      </c>
      <c r="B33" s="24" t="s">
        <v>344</v>
      </c>
      <c r="C33" s="25" t="s">
        <v>345</v>
      </c>
      <c r="D33" s="26">
        <v>10274800</v>
      </c>
      <c r="E33" s="26">
        <v>10663600</v>
      </c>
      <c r="F33" s="26">
        <v>10661279.609999999</v>
      </c>
      <c r="G33" s="23">
        <f t="shared" si="0"/>
        <v>99.978240087775234</v>
      </c>
    </row>
    <row r="34" spans="1:7" ht="40.5" x14ac:dyDescent="0.3">
      <c r="A34" s="20">
        <v>27</v>
      </c>
      <c r="B34" s="24" t="s">
        <v>346</v>
      </c>
      <c r="C34" s="25" t="s">
        <v>347</v>
      </c>
      <c r="D34" s="26">
        <v>9076700</v>
      </c>
      <c r="E34" s="26">
        <v>9076700</v>
      </c>
      <c r="F34" s="26">
        <v>7765618.8399999999</v>
      </c>
      <c r="G34" s="23">
        <f t="shared" si="0"/>
        <v>85.555530534224985</v>
      </c>
    </row>
    <row r="35" spans="1:7" ht="88.5" customHeight="1" x14ac:dyDescent="0.3">
      <c r="A35" s="20">
        <v>28</v>
      </c>
      <c r="B35" s="24" t="s">
        <v>348</v>
      </c>
      <c r="C35" s="25" t="s">
        <v>349</v>
      </c>
      <c r="D35" s="26">
        <v>7663609</v>
      </c>
      <c r="E35" s="26">
        <v>7663609</v>
      </c>
      <c r="F35" s="26">
        <v>7566617.1100000003</v>
      </c>
      <c r="G35" s="23">
        <f t="shared" si="0"/>
        <v>98.73438363048011</v>
      </c>
    </row>
    <row r="36" spans="1:7" ht="94.5" customHeight="1" x14ac:dyDescent="0.3">
      <c r="A36" s="20">
        <v>29</v>
      </c>
      <c r="B36" s="24" t="s">
        <v>350</v>
      </c>
      <c r="C36" s="25" t="s">
        <v>351</v>
      </c>
      <c r="D36" s="26">
        <v>11457500</v>
      </c>
      <c r="E36" s="26">
        <v>0</v>
      </c>
      <c r="F36" s="26">
        <v>0</v>
      </c>
      <c r="G36" s="23" t="e">
        <f t="shared" si="0"/>
        <v>#DIV/0!</v>
      </c>
    </row>
    <row r="37" spans="1:7" ht="60.75" x14ac:dyDescent="0.3">
      <c r="A37" s="20">
        <v>30</v>
      </c>
      <c r="B37" s="24" t="s">
        <v>352</v>
      </c>
      <c r="C37" s="25" t="s">
        <v>353</v>
      </c>
      <c r="D37" s="26">
        <v>7631788.6100000003</v>
      </c>
      <c r="E37" s="26">
        <v>6198993.8099999996</v>
      </c>
      <c r="F37" s="26">
        <v>6198993.8099999996</v>
      </c>
      <c r="G37" s="23">
        <f t="shared" si="0"/>
        <v>100</v>
      </c>
    </row>
    <row r="38" spans="1:7" ht="40.5" x14ac:dyDescent="0.3">
      <c r="A38" s="20">
        <v>31</v>
      </c>
      <c r="B38" s="24" t="s">
        <v>354</v>
      </c>
      <c r="C38" s="25" t="s">
        <v>355</v>
      </c>
      <c r="D38" s="26">
        <v>74782397.609999999</v>
      </c>
      <c r="E38" s="26">
        <v>74782397.609999999</v>
      </c>
      <c r="F38" s="26">
        <v>74782397.549999997</v>
      </c>
      <c r="G38" s="23">
        <f t="shared" si="0"/>
        <v>99.99999991976722</v>
      </c>
    </row>
    <row r="39" spans="1:7" ht="40.5" x14ac:dyDescent="0.3">
      <c r="A39" s="20">
        <v>32</v>
      </c>
      <c r="B39" s="24" t="s">
        <v>356</v>
      </c>
      <c r="C39" s="25" t="s">
        <v>357</v>
      </c>
      <c r="D39" s="26">
        <v>0</v>
      </c>
      <c r="E39" s="26">
        <v>1327949</v>
      </c>
      <c r="F39" s="26">
        <v>1327904.1000000001</v>
      </c>
      <c r="G39" s="23">
        <f t="shared" si="0"/>
        <v>99.996618846055085</v>
      </c>
    </row>
    <row r="40" spans="1:7" ht="40.5" x14ac:dyDescent="0.3">
      <c r="A40" s="20">
        <v>33</v>
      </c>
      <c r="B40" s="24" t="s">
        <v>356</v>
      </c>
      <c r="C40" s="25" t="s">
        <v>358</v>
      </c>
      <c r="D40" s="26">
        <v>100000000</v>
      </c>
      <c r="E40" s="26">
        <v>103910051</v>
      </c>
      <c r="F40" s="26">
        <v>37299896.509999998</v>
      </c>
      <c r="G40" s="23">
        <f t="shared" si="0"/>
        <v>35.896331635906904</v>
      </c>
    </row>
    <row r="41" spans="1:7" ht="60.75" x14ac:dyDescent="0.3">
      <c r="A41" s="20">
        <v>34</v>
      </c>
      <c r="B41" s="24" t="s">
        <v>359</v>
      </c>
      <c r="C41" s="25" t="s">
        <v>360</v>
      </c>
      <c r="D41" s="26">
        <v>470075200</v>
      </c>
      <c r="E41" s="26">
        <v>470075200</v>
      </c>
      <c r="F41" s="26">
        <v>267628527.52000001</v>
      </c>
      <c r="G41" s="23">
        <f t="shared" si="0"/>
        <v>56.933130596976824</v>
      </c>
    </row>
    <row r="42" spans="1:7" ht="40.5" x14ac:dyDescent="0.3">
      <c r="A42" s="20">
        <v>35</v>
      </c>
      <c r="B42" s="24" t="s">
        <v>356</v>
      </c>
      <c r="C42" s="25" t="s">
        <v>361</v>
      </c>
      <c r="D42" s="26">
        <v>0</v>
      </c>
      <c r="E42" s="26">
        <v>422000</v>
      </c>
      <c r="F42" s="26">
        <v>422000</v>
      </c>
      <c r="G42" s="23">
        <f t="shared" si="0"/>
        <v>100</v>
      </c>
    </row>
    <row r="43" spans="1:7" ht="40.5" x14ac:dyDescent="0.3">
      <c r="A43" s="20">
        <v>36</v>
      </c>
      <c r="B43" s="24" t="s">
        <v>362</v>
      </c>
      <c r="C43" s="25" t="s">
        <v>363</v>
      </c>
      <c r="D43" s="26">
        <v>1740000</v>
      </c>
      <c r="E43" s="26">
        <v>1740000</v>
      </c>
      <c r="F43" s="26">
        <v>1739999.99</v>
      </c>
      <c r="G43" s="23">
        <f t="shared" si="0"/>
        <v>99.999999425287356</v>
      </c>
    </row>
    <row r="44" spans="1:7" ht="51" customHeight="1" x14ac:dyDescent="0.3">
      <c r="A44" s="20">
        <v>37</v>
      </c>
      <c r="B44" s="24" t="s">
        <v>364</v>
      </c>
      <c r="C44" s="25" t="s">
        <v>365</v>
      </c>
      <c r="D44" s="26">
        <v>10613608</v>
      </c>
      <c r="E44" s="26">
        <v>10613608</v>
      </c>
      <c r="F44" s="26">
        <v>10566210.76</v>
      </c>
      <c r="G44" s="23">
        <f t="shared" si="0"/>
        <v>99.553429521798805</v>
      </c>
    </row>
    <row r="45" spans="1:7" ht="119.25" customHeight="1" x14ac:dyDescent="0.3">
      <c r="A45" s="20">
        <v>38</v>
      </c>
      <c r="B45" s="24" t="s">
        <v>366</v>
      </c>
      <c r="C45" s="25" t="s">
        <v>367</v>
      </c>
      <c r="D45" s="26">
        <v>1748000</v>
      </c>
      <c r="E45" s="26">
        <v>1748000</v>
      </c>
      <c r="F45" s="26">
        <v>1748000</v>
      </c>
      <c r="G45" s="23">
        <f t="shared" si="0"/>
        <v>100</v>
      </c>
    </row>
    <row r="46" spans="1:7" ht="40.5" x14ac:dyDescent="0.3">
      <c r="A46" s="20">
        <v>39</v>
      </c>
      <c r="B46" s="24" t="s">
        <v>368</v>
      </c>
      <c r="C46" s="25" t="s">
        <v>369</v>
      </c>
      <c r="D46" s="26">
        <v>40000000</v>
      </c>
      <c r="E46" s="26">
        <v>60000000</v>
      </c>
      <c r="F46" s="26">
        <v>56351038.310000002</v>
      </c>
      <c r="G46" s="23">
        <f t="shared" si="0"/>
        <v>93.91839718333334</v>
      </c>
    </row>
    <row r="47" spans="1:7" ht="23.25" x14ac:dyDescent="0.3">
      <c r="A47" s="20">
        <v>40</v>
      </c>
      <c r="B47" s="24" t="s">
        <v>370</v>
      </c>
      <c r="C47" s="25" t="s">
        <v>371</v>
      </c>
      <c r="D47" s="26">
        <v>10131700</v>
      </c>
      <c r="E47" s="26">
        <v>12531700</v>
      </c>
      <c r="F47" s="26">
        <v>8708903.5500000007</v>
      </c>
      <c r="G47" s="23">
        <f t="shared" si="0"/>
        <v>69.49498910762307</v>
      </c>
    </row>
    <row r="48" spans="1:7" ht="40.5" x14ac:dyDescent="0.3">
      <c r="A48" s="20">
        <v>41</v>
      </c>
      <c r="B48" s="24" t="s">
        <v>372</v>
      </c>
      <c r="C48" s="25" t="s">
        <v>373</v>
      </c>
      <c r="D48" s="26">
        <v>0</v>
      </c>
      <c r="E48" s="26">
        <v>4000000</v>
      </c>
      <c r="F48" s="26">
        <v>0</v>
      </c>
      <c r="G48" s="23">
        <f t="shared" si="0"/>
        <v>0</v>
      </c>
    </row>
    <row r="49" spans="1:7" ht="60.75" x14ac:dyDescent="0.3">
      <c r="A49" s="20">
        <v>42</v>
      </c>
      <c r="B49" s="24" t="s">
        <v>374</v>
      </c>
      <c r="C49" s="25" t="s">
        <v>375</v>
      </c>
      <c r="D49" s="26">
        <v>1800000</v>
      </c>
      <c r="E49" s="26">
        <v>1800000</v>
      </c>
      <c r="F49" s="26">
        <v>1737148.94</v>
      </c>
      <c r="G49" s="23">
        <f t="shared" si="0"/>
        <v>96.508274444444439</v>
      </c>
    </row>
    <row r="50" spans="1:7" ht="23.25" x14ac:dyDescent="0.3">
      <c r="A50" s="20">
        <v>43</v>
      </c>
      <c r="B50" s="24" t="s">
        <v>376</v>
      </c>
      <c r="C50" s="25" t="s">
        <v>377</v>
      </c>
      <c r="D50" s="26">
        <v>9679800</v>
      </c>
      <c r="E50" s="26">
        <v>29720100</v>
      </c>
      <c r="F50" s="26">
        <v>9191787.5700000003</v>
      </c>
      <c r="G50" s="23">
        <f t="shared" si="0"/>
        <v>30.927848728638196</v>
      </c>
    </row>
    <row r="51" spans="1:7" ht="23.25" x14ac:dyDescent="0.3">
      <c r="A51" s="20">
        <v>44</v>
      </c>
      <c r="B51" s="24" t="s">
        <v>378</v>
      </c>
      <c r="C51" s="25" t="s">
        <v>379</v>
      </c>
      <c r="D51" s="26">
        <v>300000</v>
      </c>
      <c r="E51" s="26">
        <v>300000</v>
      </c>
      <c r="F51" s="26">
        <v>300000</v>
      </c>
      <c r="G51" s="23">
        <f t="shared" si="0"/>
        <v>100</v>
      </c>
    </row>
    <row r="52" spans="1:7" ht="40.5" x14ac:dyDescent="0.3">
      <c r="A52" s="20">
        <v>45</v>
      </c>
      <c r="B52" s="24" t="s">
        <v>380</v>
      </c>
      <c r="C52" s="25" t="s">
        <v>381</v>
      </c>
      <c r="D52" s="26">
        <v>0</v>
      </c>
      <c r="E52" s="26">
        <v>43725132</v>
      </c>
      <c r="F52" s="26">
        <v>27749227.530000001</v>
      </c>
      <c r="G52" s="23">
        <f t="shared" si="0"/>
        <v>63.462878808461923</v>
      </c>
    </row>
    <row r="53" spans="1:7" ht="69.75" customHeight="1" x14ac:dyDescent="0.3">
      <c r="A53" s="20">
        <v>46</v>
      </c>
      <c r="B53" s="24" t="s">
        <v>382</v>
      </c>
      <c r="C53" s="25" t="s">
        <v>383</v>
      </c>
      <c r="D53" s="26">
        <v>1662000</v>
      </c>
      <c r="E53" s="26">
        <v>1662000</v>
      </c>
      <c r="F53" s="26">
        <v>251902.29</v>
      </c>
      <c r="G53" s="23">
        <f t="shared" si="0"/>
        <v>15.156575812274371</v>
      </c>
    </row>
    <row r="54" spans="1:7" ht="58.5" customHeight="1" x14ac:dyDescent="0.3">
      <c r="A54" s="20">
        <v>47</v>
      </c>
      <c r="B54" s="24" t="s">
        <v>384</v>
      </c>
      <c r="C54" s="25" t="s">
        <v>385</v>
      </c>
      <c r="D54" s="26">
        <v>9351204.8200000003</v>
      </c>
      <c r="E54" s="26">
        <v>9351204.8200000003</v>
      </c>
      <c r="F54" s="26">
        <v>1698923.92</v>
      </c>
      <c r="G54" s="23">
        <f t="shared" si="0"/>
        <v>18.167968221232908</v>
      </c>
    </row>
    <row r="55" spans="1:7" ht="65.25" customHeight="1" x14ac:dyDescent="0.3">
      <c r="A55" s="20">
        <v>48</v>
      </c>
      <c r="B55" s="24" t="s">
        <v>386</v>
      </c>
      <c r="C55" s="25" t="s">
        <v>387</v>
      </c>
      <c r="D55" s="26">
        <v>21018659.800000001</v>
      </c>
      <c r="E55" s="26">
        <v>21018659.800000001</v>
      </c>
      <c r="F55" s="26">
        <v>16727592.279999999</v>
      </c>
      <c r="G55" s="23">
        <f t="shared" si="0"/>
        <v>79.584485591226894</v>
      </c>
    </row>
    <row r="56" spans="1:7" ht="48" customHeight="1" x14ac:dyDescent="0.3">
      <c r="A56" s="20">
        <v>49</v>
      </c>
      <c r="B56" s="24" t="s">
        <v>388</v>
      </c>
      <c r="C56" s="25" t="s">
        <v>389</v>
      </c>
      <c r="D56" s="26">
        <v>32754536.079999998</v>
      </c>
      <c r="E56" s="26">
        <v>32754536.079999998</v>
      </c>
      <c r="F56" s="26">
        <v>28569785.109999999</v>
      </c>
      <c r="G56" s="23">
        <f t="shared" si="0"/>
        <v>87.223904012014941</v>
      </c>
    </row>
    <row r="57" spans="1:7" ht="71.25" customHeight="1" x14ac:dyDescent="0.3">
      <c r="A57" s="20">
        <v>50</v>
      </c>
      <c r="B57" s="24" t="s">
        <v>390</v>
      </c>
      <c r="C57" s="25" t="s">
        <v>391</v>
      </c>
      <c r="D57" s="26">
        <v>348253437</v>
      </c>
      <c r="E57" s="26">
        <v>348253437</v>
      </c>
      <c r="F57" s="26">
        <v>153124636.91999999</v>
      </c>
      <c r="G57" s="23">
        <f t="shared" si="0"/>
        <v>43.969311039419836</v>
      </c>
    </row>
    <row r="58" spans="1:7" ht="88.5" customHeight="1" x14ac:dyDescent="0.3">
      <c r="A58" s="20">
        <v>51</v>
      </c>
      <c r="B58" s="24" t="s">
        <v>392</v>
      </c>
      <c r="C58" s="25" t="s">
        <v>393</v>
      </c>
      <c r="D58" s="26">
        <v>0</v>
      </c>
      <c r="E58" s="26">
        <v>473324300</v>
      </c>
      <c r="F58" s="26">
        <v>414623880.76999998</v>
      </c>
      <c r="G58" s="23">
        <f t="shared" si="0"/>
        <v>87.598266298603306</v>
      </c>
    </row>
    <row r="59" spans="1:7" ht="117.75" customHeight="1" x14ac:dyDescent="0.3">
      <c r="A59" s="20">
        <v>52</v>
      </c>
      <c r="B59" s="24" t="s">
        <v>394</v>
      </c>
      <c r="C59" s="25" t="s">
        <v>395</v>
      </c>
      <c r="D59" s="26">
        <v>437275200</v>
      </c>
      <c r="E59" s="26">
        <v>472803169.27999997</v>
      </c>
      <c r="F59" s="26">
        <v>147587786.44999999</v>
      </c>
      <c r="G59" s="23">
        <f t="shared" si="0"/>
        <v>31.215481629438202</v>
      </c>
    </row>
    <row r="60" spans="1:7" ht="60.75" x14ac:dyDescent="0.3">
      <c r="A60" s="20">
        <v>53</v>
      </c>
      <c r="B60" s="24" t="s">
        <v>396</v>
      </c>
      <c r="C60" s="25" t="s">
        <v>397</v>
      </c>
      <c r="D60" s="26">
        <v>40000000</v>
      </c>
      <c r="E60" s="26">
        <v>40000000</v>
      </c>
      <c r="F60" s="26">
        <v>21802777.260000002</v>
      </c>
      <c r="G60" s="23">
        <f t="shared" si="0"/>
        <v>54.506943150000012</v>
      </c>
    </row>
    <row r="61" spans="1:7" ht="46.5" customHeight="1" x14ac:dyDescent="0.3">
      <c r="A61" s="20">
        <v>54</v>
      </c>
      <c r="B61" s="24" t="s">
        <v>398</v>
      </c>
      <c r="C61" s="25" t="s">
        <v>399</v>
      </c>
      <c r="D61" s="26">
        <v>0</v>
      </c>
      <c r="E61" s="26">
        <v>119176648.58</v>
      </c>
      <c r="F61" s="26">
        <v>84176648.579999998</v>
      </c>
      <c r="G61" s="23">
        <f t="shared" si="0"/>
        <v>70.631830633745778</v>
      </c>
    </row>
    <row r="62" spans="1:7" ht="60.75" x14ac:dyDescent="0.3">
      <c r="A62" s="20">
        <v>55</v>
      </c>
      <c r="B62" s="24" t="s">
        <v>400</v>
      </c>
      <c r="C62" s="25" t="s">
        <v>401</v>
      </c>
      <c r="D62" s="26">
        <v>895884220.30999994</v>
      </c>
      <c r="E62" s="26">
        <v>1377591362.03</v>
      </c>
      <c r="F62" s="26">
        <v>601139558.53999996</v>
      </c>
      <c r="G62" s="23">
        <f t="shared" si="0"/>
        <v>43.63700115353285</v>
      </c>
    </row>
    <row r="63" spans="1:7" ht="40.5" x14ac:dyDescent="0.3">
      <c r="A63" s="20">
        <v>56</v>
      </c>
      <c r="B63" s="24" t="s">
        <v>402</v>
      </c>
      <c r="C63" s="25" t="s">
        <v>403</v>
      </c>
      <c r="D63" s="26">
        <v>5916494.8499999996</v>
      </c>
      <c r="E63" s="26">
        <v>0</v>
      </c>
      <c r="F63" s="26">
        <v>0</v>
      </c>
      <c r="G63" s="23">
        <v>0</v>
      </c>
    </row>
    <row r="64" spans="1:7" ht="64.5" customHeight="1" x14ac:dyDescent="0.3">
      <c r="A64" s="20">
        <v>57</v>
      </c>
      <c r="B64" s="24" t="s">
        <v>404</v>
      </c>
      <c r="C64" s="25" t="s">
        <v>405</v>
      </c>
      <c r="D64" s="26">
        <v>4500000</v>
      </c>
      <c r="E64" s="26">
        <v>4500000</v>
      </c>
      <c r="F64" s="26">
        <v>4500000</v>
      </c>
      <c r="G64" s="23">
        <f t="shared" si="0"/>
        <v>100</v>
      </c>
    </row>
    <row r="65" spans="1:7" ht="54" customHeight="1" x14ac:dyDescent="0.3">
      <c r="A65" s="20">
        <v>58</v>
      </c>
      <c r="B65" s="24" t="s">
        <v>406</v>
      </c>
      <c r="C65" s="25" t="s">
        <v>407</v>
      </c>
      <c r="D65" s="26">
        <v>100000000</v>
      </c>
      <c r="E65" s="26">
        <v>316449642.63</v>
      </c>
      <c r="F65" s="26">
        <v>143633966.53</v>
      </c>
      <c r="G65" s="23">
        <f t="shared" si="0"/>
        <v>45.38920168664562</v>
      </c>
    </row>
    <row r="66" spans="1:7" ht="71.25" customHeight="1" x14ac:dyDescent="0.3">
      <c r="A66" s="20">
        <v>59</v>
      </c>
      <c r="B66" s="27" t="s">
        <v>408</v>
      </c>
      <c r="C66" s="28" t="s">
        <v>409</v>
      </c>
      <c r="D66" s="29">
        <v>240033676.22</v>
      </c>
      <c r="E66" s="29">
        <v>272236688.05000001</v>
      </c>
      <c r="F66" s="29">
        <v>246451866.19999999</v>
      </c>
      <c r="G66" s="23">
        <f t="shared" si="0"/>
        <v>90.528527938429704</v>
      </c>
    </row>
    <row r="67" spans="1:7" ht="58.5" customHeight="1" x14ac:dyDescent="0.3">
      <c r="A67" s="20">
        <v>60</v>
      </c>
      <c r="B67" s="30" t="s">
        <v>410</v>
      </c>
      <c r="C67" s="31" t="s">
        <v>411</v>
      </c>
      <c r="D67" s="32">
        <v>490231500</v>
      </c>
      <c r="E67" s="32">
        <v>407458961</v>
      </c>
      <c r="F67" s="32">
        <v>368887666.18000001</v>
      </c>
      <c r="G67" s="23">
        <f t="shared" si="0"/>
        <v>90.533698234213091</v>
      </c>
    </row>
    <row r="68" spans="1:7" ht="74.25" customHeight="1" x14ac:dyDescent="0.3">
      <c r="A68" s="20">
        <v>61</v>
      </c>
      <c r="B68" s="30" t="s">
        <v>412</v>
      </c>
      <c r="C68" s="31" t="s">
        <v>413</v>
      </c>
      <c r="D68" s="32">
        <v>0</v>
      </c>
      <c r="E68" s="32">
        <v>308900000</v>
      </c>
      <c r="F68" s="32">
        <v>0</v>
      </c>
      <c r="G68" s="23">
        <f t="shared" si="0"/>
        <v>0</v>
      </c>
    </row>
    <row r="69" spans="1:7" ht="48" customHeight="1" x14ac:dyDescent="0.3">
      <c r="A69" s="20">
        <v>62</v>
      </c>
      <c r="B69" s="30" t="s">
        <v>414</v>
      </c>
      <c r="C69" s="31" t="s">
        <v>415</v>
      </c>
      <c r="D69" s="32">
        <v>0</v>
      </c>
      <c r="E69" s="32">
        <v>137647000</v>
      </c>
      <c r="F69" s="32">
        <v>27754060.57</v>
      </c>
      <c r="G69" s="23">
        <f t="shared" si="0"/>
        <v>20.1632150137671</v>
      </c>
    </row>
    <row r="70" spans="1:7" ht="40.5" x14ac:dyDescent="0.3">
      <c r="A70" s="20">
        <v>63</v>
      </c>
      <c r="B70" s="30" t="s">
        <v>416</v>
      </c>
      <c r="C70" s="31" t="s">
        <v>417</v>
      </c>
      <c r="D70" s="32">
        <v>16000000</v>
      </c>
      <c r="E70" s="32">
        <v>42022127.390000001</v>
      </c>
      <c r="F70" s="32">
        <v>8242970.7999999998</v>
      </c>
      <c r="G70" s="23">
        <f t="shared" si="0"/>
        <v>19.615786520036057</v>
      </c>
    </row>
    <row r="71" spans="1:7" ht="40.5" x14ac:dyDescent="0.3">
      <c r="A71" s="20">
        <v>64</v>
      </c>
      <c r="B71" s="30" t="s">
        <v>418</v>
      </c>
      <c r="C71" s="31" t="s">
        <v>419</v>
      </c>
      <c r="D71" s="32">
        <v>40830900</v>
      </c>
      <c r="E71" s="32">
        <v>40830900</v>
      </c>
      <c r="F71" s="32">
        <v>21727920.66</v>
      </c>
      <c r="G71" s="23">
        <f t="shared" si="0"/>
        <v>53.214405413547098</v>
      </c>
    </row>
    <row r="72" spans="1:7" ht="93" customHeight="1" x14ac:dyDescent="0.3">
      <c r="A72" s="20">
        <v>65</v>
      </c>
      <c r="B72" s="30" t="s">
        <v>420</v>
      </c>
      <c r="C72" s="31" t="s">
        <v>421</v>
      </c>
      <c r="D72" s="32">
        <v>0</v>
      </c>
      <c r="E72" s="32">
        <v>1250000</v>
      </c>
      <c r="F72" s="32">
        <v>0</v>
      </c>
      <c r="G72" s="23">
        <f t="shared" si="0"/>
        <v>0</v>
      </c>
    </row>
    <row r="73" spans="1:7" ht="60.75" x14ac:dyDescent="0.3">
      <c r="A73" s="20">
        <v>66</v>
      </c>
      <c r="B73" s="30" t="s">
        <v>422</v>
      </c>
      <c r="C73" s="31" t="s">
        <v>423</v>
      </c>
      <c r="D73" s="32">
        <v>0</v>
      </c>
      <c r="E73" s="32">
        <v>20000000</v>
      </c>
      <c r="F73" s="32">
        <v>2087848.51</v>
      </c>
      <c r="G73" s="23">
        <f t="shared" ref="G73:G91" si="1">F73/E73*100</f>
        <v>10.439242549999999</v>
      </c>
    </row>
    <row r="74" spans="1:7" ht="61.5" customHeight="1" x14ac:dyDescent="0.3">
      <c r="A74" s="20">
        <v>67</v>
      </c>
      <c r="B74" s="30" t="s">
        <v>424</v>
      </c>
      <c r="C74" s="31" t="s">
        <v>425</v>
      </c>
      <c r="D74" s="32">
        <v>15000000</v>
      </c>
      <c r="E74" s="32">
        <v>61781715.219999999</v>
      </c>
      <c r="F74" s="32">
        <v>3595395.86</v>
      </c>
      <c r="G74" s="23">
        <f t="shared" si="1"/>
        <v>5.8195144747876748</v>
      </c>
    </row>
    <row r="75" spans="1:7" ht="52.5" customHeight="1" x14ac:dyDescent="0.3">
      <c r="A75" s="20">
        <v>68</v>
      </c>
      <c r="B75" s="30" t="s">
        <v>426</v>
      </c>
      <c r="C75" s="31" t="s">
        <v>427</v>
      </c>
      <c r="D75" s="32">
        <v>5000000</v>
      </c>
      <c r="E75" s="32">
        <v>5000000</v>
      </c>
      <c r="F75" s="32">
        <v>4382926.62</v>
      </c>
      <c r="G75" s="23">
        <f t="shared" si="1"/>
        <v>87.658532399999999</v>
      </c>
    </row>
    <row r="76" spans="1:7" ht="60.75" x14ac:dyDescent="0.3">
      <c r="A76" s="20">
        <v>69</v>
      </c>
      <c r="B76" s="30" t="s">
        <v>428</v>
      </c>
      <c r="C76" s="31" t="s">
        <v>429</v>
      </c>
      <c r="D76" s="32">
        <v>50000000</v>
      </c>
      <c r="E76" s="32">
        <v>70000000</v>
      </c>
      <c r="F76" s="32">
        <v>70000000</v>
      </c>
      <c r="G76" s="23">
        <f t="shared" si="1"/>
        <v>100</v>
      </c>
    </row>
    <row r="77" spans="1:7" ht="71.25" customHeight="1" x14ac:dyDescent="0.3">
      <c r="A77" s="20">
        <v>70</v>
      </c>
      <c r="B77" s="30" t="s">
        <v>430</v>
      </c>
      <c r="C77" s="31" t="s">
        <v>431</v>
      </c>
      <c r="D77" s="32">
        <v>5000000</v>
      </c>
      <c r="E77" s="32">
        <v>5500000</v>
      </c>
      <c r="F77" s="32">
        <v>1876135.61</v>
      </c>
      <c r="G77" s="23">
        <f t="shared" si="1"/>
        <v>34.111556545454548</v>
      </c>
    </row>
    <row r="78" spans="1:7" ht="91.5" customHeight="1" x14ac:dyDescent="0.3">
      <c r="A78" s="20">
        <v>71</v>
      </c>
      <c r="B78" s="30" t="s">
        <v>432</v>
      </c>
      <c r="C78" s="31" t="s">
        <v>433</v>
      </c>
      <c r="D78" s="32">
        <v>268827700</v>
      </c>
      <c r="E78" s="32">
        <v>268827700</v>
      </c>
      <c r="F78" s="32">
        <v>25936744.039999999</v>
      </c>
      <c r="G78" s="23">
        <f t="shared" si="1"/>
        <v>9.6480920827727203</v>
      </c>
    </row>
    <row r="79" spans="1:7" ht="71.25" customHeight="1" x14ac:dyDescent="0.3">
      <c r="A79" s="20">
        <v>72</v>
      </c>
      <c r="B79" s="30" t="s">
        <v>434</v>
      </c>
      <c r="C79" s="31" t="s">
        <v>435</v>
      </c>
      <c r="D79" s="32">
        <v>0</v>
      </c>
      <c r="E79" s="32">
        <v>419200000</v>
      </c>
      <c r="F79" s="32">
        <v>0</v>
      </c>
      <c r="G79" s="23">
        <f t="shared" si="1"/>
        <v>0</v>
      </c>
    </row>
    <row r="80" spans="1:7" ht="107.25" customHeight="1" x14ac:dyDescent="0.3">
      <c r="A80" s="20">
        <v>73</v>
      </c>
      <c r="B80" s="30" t="s">
        <v>436</v>
      </c>
      <c r="C80" s="31" t="s">
        <v>437</v>
      </c>
      <c r="D80" s="32">
        <v>1455000</v>
      </c>
      <c r="E80" s="32">
        <v>1455000</v>
      </c>
      <c r="F80" s="32">
        <v>0</v>
      </c>
      <c r="G80" s="23">
        <f t="shared" si="1"/>
        <v>0</v>
      </c>
    </row>
    <row r="81" spans="1:7" ht="60.75" x14ac:dyDescent="0.3">
      <c r="A81" s="20">
        <v>74</v>
      </c>
      <c r="B81" s="30" t="s">
        <v>438</v>
      </c>
      <c r="C81" s="31" t="s">
        <v>439</v>
      </c>
      <c r="D81" s="32">
        <v>11427000</v>
      </c>
      <c r="E81" s="32">
        <v>10454714.77</v>
      </c>
      <c r="F81" s="32">
        <v>10454714.77</v>
      </c>
      <c r="G81" s="23">
        <f t="shared" si="1"/>
        <v>100</v>
      </c>
    </row>
    <row r="82" spans="1:7" ht="87" customHeight="1" x14ac:dyDescent="0.3">
      <c r="A82" s="20">
        <v>75</v>
      </c>
      <c r="B82" s="30" t="s">
        <v>440</v>
      </c>
      <c r="C82" s="31" t="s">
        <v>441</v>
      </c>
      <c r="D82" s="32">
        <v>3976700</v>
      </c>
      <c r="E82" s="32">
        <v>3976700</v>
      </c>
      <c r="F82" s="32">
        <v>3938045.4</v>
      </c>
      <c r="G82" s="23">
        <f t="shared" si="1"/>
        <v>99.027972942389425</v>
      </c>
    </row>
    <row r="83" spans="1:7" ht="40.5" x14ac:dyDescent="0.3">
      <c r="A83" s="20">
        <v>76</v>
      </c>
      <c r="B83" s="30" t="s">
        <v>442</v>
      </c>
      <c r="C83" s="31" t="s">
        <v>443</v>
      </c>
      <c r="D83" s="32">
        <v>14669000</v>
      </c>
      <c r="E83" s="32">
        <v>14669000</v>
      </c>
      <c r="F83" s="32">
        <v>9055520.4800000004</v>
      </c>
      <c r="G83" s="23">
        <f t="shared" si="1"/>
        <v>61.732364032994759</v>
      </c>
    </row>
    <row r="84" spans="1:7" ht="100.5" customHeight="1" x14ac:dyDescent="0.3">
      <c r="A84" s="20">
        <v>77</v>
      </c>
      <c r="B84" s="30" t="s">
        <v>444</v>
      </c>
      <c r="C84" s="31" t="s">
        <v>445</v>
      </c>
      <c r="D84" s="32">
        <v>15920900</v>
      </c>
      <c r="E84" s="32">
        <v>15920900</v>
      </c>
      <c r="F84" s="32">
        <v>11355497.779999999</v>
      </c>
      <c r="G84" s="23">
        <f t="shared" si="1"/>
        <v>71.324471480883616</v>
      </c>
    </row>
    <row r="85" spans="1:7" ht="60.75" x14ac:dyDescent="0.3">
      <c r="A85" s="20">
        <v>78</v>
      </c>
      <c r="B85" s="30" t="s">
        <v>446</v>
      </c>
      <c r="C85" s="31" t="s">
        <v>447</v>
      </c>
      <c r="D85" s="32">
        <v>18104000</v>
      </c>
      <c r="E85" s="32">
        <v>18104000</v>
      </c>
      <c r="F85" s="32">
        <v>12125673.67</v>
      </c>
      <c r="G85" s="23">
        <f t="shared" si="1"/>
        <v>66.977870470614235</v>
      </c>
    </row>
    <row r="86" spans="1:7" ht="40.5" x14ac:dyDescent="0.3">
      <c r="A86" s="20">
        <v>79</v>
      </c>
      <c r="B86" s="30" t="s">
        <v>448</v>
      </c>
      <c r="C86" s="31" t="s">
        <v>449</v>
      </c>
      <c r="D86" s="32">
        <v>276062990</v>
      </c>
      <c r="E86" s="32">
        <v>276062990</v>
      </c>
      <c r="F86" s="32">
        <v>160058220.31</v>
      </c>
      <c r="G86" s="23">
        <f t="shared" si="1"/>
        <v>57.978876599865849</v>
      </c>
    </row>
    <row r="87" spans="1:7" ht="49.5" customHeight="1" x14ac:dyDescent="0.3">
      <c r="A87" s="20">
        <v>80</v>
      </c>
      <c r="B87" s="30" t="s">
        <v>450</v>
      </c>
      <c r="C87" s="31" t="s">
        <v>451</v>
      </c>
      <c r="D87" s="32">
        <v>0</v>
      </c>
      <c r="E87" s="32">
        <v>28500000</v>
      </c>
      <c r="F87" s="32">
        <v>0</v>
      </c>
      <c r="G87" s="23">
        <f t="shared" si="1"/>
        <v>0</v>
      </c>
    </row>
    <row r="88" spans="1:7" ht="40.5" x14ac:dyDescent="0.3">
      <c r="A88" s="20">
        <v>81</v>
      </c>
      <c r="B88" s="30" t="s">
        <v>452</v>
      </c>
      <c r="C88" s="31" t="s">
        <v>453</v>
      </c>
      <c r="D88" s="32">
        <v>845040400</v>
      </c>
      <c r="E88" s="32">
        <v>838040420</v>
      </c>
      <c r="F88" s="32">
        <v>676625717.87</v>
      </c>
      <c r="G88" s="23">
        <f t="shared" si="1"/>
        <v>80.739031402566468</v>
      </c>
    </row>
    <row r="89" spans="1:7" ht="60.75" x14ac:dyDescent="0.3">
      <c r="A89" s="20">
        <v>82</v>
      </c>
      <c r="B89" s="30" t="s">
        <v>454</v>
      </c>
      <c r="C89" s="31" t="s">
        <v>455</v>
      </c>
      <c r="D89" s="32">
        <v>0</v>
      </c>
      <c r="E89" s="32">
        <v>84822095</v>
      </c>
      <c r="F89" s="32">
        <v>3048773.2</v>
      </c>
      <c r="G89" s="23">
        <f t="shared" si="1"/>
        <v>3.5943149010879778</v>
      </c>
    </row>
    <row r="90" spans="1:7" ht="40.5" x14ac:dyDescent="0.3">
      <c r="A90" s="20">
        <v>83</v>
      </c>
      <c r="B90" s="30" t="s">
        <v>456</v>
      </c>
      <c r="C90" s="31" t="s">
        <v>457</v>
      </c>
      <c r="D90" s="32">
        <v>0</v>
      </c>
      <c r="E90" s="32">
        <v>190685507.18000001</v>
      </c>
      <c r="F90" s="32">
        <v>24428396.52</v>
      </c>
      <c r="G90" s="23">
        <f t="shared" si="1"/>
        <v>12.810830189071739</v>
      </c>
    </row>
    <row r="91" spans="1:7" ht="20.25" x14ac:dyDescent="0.3">
      <c r="A91" s="37" t="s">
        <v>458</v>
      </c>
      <c r="B91" s="37"/>
      <c r="C91" s="37"/>
      <c r="D91" s="33">
        <f>SUM(D8:D90)</f>
        <v>5266734891.2999992</v>
      </c>
      <c r="E91" s="33">
        <f t="shared" ref="E91:F91" si="2">SUM(E8:E90)</f>
        <v>8190299354.0300007</v>
      </c>
      <c r="F91" s="33">
        <f t="shared" si="2"/>
        <v>4117454725.8300004</v>
      </c>
      <c r="G91" s="33">
        <f t="shared" si="1"/>
        <v>50.272334964216235</v>
      </c>
    </row>
    <row r="92" spans="1:7" x14ac:dyDescent="0.25">
      <c r="B92" s="18"/>
      <c r="C92" s="18"/>
      <c r="D92" s="18"/>
      <c r="E92" s="18"/>
      <c r="F92" s="18"/>
      <c r="G92" s="18"/>
    </row>
    <row r="93" spans="1:7" x14ac:dyDescent="0.25">
      <c r="B93" s="38"/>
      <c r="C93" s="39"/>
      <c r="D93" s="39"/>
      <c r="E93" s="39"/>
      <c r="F93" s="34"/>
      <c r="G93" s="18"/>
    </row>
  </sheetData>
  <mergeCells count="13">
    <mergeCell ref="G5:G6"/>
    <mergeCell ref="A91:C91"/>
    <mergeCell ref="B93:E93"/>
    <mergeCell ref="B1:G1"/>
    <mergeCell ref="B2:G2"/>
    <mergeCell ref="B3:F3"/>
    <mergeCell ref="B4:G4"/>
    <mergeCell ref="A5:A6"/>
    <mergeCell ref="B5:B6"/>
    <mergeCell ref="C5:C6"/>
    <mergeCell ref="D5:D6"/>
    <mergeCell ref="E5:E6"/>
    <mergeCell ref="F5:F6"/>
  </mergeCells>
  <pageMargins left="0.3543307086614173" right="0" top="0.27559055118110237" bottom="0.3543307086614173" header="0" footer="0.15748031496062992"/>
  <pageSetup paperSize="9" scale="45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73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0</v>
      </c>
      <c r="D7" s="9">
        <v>213890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48</v>
      </c>
      <c r="C8" s="12">
        <v>0</v>
      </c>
      <c r="D8" s="12">
        <v>213890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2" t="s">
        <v>61</v>
      </c>
      <c r="B9" s="53"/>
      <c r="C9" s="14">
        <v>0</v>
      </c>
      <c r="D9" s="14">
        <v>213890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zoomScaleNormal="100" zoomScaleSheetLayoutView="100" workbookViewId="0">
      <pane ySplit="6" topLeftCell="A22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74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603260</v>
      </c>
      <c r="D7" s="9">
        <v>603260</v>
      </c>
      <c r="E7" s="9">
        <v>603260</v>
      </c>
      <c r="F7" s="10">
        <f t="shared" ref="F7:F27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603260</v>
      </c>
      <c r="D8" s="12">
        <v>603260</v>
      </c>
      <c r="E8" s="12">
        <v>603260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23</v>
      </c>
      <c r="C9" s="9">
        <v>663370</v>
      </c>
      <c r="D9" s="9">
        <v>663370</v>
      </c>
      <c r="E9" s="9">
        <v>663370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24</v>
      </c>
      <c r="C10" s="12">
        <v>663370</v>
      </c>
      <c r="D10" s="12">
        <v>663370</v>
      </c>
      <c r="E10" s="12">
        <v>663370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65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66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33</v>
      </c>
      <c r="C13" s="9">
        <v>1009790</v>
      </c>
      <c r="D13" s="9">
        <v>1009790</v>
      </c>
      <c r="E13" s="9">
        <v>1009790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34</v>
      </c>
      <c r="C14" s="12">
        <v>1009790</v>
      </c>
      <c r="D14" s="12">
        <v>1009790</v>
      </c>
      <c r="E14" s="12">
        <v>1009790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43</v>
      </c>
      <c r="C15" s="9">
        <v>0</v>
      </c>
      <c r="D15" s="9">
        <v>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44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49</v>
      </c>
      <c r="C17" s="9">
        <v>0</v>
      </c>
      <c r="D17" s="9">
        <v>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50</v>
      </c>
      <c r="C18" s="12">
        <v>0</v>
      </c>
      <c r="D18" s="12">
        <v>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51</v>
      </c>
      <c r="C19" s="9">
        <v>0</v>
      </c>
      <c r="D19" s="9">
        <v>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52</v>
      </c>
      <c r="C20" s="12">
        <v>0</v>
      </c>
      <c r="D20" s="12">
        <v>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53</v>
      </c>
      <c r="C21" s="9">
        <v>6067685</v>
      </c>
      <c r="D21" s="9">
        <v>6067685</v>
      </c>
      <c r="E21" s="9">
        <v>6067685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54</v>
      </c>
      <c r="C22" s="12">
        <v>6067685</v>
      </c>
      <c r="D22" s="12">
        <v>6067685</v>
      </c>
      <c r="E22" s="12">
        <v>6067685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59</v>
      </c>
      <c r="C23" s="9">
        <v>2234845</v>
      </c>
      <c r="D23" s="9">
        <v>2234845</v>
      </c>
      <c r="E23" s="9">
        <v>2234845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60</v>
      </c>
      <c r="C24" s="12">
        <v>0</v>
      </c>
      <c r="D24" s="12">
        <v>0</v>
      </c>
      <c r="E24" s="12">
        <v>0</v>
      </c>
      <c r="F24" s="13">
        <f t="shared" ca="1" si="0"/>
        <v>0</v>
      </c>
      <c r="G24" s="3"/>
    </row>
    <row r="25" spans="1:7" ht="45" outlineLevel="3" x14ac:dyDescent="0.25">
      <c r="A25" s="11"/>
      <c r="B25" s="11" t="s">
        <v>75</v>
      </c>
      <c r="C25" s="12">
        <v>0</v>
      </c>
      <c r="D25" s="12">
        <v>2234845</v>
      </c>
      <c r="E25" s="12">
        <v>2234845</v>
      </c>
      <c r="F25" s="13">
        <f t="shared" ca="1" si="0"/>
        <v>1</v>
      </c>
      <c r="G25" s="3"/>
    </row>
    <row r="26" spans="1:7" ht="30" outlineLevel="3" x14ac:dyDescent="0.25">
      <c r="A26" s="11"/>
      <c r="B26" s="11" t="s">
        <v>60</v>
      </c>
      <c r="C26" s="12">
        <v>2234845</v>
      </c>
      <c r="D26" s="12">
        <v>0</v>
      </c>
      <c r="E26" s="12">
        <v>0</v>
      </c>
      <c r="F26" s="13">
        <f t="shared" ca="1" si="0"/>
        <v>0</v>
      </c>
      <c r="G26" s="3"/>
    </row>
    <row r="27" spans="1:7" ht="15" customHeight="1" x14ac:dyDescent="0.25">
      <c r="A27" s="52" t="s">
        <v>61</v>
      </c>
      <c r="B27" s="53"/>
      <c r="C27" s="14">
        <v>10578950</v>
      </c>
      <c r="D27" s="14">
        <v>10578950</v>
      </c>
      <c r="E27" s="15">
        <v>10578950</v>
      </c>
      <c r="F27" s="16">
        <f t="shared" ca="1" si="0"/>
        <v>1</v>
      </c>
      <c r="G27" s="3"/>
    </row>
  </sheetData>
  <mergeCells count="8">
    <mergeCell ref="A27:B2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activeCell="A15" sqref="A15:B1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76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23</v>
      </c>
      <c r="C7" s="9">
        <v>4116907</v>
      </c>
      <c r="D7" s="9">
        <v>4116907</v>
      </c>
      <c r="E7" s="9">
        <v>4116907</v>
      </c>
      <c r="F7" s="10">
        <f t="shared" ref="F7:F15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24</v>
      </c>
      <c r="C8" s="12">
        <v>4116907</v>
      </c>
      <c r="D8" s="12">
        <v>4116907</v>
      </c>
      <c r="E8" s="12">
        <v>4116907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4467835</v>
      </c>
      <c r="D9" s="9">
        <v>4467835</v>
      </c>
      <c r="E9" s="9">
        <v>4467835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26</v>
      </c>
      <c r="C10" s="12">
        <v>4467835</v>
      </c>
      <c r="D10" s="12">
        <v>4467835</v>
      </c>
      <c r="E10" s="12">
        <v>4467835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67</v>
      </c>
      <c r="C11" s="9">
        <v>2099381</v>
      </c>
      <c r="D11" s="9">
        <v>2099381</v>
      </c>
      <c r="E11" s="9">
        <v>2099381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68</v>
      </c>
      <c r="C12" s="12">
        <v>2099381</v>
      </c>
      <c r="D12" s="12">
        <v>2099381</v>
      </c>
      <c r="E12" s="12">
        <v>2099381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57</v>
      </c>
      <c r="C13" s="9">
        <v>0</v>
      </c>
      <c r="D13" s="9">
        <v>171690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58</v>
      </c>
      <c r="C14" s="12">
        <v>0</v>
      </c>
      <c r="D14" s="12">
        <v>171690</v>
      </c>
      <c r="E14" s="12">
        <v>0</v>
      </c>
      <c r="F14" s="13">
        <f t="shared" ca="1" si="0"/>
        <v>0</v>
      </c>
      <c r="G14" s="3"/>
    </row>
    <row r="15" spans="1:7" ht="15" customHeight="1" x14ac:dyDescent="0.25">
      <c r="A15" s="52" t="s">
        <v>61</v>
      </c>
      <c r="B15" s="53"/>
      <c r="C15" s="14">
        <v>10684123</v>
      </c>
      <c r="D15" s="14">
        <v>10855813</v>
      </c>
      <c r="E15" s="15">
        <v>10684123</v>
      </c>
      <c r="F15" s="16">
        <f t="shared" ca="1" si="0"/>
        <v>0.98419999999999996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7" activePane="bottomLeft" state="frozen"/>
      <selection pane="bottomLeft" activeCell="A7" sqref="A7:XFD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77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25</v>
      </c>
      <c r="C7" s="9">
        <v>0</v>
      </c>
      <c r="D7" s="9">
        <v>5994600</v>
      </c>
      <c r="E7" s="9">
        <v>0</v>
      </c>
      <c r="F7" s="10">
        <f t="shared" ref="F7:F19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26</v>
      </c>
      <c r="C8" s="12">
        <v>0</v>
      </c>
      <c r="D8" s="12">
        <v>5994600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31</v>
      </c>
      <c r="C9" s="9">
        <v>0</v>
      </c>
      <c r="D9" s="9">
        <v>2972900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32</v>
      </c>
      <c r="C10" s="12">
        <v>0</v>
      </c>
      <c r="D10" s="12">
        <v>2972900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67</v>
      </c>
      <c r="C11" s="9">
        <v>0</v>
      </c>
      <c r="D11" s="9">
        <v>4022400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68</v>
      </c>
      <c r="C12" s="12">
        <v>0</v>
      </c>
      <c r="D12" s="12">
        <v>4022400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45</v>
      </c>
      <c r="C13" s="9">
        <v>0</v>
      </c>
      <c r="D13" s="9">
        <v>4967900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46</v>
      </c>
      <c r="C14" s="12">
        <v>0</v>
      </c>
      <c r="D14" s="12">
        <v>4967900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55</v>
      </c>
      <c r="C15" s="9">
        <v>0</v>
      </c>
      <c r="D15" s="9">
        <v>9540300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56</v>
      </c>
      <c r="C16" s="12">
        <v>0</v>
      </c>
      <c r="D16" s="12">
        <v>9540300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57</v>
      </c>
      <c r="C17" s="9">
        <v>0</v>
      </c>
      <c r="D17" s="9">
        <v>13009600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58</v>
      </c>
      <c r="C18" s="12">
        <v>0</v>
      </c>
      <c r="D18" s="12">
        <v>13009600</v>
      </c>
      <c r="E18" s="12">
        <v>0</v>
      </c>
      <c r="F18" s="13">
        <f t="shared" ca="1" si="0"/>
        <v>0</v>
      </c>
      <c r="G18" s="3"/>
    </row>
    <row r="19" spans="1:7" ht="15" customHeight="1" x14ac:dyDescent="0.25">
      <c r="A19" s="52" t="s">
        <v>61</v>
      </c>
      <c r="B19" s="53"/>
      <c r="C19" s="14">
        <v>0</v>
      </c>
      <c r="D19" s="14">
        <v>40507700</v>
      </c>
      <c r="E19" s="15">
        <v>0</v>
      </c>
      <c r="F19" s="16">
        <f t="shared" ca="1" si="0"/>
        <v>0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7" sqref="A7:XFD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78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0</v>
      </c>
      <c r="D7" s="9">
        <v>6915800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48</v>
      </c>
      <c r="C8" s="12">
        <v>0</v>
      </c>
      <c r="D8" s="12">
        <v>6915800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2" t="s">
        <v>61</v>
      </c>
      <c r="B9" s="53"/>
      <c r="C9" s="14">
        <v>0</v>
      </c>
      <c r="D9" s="14">
        <v>6915800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79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57</v>
      </c>
      <c r="C7" s="9">
        <v>0</v>
      </c>
      <c r="D7" s="9">
        <v>5551300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58</v>
      </c>
      <c r="C8" s="12">
        <v>0</v>
      </c>
      <c r="D8" s="12">
        <v>5551300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2" t="s">
        <v>61</v>
      </c>
      <c r="B9" s="53"/>
      <c r="C9" s="14">
        <v>0</v>
      </c>
      <c r="D9" s="14">
        <v>5551300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80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25</v>
      </c>
      <c r="C7" s="9">
        <v>67771</v>
      </c>
      <c r="D7" s="9">
        <v>60241</v>
      </c>
      <c r="E7" s="9">
        <v>60241</v>
      </c>
      <c r="F7" s="10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26</v>
      </c>
      <c r="C8" s="12">
        <v>67771</v>
      </c>
      <c r="D8" s="12">
        <v>60241</v>
      </c>
      <c r="E8" s="12">
        <v>60241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31</v>
      </c>
      <c r="C9" s="9">
        <v>67771</v>
      </c>
      <c r="D9" s="9">
        <v>60241</v>
      </c>
      <c r="E9" s="9">
        <v>60241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32</v>
      </c>
      <c r="C10" s="12">
        <v>67771</v>
      </c>
      <c r="D10" s="12">
        <v>60241</v>
      </c>
      <c r="E10" s="12">
        <v>60241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35</v>
      </c>
      <c r="C11" s="9">
        <v>135542</v>
      </c>
      <c r="D11" s="9">
        <v>120482</v>
      </c>
      <c r="E11" s="9">
        <v>120482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36</v>
      </c>
      <c r="C12" s="12">
        <v>135542</v>
      </c>
      <c r="D12" s="12">
        <v>120482</v>
      </c>
      <c r="E12" s="12">
        <v>120482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37</v>
      </c>
      <c r="C13" s="9">
        <v>67772</v>
      </c>
      <c r="D13" s="9">
        <v>60241</v>
      </c>
      <c r="E13" s="9">
        <v>60241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38</v>
      </c>
      <c r="C14" s="12">
        <v>67772</v>
      </c>
      <c r="D14" s="12">
        <v>60241</v>
      </c>
      <c r="E14" s="12">
        <v>60241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55</v>
      </c>
      <c r="C15" s="9">
        <v>0</v>
      </c>
      <c r="D15" s="9">
        <v>60242</v>
      </c>
      <c r="E15" s="9">
        <v>60242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56</v>
      </c>
      <c r="C16" s="12">
        <v>0</v>
      </c>
      <c r="D16" s="12">
        <v>60242</v>
      </c>
      <c r="E16" s="12">
        <v>60242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57</v>
      </c>
      <c r="C17" s="9">
        <v>135542</v>
      </c>
      <c r="D17" s="9">
        <v>120482</v>
      </c>
      <c r="E17" s="9">
        <v>120482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58</v>
      </c>
      <c r="C18" s="12">
        <v>135542</v>
      </c>
      <c r="D18" s="12">
        <v>120482</v>
      </c>
      <c r="E18" s="12">
        <v>120482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59</v>
      </c>
      <c r="C19" s="9">
        <v>67772</v>
      </c>
      <c r="D19" s="9">
        <v>60241</v>
      </c>
      <c r="E19" s="9">
        <v>60241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60</v>
      </c>
      <c r="C20" s="12">
        <v>67772</v>
      </c>
      <c r="D20" s="12">
        <v>60241</v>
      </c>
      <c r="E20" s="12">
        <v>60241</v>
      </c>
      <c r="F20" s="13">
        <f t="shared" ca="1" si="0"/>
        <v>1</v>
      </c>
      <c r="G20" s="3"/>
    </row>
    <row r="21" spans="1:7" ht="15" customHeight="1" x14ac:dyDescent="0.25">
      <c r="A21" s="52" t="s">
        <v>61</v>
      </c>
      <c r="B21" s="53"/>
      <c r="C21" s="14">
        <v>542170</v>
      </c>
      <c r="D21" s="14">
        <v>542170</v>
      </c>
      <c r="E21" s="15">
        <v>542170</v>
      </c>
      <c r="F21" s="16">
        <f t="shared" ca="1" si="0"/>
        <v>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16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81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19</v>
      </c>
      <c r="C7" s="9">
        <v>111215</v>
      </c>
      <c r="D7" s="9">
        <v>120483</v>
      </c>
      <c r="E7" s="9">
        <v>120483</v>
      </c>
      <c r="F7" s="10">
        <f t="shared" ref="F7:F3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20</v>
      </c>
      <c r="C8" s="12">
        <v>111215</v>
      </c>
      <c r="D8" s="12">
        <v>120483</v>
      </c>
      <c r="E8" s="12">
        <v>120483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23</v>
      </c>
      <c r="C9" s="9">
        <v>222430</v>
      </c>
      <c r="D9" s="9">
        <v>120483</v>
      </c>
      <c r="E9" s="9">
        <v>120483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24</v>
      </c>
      <c r="C10" s="12">
        <v>222430</v>
      </c>
      <c r="D10" s="12">
        <v>120483</v>
      </c>
      <c r="E10" s="12">
        <v>120483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31</v>
      </c>
      <c r="C11" s="9">
        <v>111215</v>
      </c>
      <c r="D11" s="9">
        <v>120483</v>
      </c>
      <c r="E11" s="9">
        <v>120483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32</v>
      </c>
      <c r="C12" s="12">
        <v>111215</v>
      </c>
      <c r="D12" s="12">
        <v>120483</v>
      </c>
      <c r="E12" s="12">
        <v>120483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65</v>
      </c>
      <c r="C13" s="9">
        <v>111215</v>
      </c>
      <c r="D13" s="9">
        <v>120483</v>
      </c>
      <c r="E13" s="9">
        <v>120483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66</v>
      </c>
      <c r="C14" s="12">
        <v>111215</v>
      </c>
      <c r="D14" s="12">
        <v>120483</v>
      </c>
      <c r="E14" s="12">
        <v>120483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33</v>
      </c>
      <c r="C15" s="9">
        <v>111215</v>
      </c>
      <c r="D15" s="9">
        <v>120483</v>
      </c>
      <c r="E15" s="9">
        <v>120483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34</v>
      </c>
      <c r="C16" s="12">
        <v>111215</v>
      </c>
      <c r="D16" s="12">
        <v>120483</v>
      </c>
      <c r="E16" s="12">
        <v>120483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35</v>
      </c>
      <c r="C17" s="9">
        <v>111214</v>
      </c>
      <c r="D17" s="9">
        <v>120482</v>
      </c>
      <c r="E17" s="9">
        <v>120482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36</v>
      </c>
      <c r="C18" s="12">
        <v>111214</v>
      </c>
      <c r="D18" s="12">
        <v>120482</v>
      </c>
      <c r="E18" s="12">
        <v>120482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37</v>
      </c>
      <c r="C19" s="9">
        <v>111214</v>
      </c>
      <c r="D19" s="9">
        <v>120482</v>
      </c>
      <c r="E19" s="9">
        <v>120482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38</v>
      </c>
      <c r="C20" s="12">
        <v>111214</v>
      </c>
      <c r="D20" s="12">
        <v>120482</v>
      </c>
      <c r="E20" s="12">
        <v>120482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39</v>
      </c>
      <c r="C21" s="9">
        <v>111214</v>
      </c>
      <c r="D21" s="9">
        <v>120482</v>
      </c>
      <c r="E21" s="9">
        <v>120482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40</v>
      </c>
      <c r="C22" s="12">
        <v>111214</v>
      </c>
      <c r="D22" s="12">
        <v>120482</v>
      </c>
      <c r="E22" s="12">
        <v>120482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49</v>
      </c>
      <c r="C23" s="9">
        <v>111215</v>
      </c>
      <c r="D23" s="9">
        <v>120483</v>
      </c>
      <c r="E23" s="9">
        <v>120483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50</v>
      </c>
      <c r="C24" s="12">
        <v>111215</v>
      </c>
      <c r="D24" s="12">
        <v>120483</v>
      </c>
      <c r="E24" s="12">
        <v>120483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55</v>
      </c>
      <c r="C25" s="9">
        <v>111215</v>
      </c>
      <c r="D25" s="9">
        <v>120482</v>
      </c>
      <c r="E25" s="9">
        <v>120482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56</v>
      </c>
      <c r="C26" s="12">
        <v>111215</v>
      </c>
      <c r="D26" s="12">
        <v>120482</v>
      </c>
      <c r="E26" s="12">
        <v>120482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57</v>
      </c>
      <c r="C27" s="9">
        <v>111214</v>
      </c>
      <c r="D27" s="9">
        <v>120482</v>
      </c>
      <c r="E27" s="9">
        <v>120482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58</v>
      </c>
      <c r="C28" s="12">
        <v>111214</v>
      </c>
      <c r="D28" s="12">
        <v>120482</v>
      </c>
      <c r="E28" s="12">
        <v>120482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59</v>
      </c>
      <c r="C29" s="9">
        <v>111214</v>
      </c>
      <c r="D29" s="9">
        <v>120482</v>
      </c>
      <c r="E29" s="9">
        <v>120482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60</v>
      </c>
      <c r="C30" s="12">
        <v>111214</v>
      </c>
      <c r="D30" s="12">
        <v>120482</v>
      </c>
      <c r="E30" s="12">
        <v>120482</v>
      </c>
      <c r="F30" s="13">
        <f t="shared" ca="1" si="0"/>
        <v>1</v>
      </c>
      <c r="G30" s="3"/>
    </row>
    <row r="31" spans="1:7" ht="15" customHeight="1" x14ac:dyDescent="0.25">
      <c r="A31" s="52" t="s">
        <v>61</v>
      </c>
      <c r="B31" s="53"/>
      <c r="C31" s="14">
        <v>1445790</v>
      </c>
      <c r="D31" s="14">
        <v>1445790</v>
      </c>
      <c r="E31" s="15">
        <v>1445790</v>
      </c>
      <c r="F31" s="16">
        <f t="shared" ca="1" si="0"/>
        <v>1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4" t="s">
        <v>82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35</v>
      </c>
      <c r="C7" s="9">
        <v>5876290</v>
      </c>
      <c r="D7" s="9">
        <v>5876290</v>
      </c>
      <c r="E7" s="9">
        <v>5876290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36</v>
      </c>
      <c r="C8" s="12">
        <v>5876290</v>
      </c>
      <c r="D8" s="12">
        <v>5876290</v>
      </c>
      <c r="E8" s="12">
        <v>5876290</v>
      </c>
      <c r="F8" s="13">
        <f ca="1">IF(INDIRECT("R[0]C[-2]", FALSE)=0,0,ROUND(INDIRECT("R[0]C[-1]", FALSE)/INDIRECT("R[0]C[-2]", FALSE),4))</f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47</v>
      </c>
      <c r="C9" s="9">
        <v>1030930</v>
      </c>
      <c r="D9" s="9">
        <v>1030930</v>
      </c>
      <c r="E9" s="9">
        <v>1030930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48</v>
      </c>
      <c r="C10" s="12">
        <v>1030930</v>
      </c>
      <c r="D10" s="12">
        <v>1030930</v>
      </c>
      <c r="E10" s="12">
        <v>1030930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52" t="s">
        <v>61</v>
      </c>
      <c r="B11" s="53"/>
      <c r="C11" s="14">
        <v>6907220</v>
      </c>
      <c r="D11" s="14">
        <v>6907220</v>
      </c>
      <c r="E11" s="15">
        <v>6907220</v>
      </c>
      <c r="F11" s="16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9" sqref="B1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83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0</v>
      </c>
      <c r="D7" s="9">
        <v>193457525.78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48</v>
      </c>
      <c r="C8" s="12">
        <v>0</v>
      </c>
      <c r="D8" s="12">
        <v>193457525.78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2" t="s">
        <v>61</v>
      </c>
      <c r="B9" s="53"/>
      <c r="C9" s="14">
        <v>0</v>
      </c>
      <c r="D9" s="14">
        <v>193457525.78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00" workbookViewId="0">
      <pane ySplit="6" topLeftCell="A46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0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774592.94</v>
      </c>
      <c r="D7" s="9">
        <v>774592.94</v>
      </c>
      <c r="E7" s="9">
        <v>774592.94</v>
      </c>
      <c r="F7" s="10">
        <f t="shared" ref="F7:F5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774592.94</v>
      </c>
      <c r="D8" s="12">
        <v>774592.94</v>
      </c>
      <c r="E8" s="12">
        <v>774592.94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430237.83</v>
      </c>
      <c r="D9" s="9">
        <v>430237.83</v>
      </c>
      <c r="E9" s="9">
        <v>430237.83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18</v>
      </c>
      <c r="C10" s="12">
        <v>430237.83</v>
      </c>
      <c r="D10" s="12">
        <v>430237.83</v>
      </c>
      <c r="E10" s="12">
        <v>430237.83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619674.36</v>
      </c>
      <c r="D11" s="9">
        <v>619674.36</v>
      </c>
      <c r="E11" s="9">
        <v>619674.36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20</v>
      </c>
      <c r="C12" s="12">
        <v>619674.36</v>
      </c>
      <c r="D12" s="12">
        <v>619674.36</v>
      </c>
      <c r="E12" s="12">
        <v>619674.36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570843.42000000004</v>
      </c>
      <c r="D13" s="9">
        <v>570843.42000000004</v>
      </c>
      <c r="E13" s="9">
        <v>570843.42000000004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22</v>
      </c>
      <c r="C14" s="12">
        <v>570843.42000000004</v>
      </c>
      <c r="D14" s="12">
        <v>570843.42000000004</v>
      </c>
      <c r="E14" s="12">
        <v>570843.42000000004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405040.54</v>
      </c>
      <c r="D15" s="9">
        <v>405040.54</v>
      </c>
      <c r="E15" s="9">
        <v>306350.21000000002</v>
      </c>
      <c r="F15" s="10">
        <f t="shared" ca="1" si="0"/>
        <v>0.75629999999999997</v>
      </c>
      <c r="G15" s="3"/>
    </row>
    <row r="16" spans="1:7" ht="30" outlineLevel="3" x14ac:dyDescent="0.25">
      <c r="A16" s="11"/>
      <c r="B16" s="11" t="s">
        <v>24</v>
      </c>
      <c r="C16" s="12">
        <v>405040.54</v>
      </c>
      <c r="D16" s="12">
        <v>405040.54</v>
      </c>
      <c r="E16" s="12">
        <v>306350.21000000002</v>
      </c>
      <c r="F16" s="13">
        <f t="shared" ca="1" si="0"/>
        <v>0.75629999999999997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824210.42</v>
      </c>
      <c r="D17" s="9">
        <v>824210.42</v>
      </c>
      <c r="E17" s="9">
        <v>824210.42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26</v>
      </c>
      <c r="C18" s="12">
        <v>824210.42</v>
      </c>
      <c r="D18" s="12">
        <v>824210.42</v>
      </c>
      <c r="E18" s="12">
        <v>824210.42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1577538.73</v>
      </c>
      <c r="D19" s="9">
        <v>1577538.73</v>
      </c>
      <c r="E19" s="9">
        <v>1577538.73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28</v>
      </c>
      <c r="C20" s="12">
        <v>1577538.73</v>
      </c>
      <c r="D20" s="12">
        <v>1577538.73</v>
      </c>
      <c r="E20" s="12">
        <v>1577538.73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494526.25</v>
      </c>
      <c r="D21" s="9">
        <v>494526.25</v>
      </c>
      <c r="E21" s="9">
        <v>494526.25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30</v>
      </c>
      <c r="C22" s="12">
        <v>494526.25</v>
      </c>
      <c r="D22" s="12">
        <v>494526.25</v>
      </c>
      <c r="E22" s="12">
        <v>494526.25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384631.53</v>
      </c>
      <c r="D23" s="9">
        <v>384631.53</v>
      </c>
      <c r="E23" s="9">
        <v>384631.53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32</v>
      </c>
      <c r="C24" s="12">
        <v>384631.53</v>
      </c>
      <c r="D24" s="12">
        <v>384631.53</v>
      </c>
      <c r="E24" s="12">
        <v>384631.53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717063.06</v>
      </c>
      <c r="D25" s="9">
        <v>717063.06</v>
      </c>
      <c r="E25" s="9">
        <v>717063.06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34</v>
      </c>
      <c r="C26" s="12">
        <v>717063.06</v>
      </c>
      <c r="D26" s="12">
        <v>717063.06</v>
      </c>
      <c r="E26" s="12">
        <v>717063.06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518075.12</v>
      </c>
      <c r="D27" s="9">
        <v>518075.12</v>
      </c>
      <c r="E27" s="9">
        <v>518075.12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36</v>
      </c>
      <c r="C28" s="12">
        <v>518075.12</v>
      </c>
      <c r="D28" s="12">
        <v>518075.12</v>
      </c>
      <c r="E28" s="12">
        <v>518075.12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982929.79</v>
      </c>
      <c r="D29" s="9">
        <v>1228662.24</v>
      </c>
      <c r="E29" s="9">
        <v>1228662.24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38</v>
      </c>
      <c r="C30" s="12">
        <v>982929.79</v>
      </c>
      <c r="D30" s="12">
        <v>1228662.24</v>
      </c>
      <c r="E30" s="12">
        <v>1228662.24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602420.89</v>
      </c>
      <c r="D31" s="9">
        <v>602420.89</v>
      </c>
      <c r="E31" s="9">
        <v>602420.89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40</v>
      </c>
      <c r="C32" s="12">
        <v>602420.89</v>
      </c>
      <c r="D32" s="12">
        <v>602420.89</v>
      </c>
      <c r="E32" s="12">
        <v>602420.89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461557.83</v>
      </c>
      <c r="D33" s="9">
        <v>461557.83</v>
      </c>
      <c r="E33" s="9">
        <v>461557.83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42</v>
      </c>
      <c r="C34" s="12">
        <v>461557.83</v>
      </c>
      <c r="D34" s="12">
        <v>461557.83</v>
      </c>
      <c r="E34" s="12">
        <v>461557.83</v>
      </c>
      <c r="F34" s="13">
        <f t="shared" ca="1" si="0"/>
        <v>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444791.03999999998</v>
      </c>
      <c r="D35" s="9">
        <v>444791.03999999998</v>
      </c>
      <c r="E35" s="9">
        <v>444791.03999999998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44</v>
      </c>
      <c r="C36" s="12">
        <v>444791.03999999998</v>
      </c>
      <c r="D36" s="12">
        <v>444791.03999999998</v>
      </c>
      <c r="E36" s="12">
        <v>444791.03999999998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430237.84</v>
      </c>
      <c r="D37" s="9">
        <v>430237.84</v>
      </c>
      <c r="E37" s="9">
        <v>430237.84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46</v>
      </c>
      <c r="C38" s="12">
        <v>430237.84</v>
      </c>
      <c r="D38" s="12">
        <v>430237.84</v>
      </c>
      <c r="E38" s="12">
        <v>430237.84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2581803.7999999998</v>
      </c>
      <c r="D39" s="9">
        <v>2581803.7999999998</v>
      </c>
      <c r="E39" s="9">
        <v>2581803.7999999998</v>
      </c>
      <c r="F39" s="10">
        <f t="shared" ca="1" si="0"/>
        <v>1</v>
      </c>
      <c r="G39" s="3"/>
    </row>
    <row r="40" spans="1:7" ht="30" outlineLevel="3" x14ac:dyDescent="0.25">
      <c r="A40" s="11"/>
      <c r="B40" s="11" t="s">
        <v>48</v>
      </c>
      <c r="C40" s="12">
        <v>2581803.7999999998</v>
      </c>
      <c r="D40" s="12">
        <v>2581803.7999999998</v>
      </c>
      <c r="E40" s="12">
        <v>2581803.7999999998</v>
      </c>
      <c r="F40" s="13">
        <f t="shared" ca="1" si="0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1290901.8999999999</v>
      </c>
      <c r="D41" s="9">
        <v>1290901.8999999999</v>
      </c>
      <c r="E41" s="9">
        <v>1290901.8999999999</v>
      </c>
      <c r="F41" s="10">
        <f t="shared" ca="1" si="0"/>
        <v>1</v>
      </c>
      <c r="G41" s="3"/>
    </row>
    <row r="42" spans="1:7" ht="30" outlineLevel="3" x14ac:dyDescent="0.25">
      <c r="A42" s="11"/>
      <c r="B42" s="11" t="s">
        <v>50</v>
      </c>
      <c r="C42" s="12">
        <v>1290901.8999999999</v>
      </c>
      <c r="D42" s="12">
        <v>1290901.8999999999</v>
      </c>
      <c r="E42" s="12">
        <v>1290901.8999999999</v>
      </c>
      <c r="F42" s="13">
        <f t="shared" ca="1" si="0"/>
        <v>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1290901.8999999999</v>
      </c>
      <c r="D43" s="9">
        <v>1045169.45</v>
      </c>
      <c r="E43" s="9">
        <v>737111.09</v>
      </c>
      <c r="F43" s="10">
        <f t="shared" ca="1" si="0"/>
        <v>0.70530000000000004</v>
      </c>
      <c r="G43" s="3"/>
    </row>
    <row r="44" spans="1:7" ht="30" outlineLevel="3" x14ac:dyDescent="0.25">
      <c r="A44" s="11"/>
      <c r="B44" s="11" t="s">
        <v>52</v>
      </c>
      <c r="C44" s="12">
        <v>1290901.8999999999</v>
      </c>
      <c r="D44" s="12">
        <v>1045169.45</v>
      </c>
      <c r="E44" s="12">
        <v>737111.09</v>
      </c>
      <c r="F44" s="13">
        <f t="shared" ca="1" si="0"/>
        <v>0.70530000000000004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774541.14</v>
      </c>
      <c r="D45" s="9">
        <v>774541.14</v>
      </c>
      <c r="E45" s="9">
        <v>774541.14</v>
      </c>
      <c r="F45" s="10">
        <f t="shared" ca="1" si="0"/>
        <v>1</v>
      </c>
      <c r="G45" s="3"/>
    </row>
    <row r="46" spans="1:7" ht="30" outlineLevel="3" x14ac:dyDescent="0.25">
      <c r="A46" s="11"/>
      <c r="B46" s="11" t="s">
        <v>54</v>
      </c>
      <c r="C46" s="12">
        <v>774541.14</v>
      </c>
      <c r="D46" s="12">
        <v>774541.14</v>
      </c>
      <c r="E46" s="12">
        <v>774541.14</v>
      </c>
      <c r="F46" s="13">
        <f t="shared" ca="1" si="0"/>
        <v>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1290901.8999999999</v>
      </c>
      <c r="D47" s="9">
        <v>1290901.8999999999</v>
      </c>
      <c r="E47" s="9">
        <v>1290901.8999999999</v>
      </c>
      <c r="F47" s="10">
        <f t="shared" ca="1" si="0"/>
        <v>1</v>
      </c>
      <c r="G47" s="3"/>
    </row>
    <row r="48" spans="1:7" ht="30" outlineLevel="3" x14ac:dyDescent="0.25">
      <c r="A48" s="11"/>
      <c r="B48" s="11" t="s">
        <v>56</v>
      </c>
      <c r="C48" s="12">
        <v>1290901.8999999999</v>
      </c>
      <c r="D48" s="12">
        <v>1290901.8999999999</v>
      </c>
      <c r="E48" s="12">
        <v>1290901.8999999999</v>
      </c>
      <c r="F48" s="13">
        <f t="shared" ca="1" si="0"/>
        <v>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2458939.9300000002</v>
      </c>
      <c r="D49" s="9">
        <v>2458939.9300000002</v>
      </c>
      <c r="E49" s="9">
        <v>2458939.9300000002</v>
      </c>
      <c r="F49" s="10">
        <f t="shared" ca="1" si="0"/>
        <v>1</v>
      </c>
      <c r="G49" s="3"/>
    </row>
    <row r="50" spans="1:7" ht="30" outlineLevel="3" x14ac:dyDescent="0.25">
      <c r="A50" s="11"/>
      <c r="B50" s="11" t="s">
        <v>58</v>
      </c>
      <c r="C50" s="12">
        <v>2458939.9300000002</v>
      </c>
      <c r="D50" s="12">
        <v>2458939.9300000002</v>
      </c>
      <c r="E50" s="12">
        <v>2458939.9300000002</v>
      </c>
      <c r="F50" s="13">
        <f t="shared" ca="1" si="0"/>
        <v>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430237.84</v>
      </c>
      <c r="D51" s="9">
        <v>430237.84</v>
      </c>
      <c r="E51" s="9">
        <v>430237.84</v>
      </c>
      <c r="F51" s="10">
        <f t="shared" ca="1" si="0"/>
        <v>1</v>
      </c>
      <c r="G51" s="3"/>
    </row>
    <row r="52" spans="1:7" ht="30" outlineLevel="3" x14ac:dyDescent="0.25">
      <c r="A52" s="11"/>
      <c r="B52" s="11" t="s">
        <v>60</v>
      </c>
      <c r="C52" s="12">
        <v>430237.84</v>
      </c>
      <c r="D52" s="12">
        <v>430237.84</v>
      </c>
      <c r="E52" s="12">
        <v>430237.84</v>
      </c>
      <c r="F52" s="13">
        <f t="shared" ca="1" si="0"/>
        <v>1</v>
      </c>
      <c r="G52" s="3"/>
    </row>
    <row r="53" spans="1:7" ht="15" customHeight="1" x14ac:dyDescent="0.25">
      <c r="A53" s="52" t="s">
        <v>61</v>
      </c>
      <c r="B53" s="53"/>
      <c r="C53" s="14">
        <v>20356600</v>
      </c>
      <c r="D53" s="14">
        <v>20356600</v>
      </c>
      <c r="E53" s="15">
        <v>19949851.309999999</v>
      </c>
      <c r="F53" s="16">
        <f t="shared" ca="1" si="0"/>
        <v>0.98</v>
      </c>
      <c r="G53" s="3"/>
    </row>
  </sheetData>
  <mergeCells count="8">
    <mergeCell ref="A53:B5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00" workbookViewId="0">
      <pane ySplit="6" topLeftCell="A40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84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700000</v>
      </c>
      <c r="D7" s="9">
        <v>700000</v>
      </c>
      <c r="E7" s="9">
        <v>700000</v>
      </c>
      <c r="F7" s="10">
        <f t="shared" ref="F7:F36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700000</v>
      </c>
      <c r="D8" s="12">
        <v>700000</v>
      </c>
      <c r="E8" s="12">
        <v>700000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500000</v>
      </c>
      <c r="D9" s="9">
        <v>500000</v>
      </c>
      <c r="E9" s="9">
        <v>500000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18</v>
      </c>
      <c r="C10" s="12">
        <v>500000</v>
      </c>
      <c r="D10" s="12">
        <v>500000</v>
      </c>
      <c r="E10" s="12">
        <v>500000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1600000</v>
      </c>
      <c r="D11" s="9">
        <v>1600000</v>
      </c>
      <c r="E11" s="9">
        <v>1600000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20</v>
      </c>
      <c r="C12" s="12">
        <v>1600000</v>
      </c>
      <c r="D12" s="12">
        <v>1600000</v>
      </c>
      <c r="E12" s="12">
        <v>1600000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23</v>
      </c>
      <c r="C13" s="9">
        <v>789400</v>
      </c>
      <c r="D13" s="9">
        <v>789400</v>
      </c>
      <c r="E13" s="9">
        <v>789400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24</v>
      </c>
      <c r="C14" s="12">
        <v>789400</v>
      </c>
      <c r="D14" s="12">
        <v>789400</v>
      </c>
      <c r="E14" s="12">
        <v>789400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25</v>
      </c>
      <c r="C15" s="9">
        <v>500000</v>
      </c>
      <c r="D15" s="9">
        <v>500000</v>
      </c>
      <c r="E15" s="9">
        <v>500000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26</v>
      </c>
      <c r="C16" s="12">
        <v>500000</v>
      </c>
      <c r="D16" s="12">
        <v>500000</v>
      </c>
      <c r="E16" s="12">
        <v>500000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85</v>
      </c>
      <c r="C17" s="9">
        <v>550000</v>
      </c>
      <c r="D17" s="9">
        <v>550000</v>
      </c>
      <c r="E17" s="9">
        <v>550000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86</v>
      </c>
      <c r="C18" s="12">
        <v>550000</v>
      </c>
      <c r="D18" s="12">
        <v>550000</v>
      </c>
      <c r="E18" s="12">
        <v>550000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29</v>
      </c>
      <c r="C19" s="9">
        <v>300000</v>
      </c>
      <c r="D19" s="9">
        <v>300000</v>
      </c>
      <c r="E19" s="9">
        <v>300000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30</v>
      </c>
      <c r="C20" s="12">
        <v>300000</v>
      </c>
      <c r="D20" s="12">
        <v>300000</v>
      </c>
      <c r="E20" s="12">
        <v>300000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2000000</v>
      </c>
      <c r="D21" s="9">
        <v>2000000</v>
      </c>
      <c r="E21" s="9">
        <v>2000000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32</v>
      </c>
      <c r="C22" s="12">
        <v>2000000</v>
      </c>
      <c r="D22" s="12">
        <v>2000000</v>
      </c>
      <c r="E22" s="12">
        <v>2000000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65</v>
      </c>
      <c r="C23" s="9">
        <v>800000</v>
      </c>
      <c r="D23" s="9">
        <v>800000</v>
      </c>
      <c r="E23" s="9">
        <v>799999.99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66</v>
      </c>
      <c r="C24" s="12">
        <v>800000</v>
      </c>
      <c r="D24" s="12">
        <v>800000</v>
      </c>
      <c r="E24" s="12">
        <v>799999.99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800000</v>
      </c>
      <c r="D25" s="9">
        <v>800000</v>
      </c>
      <c r="E25" s="9">
        <v>800000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34</v>
      </c>
      <c r="C26" s="12">
        <v>800000</v>
      </c>
      <c r="D26" s="12">
        <v>800000</v>
      </c>
      <c r="E26" s="12">
        <v>800000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470000</v>
      </c>
      <c r="D27" s="9">
        <v>470000</v>
      </c>
      <c r="E27" s="9">
        <v>470000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36</v>
      </c>
      <c r="C28" s="12">
        <v>470000</v>
      </c>
      <c r="D28" s="12">
        <v>470000</v>
      </c>
      <c r="E28" s="12">
        <v>470000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1400000</v>
      </c>
      <c r="D29" s="9">
        <v>1400000</v>
      </c>
      <c r="E29" s="9">
        <v>1400000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38</v>
      </c>
      <c r="C30" s="12">
        <v>1400000</v>
      </c>
      <c r="D30" s="12">
        <v>1400000</v>
      </c>
      <c r="E30" s="12">
        <v>1400000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700000</v>
      </c>
      <c r="D31" s="9">
        <v>700000</v>
      </c>
      <c r="E31" s="9">
        <v>700000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40</v>
      </c>
      <c r="C32" s="12">
        <v>700000</v>
      </c>
      <c r="D32" s="12">
        <v>700000</v>
      </c>
      <c r="E32" s="12">
        <v>700000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87</v>
      </c>
      <c r="C33" s="9">
        <v>550000</v>
      </c>
      <c r="D33" s="9">
        <v>550000</v>
      </c>
      <c r="E33" s="9">
        <v>550000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88</v>
      </c>
      <c r="C34" s="12">
        <v>550000</v>
      </c>
      <c r="D34" s="12">
        <v>550000</v>
      </c>
      <c r="E34" s="12">
        <v>550000</v>
      </c>
      <c r="F34" s="13">
        <f t="shared" ca="1" si="0"/>
        <v>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600000</v>
      </c>
      <c r="D35" s="9">
        <v>600000</v>
      </c>
      <c r="E35" s="9">
        <v>600000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42</v>
      </c>
      <c r="C36" s="12">
        <v>600000</v>
      </c>
      <c r="D36" s="12">
        <v>600000</v>
      </c>
      <c r="E36" s="12">
        <v>600000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350000</v>
      </c>
      <c r="D37" s="9">
        <v>350000</v>
      </c>
      <c r="E37" s="9">
        <v>350000</v>
      </c>
      <c r="F37" s="10">
        <f t="shared" ref="F37:F53" ca="1" si="1">IF(INDIRECT("R[0]C[-2]", FALSE)=0,0,ROUND(INDIRECT("R[0]C[-1]", FALSE)/INDIRECT("R[0]C[-2]", FALSE),4))</f>
        <v>1</v>
      </c>
      <c r="G37" s="3"/>
    </row>
    <row r="38" spans="1:7" ht="30" outlineLevel="3" x14ac:dyDescent="0.25">
      <c r="A38" s="11"/>
      <c r="B38" s="11" t="s">
        <v>44</v>
      </c>
      <c r="C38" s="12">
        <v>350000</v>
      </c>
      <c r="D38" s="12">
        <v>350000</v>
      </c>
      <c r="E38" s="12">
        <v>350000</v>
      </c>
      <c r="F38" s="13">
        <f t="shared" ca="1" si="1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67</v>
      </c>
      <c r="C39" s="9">
        <v>500000</v>
      </c>
      <c r="D39" s="9">
        <v>500000</v>
      </c>
      <c r="E39" s="9">
        <v>500000</v>
      </c>
      <c r="F39" s="10">
        <f t="shared" ca="1" si="1"/>
        <v>1</v>
      </c>
      <c r="G39" s="3"/>
    </row>
    <row r="40" spans="1:7" ht="30" outlineLevel="3" x14ac:dyDescent="0.25">
      <c r="A40" s="11"/>
      <c r="B40" s="11" t="s">
        <v>68</v>
      </c>
      <c r="C40" s="12">
        <v>500000</v>
      </c>
      <c r="D40" s="12">
        <v>500000</v>
      </c>
      <c r="E40" s="12">
        <v>500000</v>
      </c>
      <c r="F40" s="13">
        <f t="shared" ca="1" si="1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45</v>
      </c>
      <c r="C41" s="9">
        <v>1300000</v>
      </c>
      <c r="D41" s="9">
        <v>1300000</v>
      </c>
      <c r="E41" s="9">
        <v>1300000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46</v>
      </c>
      <c r="C42" s="12">
        <v>1300000</v>
      </c>
      <c r="D42" s="12">
        <v>1300000</v>
      </c>
      <c r="E42" s="12">
        <v>1300000</v>
      </c>
      <c r="F42" s="13">
        <f t="shared" ca="1" si="1"/>
        <v>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49</v>
      </c>
      <c r="C43" s="9">
        <v>1400000</v>
      </c>
      <c r="D43" s="9">
        <v>1400000</v>
      </c>
      <c r="E43" s="9">
        <v>1400000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50</v>
      </c>
      <c r="C44" s="12">
        <v>1400000</v>
      </c>
      <c r="D44" s="12">
        <v>1400000</v>
      </c>
      <c r="E44" s="12">
        <v>1400000</v>
      </c>
      <c r="F44" s="13">
        <f t="shared" ca="1" si="1"/>
        <v>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51</v>
      </c>
      <c r="C45" s="9">
        <v>1000000</v>
      </c>
      <c r="D45" s="9">
        <v>1000000</v>
      </c>
      <c r="E45" s="9">
        <v>1000000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52</v>
      </c>
      <c r="C46" s="12">
        <v>1000000</v>
      </c>
      <c r="D46" s="12">
        <v>1000000</v>
      </c>
      <c r="E46" s="12">
        <v>1000000</v>
      </c>
      <c r="F46" s="13">
        <f t="shared" ca="1" si="1"/>
        <v>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800000</v>
      </c>
      <c r="D47" s="9">
        <v>800000</v>
      </c>
      <c r="E47" s="9">
        <v>800000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56</v>
      </c>
      <c r="C48" s="12">
        <v>800000</v>
      </c>
      <c r="D48" s="12">
        <v>800000</v>
      </c>
      <c r="E48" s="12">
        <v>800000</v>
      </c>
      <c r="F48" s="13">
        <f t="shared" ca="1" si="1"/>
        <v>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300000</v>
      </c>
      <c r="D49" s="9">
        <v>300000</v>
      </c>
      <c r="E49" s="9">
        <v>300000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58</v>
      </c>
      <c r="C50" s="12">
        <v>300000</v>
      </c>
      <c r="D50" s="12">
        <v>300000</v>
      </c>
      <c r="E50" s="12">
        <v>300000</v>
      </c>
      <c r="F50" s="13">
        <f t="shared" ca="1" si="1"/>
        <v>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1000000</v>
      </c>
      <c r="D51" s="9">
        <v>1000000</v>
      </c>
      <c r="E51" s="9">
        <v>1000000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60</v>
      </c>
      <c r="C52" s="12">
        <v>1000000</v>
      </c>
      <c r="D52" s="12">
        <v>1000000</v>
      </c>
      <c r="E52" s="12">
        <v>1000000</v>
      </c>
      <c r="F52" s="13">
        <f t="shared" ca="1" si="1"/>
        <v>1</v>
      </c>
      <c r="G52" s="3"/>
    </row>
    <row r="53" spans="1:7" ht="15" customHeight="1" x14ac:dyDescent="0.25">
      <c r="A53" s="52" t="s">
        <v>61</v>
      </c>
      <c r="B53" s="53"/>
      <c r="C53" s="14">
        <v>18909400</v>
      </c>
      <c r="D53" s="14">
        <v>18909400</v>
      </c>
      <c r="E53" s="15">
        <v>18909399.989999998</v>
      </c>
      <c r="F53" s="16">
        <f t="shared" ca="1" si="1"/>
        <v>1</v>
      </c>
      <c r="G53" s="3"/>
    </row>
  </sheetData>
  <mergeCells count="8">
    <mergeCell ref="A53:B5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89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24129</v>
      </c>
      <c r="D7" s="9">
        <v>24129</v>
      </c>
      <c r="E7" s="9">
        <v>24129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24129</v>
      </c>
      <c r="D8" s="12">
        <v>24129</v>
      </c>
      <c r="E8" s="12">
        <v>24129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9575</v>
      </c>
      <c r="D9" s="9">
        <v>9575</v>
      </c>
      <c r="E9" s="9">
        <v>9575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18</v>
      </c>
      <c r="C10" s="12">
        <v>9575</v>
      </c>
      <c r="D10" s="12">
        <v>9575</v>
      </c>
      <c r="E10" s="12">
        <v>9575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26702</v>
      </c>
      <c r="D11" s="9">
        <v>26702</v>
      </c>
      <c r="E11" s="9">
        <v>26702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20</v>
      </c>
      <c r="C12" s="12">
        <v>26702</v>
      </c>
      <c r="D12" s="12">
        <v>26702</v>
      </c>
      <c r="E12" s="12">
        <v>26702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58893</v>
      </c>
      <c r="D13" s="9">
        <v>58893</v>
      </c>
      <c r="E13" s="9">
        <v>58893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22</v>
      </c>
      <c r="C14" s="12">
        <v>58893</v>
      </c>
      <c r="D14" s="12">
        <v>58893</v>
      </c>
      <c r="E14" s="12">
        <v>58893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34451</v>
      </c>
      <c r="D15" s="9">
        <v>34451</v>
      </c>
      <c r="E15" s="9">
        <v>34451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24</v>
      </c>
      <c r="C16" s="12">
        <v>34451</v>
      </c>
      <c r="D16" s="12">
        <v>34451</v>
      </c>
      <c r="E16" s="12">
        <v>34451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28975</v>
      </c>
      <c r="D17" s="9">
        <v>28975</v>
      </c>
      <c r="E17" s="9">
        <v>28975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26</v>
      </c>
      <c r="C18" s="12">
        <v>28975</v>
      </c>
      <c r="D18" s="12">
        <v>28975</v>
      </c>
      <c r="E18" s="12">
        <v>28975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85</v>
      </c>
      <c r="C19" s="9">
        <v>13453</v>
      </c>
      <c r="D19" s="9">
        <v>13453</v>
      </c>
      <c r="E19" s="9">
        <v>13453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86</v>
      </c>
      <c r="C20" s="12">
        <v>13453</v>
      </c>
      <c r="D20" s="12">
        <v>13453</v>
      </c>
      <c r="E20" s="12">
        <v>13453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29368</v>
      </c>
      <c r="D21" s="9">
        <v>29368</v>
      </c>
      <c r="E21" s="9">
        <v>29368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28</v>
      </c>
      <c r="C22" s="12">
        <v>29368</v>
      </c>
      <c r="D22" s="12">
        <v>29368</v>
      </c>
      <c r="E22" s="12">
        <v>29368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28051</v>
      </c>
      <c r="D23" s="9">
        <v>28051</v>
      </c>
      <c r="E23" s="9">
        <v>28051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30</v>
      </c>
      <c r="C24" s="12">
        <v>28051</v>
      </c>
      <c r="D24" s="12">
        <v>28051</v>
      </c>
      <c r="E24" s="12">
        <v>28051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20554</v>
      </c>
      <c r="D25" s="9">
        <v>20554</v>
      </c>
      <c r="E25" s="9">
        <v>20554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32</v>
      </c>
      <c r="C26" s="12">
        <v>20554</v>
      </c>
      <c r="D26" s="12">
        <v>20554</v>
      </c>
      <c r="E26" s="12">
        <v>20554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65</v>
      </c>
      <c r="C27" s="9">
        <v>20729</v>
      </c>
      <c r="D27" s="9">
        <v>20729</v>
      </c>
      <c r="E27" s="9">
        <v>20729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66</v>
      </c>
      <c r="C28" s="12">
        <v>20729</v>
      </c>
      <c r="D28" s="12">
        <v>20729</v>
      </c>
      <c r="E28" s="12">
        <v>20729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33</v>
      </c>
      <c r="C29" s="9">
        <v>69199</v>
      </c>
      <c r="D29" s="9">
        <v>69199</v>
      </c>
      <c r="E29" s="9">
        <v>69199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34</v>
      </c>
      <c r="C30" s="12">
        <v>69199</v>
      </c>
      <c r="D30" s="12">
        <v>69199</v>
      </c>
      <c r="E30" s="12">
        <v>69199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35</v>
      </c>
      <c r="C31" s="9">
        <v>53314</v>
      </c>
      <c r="D31" s="9">
        <v>53314</v>
      </c>
      <c r="E31" s="9">
        <v>53314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36</v>
      </c>
      <c r="C32" s="12">
        <v>53314</v>
      </c>
      <c r="D32" s="12">
        <v>53314</v>
      </c>
      <c r="E32" s="12">
        <v>53314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37</v>
      </c>
      <c r="C33" s="9">
        <v>148012</v>
      </c>
      <c r="D33" s="9">
        <v>148012</v>
      </c>
      <c r="E33" s="9">
        <v>148012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38</v>
      </c>
      <c r="C34" s="12">
        <v>148012</v>
      </c>
      <c r="D34" s="12">
        <v>148012</v>
      </c>
      <c r="E34" s="12">
        <v>148012</v>
      </c>
      <c r="F34" s="13">
        <f t="shared" ca="1" si="0"/>
        <v>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39</v>
      </c>
      <c r="C35" s="9">
        <v>32664</v>
      </c>
      <c r="D35" s="9">
        <v>32664</v>
      </c>
      <c r="E35" s="9">
        <v>32664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40</v>
      </c>
      <c r="C36" s="12">
        <v>32664</v>
      </c>
      <c r="D36" s="12">
        <v>32664</v>
      </c>
      <c r="E36" s="12">
        <v>32664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87</v>
      </c>
      <c r="C37" s="9">
        <v>13425</v>
      </c>
      <c r="D37" s="9">
        <v>13425</v>
      </c>
      <c r="E37" s="9">
        <v>13425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88</v>
      </c>
      <c r="C38" s="12">
        <v>13425</v>
      </c>
      <c r="D38" s="12">
        <v>13425</v>
      </c>
      <c r="E38" s="12">
        <v>13425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41</v>
      </c>
      <c r="C39" s="9">
        <v>17085</v>
      </c>
      <c r="D39" s="9">
        <v>17085</v>
      </c>
      <c r="E39" s="9">
        <v>17085</v>
      </c>
      <c r="F39" s="10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42</v>
      </c>
      <c r="C40" s="12">
        <v>17085</v>
      </c>
      <c r="D40" s="12">
        <v>17085</v>
      </c>
      <c r="E40" s="12">
        <v>17085</v>
      </c>
      <c r="F40" s="13">
        <f t="shared" ca="1" si="1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43</v>
      </c>
      <c r="C41" s="9">
        <v>18120</v>
      </c>
      <c r="D41" s="9">
        <v>18120</v>
      </c>
      <c r="E41" s="9">
        <v>18120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44</v>
      </c>
      <c r="C42" s="12">
        <v>18120</v>
      </c>
      <c r="D42" s="12">
        <v>18120</v>
      </c>
      <c r="E42" s="12">
        <v>18120</v>
      </c>
      <c r="F42" s="13">
        <f t="shared" ca="1" si="1"/>
        <v>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67</v>
      </c>
      <c r="C43" s="9">
        <v>21113</v>
      </c>
      <c r="D43" s="9">
        <v>21113</v>
      </c>
      <c r="E43" s="9">
        <v>21113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68</v>
      </c>
      <c r="C44" s="12">
        <v>21113</v>
      </c>
      <c r="D44" s="12">
        <v>21113</v>
      </c>
      <c r="E44" s="12">
        <v>21113</v>
      </c>
      <c r="F44" s="13">
        <f t="shared" ca="1" si="1"/>
        <v>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45</v>
      </c>
      <c r="C45" s="9">
        <v>20784</v>
      </c>
      <c r="D45" s="9">
        <v>20784</v>
      </c>
      <c r="E45" s="9">
        <v>20784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46</v>
      </c>
      <c r="C46" s="12">
        <v>20784</v>
      </c>
      <c r="D46" s="12">
        <v>20784</v>
      </c>
      <c r="E46" s="12">
        <v>20784</v>
      </c>
      <c r="F46" s="13">
        <f t="shared" ca="1" si="1"/>
        <v>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47</v>
      </c>
      <c r="C47" s="9">
        <v>777491</v>
      </c>
      <c r="D47" s="9">
        <v>777491</v>
      </c>
      <c r="E47" s="9">
        <v>777491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48</v>
      </c>
      <c r="C48" s="12">
        <v>777491</v>
      </c>
      <c r="D48" s="12">
        <v>777491</v>
      </c>
      <c r="E48" s="12">
        <v>777491</v>
      </c>
      <c r="F48" s="13">
        <f t="shared" ca="1" si="1"/>
        <v>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49</v>
      </c>
      <c r="C49" s="9">
        <v>179908</v>
      </c>
      <c r="D49" s="9">
        <v>179908</v>
      </c>
      <c r="E49" s="9">
        <v>179908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50</v>
      </c>
      <c r="C50" s="12">
        <v>179908</v>
      </c>
      <c r="D50" s="12">
        <v>179908</v>
      </c>
      <c r="E50" s="12">
        <v>179908</v>
      </c>
      <c r="F50" s="13">
        <f t="shared" ca="1" si="1"/>
        <v>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51</v>
      </c>
      <c r="C51" s="9">
        <v>107300</v>
      </c>
      <c r="D51" s="9">
        <v>107300</v>
      </c>
      <c r="E51" s="9">
        <v>107300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52</v>
      </c>
      <c r="C52" s="12">
        <v>107300</v>
      </c>
      <c r="D52" s="12">
        <v>107300</v>
      </c>
      <c r="E52" s="12">
        <v>107300</v>
      </c>
      <c r="F52" s="13">
        <f t="shared" ca="1" si="1"/>
        <v>1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53</v>
      </c>
      <c r="C53" s="9">
        <v>65872</v>
      </c>
      <c r="D53" s="9">
        <v>65872</v>
      </c>
      <c r="E53" s="9">
        <v>65872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54</v>
      </c>
      <c r="C54" s="12">
        <v>65872</v>
      </c>
      <c r="D54" s="12">
        <v>65872</v>
      </c>
      <c r="E54" s="12">
        <v>65872</v>
      </c>
      <c r="F54" s="13">
        <f t="shared" ca="1" si="1"/>
        <v>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55</v>
      </c>
      <c r="C55" s="9">
        <v>158727</v>
      </c>
      <c r="D55" s="9">
        <v>158727</v>
      </c>
      <c r="E55" s="9">
        <v>158727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56</v>
      </c>
      <c r="C56" s="12">
        <v>158727</v>
      </c>
      <c r="D56" s="12">
        <v>158727</v>
      </c>
      <c r="E56" s="12">
        <v>158727</v>
      </c>
      <c r="F56" s="13">
        <f t="shared" ca="1" si="1"/>
        <v>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57</v>
      </c>
      <c r="C57" s="9">
        <v>132634</v>
      </c>
      <c r="D57" s="9">
        <v>132634</v>
      </c>
      <c r="E57" s="9">
        <v>132634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58</v>
      </c>
      <c r="C58" s="12">
        <v>132634</v>
      </c>
      <c r="D58" s="12">
        <v>132634</v>
      </c>
      <c r="E58" s="12">
        <v>132634</v>
      </c>
      <c r="F58" s="13">
        <f t="shared" ca="1" si="1"/>
        <v>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59</v>
      </c>
      <c r="C59" s="9">
        <v>119834</v>
      </c>
      <c r="D59" s="9">
        <v>119834</v>
      </c>
      <c r="E59" s="9">
        <v>119834</v>
      </c>
      <c r="F59" s="10">
        <f t="shared" ca="1" si="1"/>
        <v>1</v>
      </c>
      <c r="G59" s="3"/>
    </row>
    <row r="60" spans="1:7" ht="30" outlineLevel="3" x14ac:dyDescent="0.25">
      <c r="A60" s="11"/>
      <c r="B60" s="11" t="s">
        <v>60</v>
      </c>
      <c r="C60" s="12">
        <v>119834</v>
      </c>
      <c r="D60" s="12">
        <v>119834</v>
      </c>
      <c r="E60" s="12">
        <v>119834</v>
      </c>
      <c r="F60" s="13">
        <f t="shared" ca="1" si="1"/>
        <v>1</v>
      </c>
      <c r="G60" s="3"/>
    </row>
    <row r="61" spans="1:7" ht="15" customHeight="1" x14ac:dyDescent="0.25">
      <c r="A61" s="52" t="s">
        <v>61</v>
      </c>
      <c r="B61" s="53"/>
      <c r="C61" s="14">
        <v>2230362</v>
      </c>
      <c r="D61" s="14">
        <v>2230362</v>
      </c>
      <c r="E61" s="15">
        <v>2230362</v>
      </c>
      <c r="F61" s="16">
        <f t="shared" ca="1" si="1"/>
        <v>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90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0</v>
      </c>
      <c r="D7" s="9">
        <v>200000</v>
      </c>
      <c r="E7" s="9">
        <v>200000</v>
      </c>
      <c r="F7" s="10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28</v>
      </c>
      <c r="C8" s="12">
        <v>0</v>
      </c>
      <c r="D8" s="12">
        <v>200000</v>
      </c>
      <c r="E8" s="12">
        <v>200000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29</v>
      </c>
      <c r="C9" s="9">
        <v>0</v>
      </c>
      <c r="D9" s="9">
        <v>210000</v>
      </c>
      <c r="E9" s="9">
        <v>210000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30</v>
      </c>
      <c r="C10" s="12">
        <v>0</v>
      </c>
      <c r="D10" s="12">
        <v>210000</v>
      </c>
      <c r="E10" s="12">
        <v>210000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47</v>
      </c>
      <c r="C11" s="9">
        <v>0</v>
      </c>
      <c r="D11" s="9">
        <v>15000000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48</v>
      </c>
      <c r="C12" s="12">
        <v>0</v>
      </c>
      <c r="D12" s="12">
        <v>15000000</v>
      </c>
      <c r="E12" s="12">
        <v>0</v>
      </c>
      <c r="F12" s="13">
        <f t="shared" ca="1" si="0"/>
        <v>0</v>
      </c>
      <c r="G12" s="3"/>
    </row>
    <row r="13" spans="1:7" ht="15" customHeight="1" x14ac:dyDescent="0.25">
      <c r="A13" s="52" t="s">
        <v>61</v>
      </c>
      <c r="B13" s="53"/>
      <c r="C13" s="14">
        <v>0</v>
      </c>
      <c r="D13" s="14">
        <v>15410000</v>
      </c>
      <c r="E13" s="15">
        <v>410000</v>
      </c>
      <c r="F13" s="16">
        <f t="shared" ca="1" si="0"/>
        <v>2.6599999999999999E-2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20" sqref="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91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29</v>
      </c>
      <c r="C7" s="9">
        <v>0</v>
      </c>
      <c r="D7" s="9">
        <v>80000</v>
      </c>
      <c r="E7" s="9">
        <v>80000</v>
      </c>
      <c r="F7" s="10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30</v>
      </c>
      <c r="C8" s="12">
        <v>0</v>
      </c>
      <c r="D8" s="12">
        <v>80000</v>
      </c>
      <c r="E8" s="12">
        <v>80000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33</v>
      </c>
      <c r="C9" s="9">
        <v>0</v>
      </c>
      <c r="D9" s="9">
        <v>23200000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34</v>
      </c>
      <c r="C10" s="12">
        <v>0</v>
      </c>
      <c r="D10" s="12">
        <v>23200000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53</v>
      </c>
      <c r="C11" s="9">
        <v>0</v>
      </c>
      <c r="D11" s="9">
        <v>400000</v>
      </c>
      <c r="E11" s="9">
        <v>400000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54</v>
      </c>
      <c r="C12" s="12">
        <v>0</v>
      </c>
      <c r="D12" s="12">
        <v>400000</v>
      </c>
      <c r="E12" s="12">
        <v>400000</v>
      </c>
      <c r="F12" s="13">
        <f t="shared" ca="1" si="0"/>
        <v>1</v>
      </c>
      <c r="G12" s="3"/>
    </row>
    <row r="13" spans="1:7" ht="15" customHeight="1" x14ac:dyDescent="0.25">
      <c r="A13" s="52" t="s">
        <v>61</v>
      </c>
      <c r="B13" s="53"/>
      <c r="C13" s="14">
        <v>0</v>
      </c>
      <c r="D13" s="14">
        <v>23680000</v>
      </c>
      <c r="E13" s="15">
        <v>480000</v>
      </c>
      <c r="F13" s="16">
        <f t="shared" ca="1" si="0"/>
        <v>2.0299999999999999E-2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zoomScaleNormal="100" zoomScaleSheetLayoutView="100" workbookViewId="0">
      <pane ySplit="6" topLeftCell="A37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54.2" customHeight="1" x14ac:dyDescent="0.25">
      <c r="A1" s="54" t="s">
        <v>92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3969138</v>
      </c>
      <c r="D7" s="9">
        <v>3780464</v>
      </c>
      <c r="E7" s="9">
        <v>3169367.16</v>
      </c>
      <c r="F7" s="10">
        <f t="shared" ref="F7:F43" ca="1" si="0">IF(INDIRECT("R[0]C[-2]", FALSE)=0,0,ROUND(INDIRECT("R[0]C[-1]", FALSE)/INDIRECT("R[0]C[-2]", FALSE),4))</f>
        <v>0.83840000000000003</v>
      </c>
      <c r="G7" s="3"/>
    </row>
    <row r="8" spans="1:7" ht="30" outlineLevel="3" x14ac:dyDescent="0.25">
      <c r="A8" s="11"/>
      <c r="B8" s="11" t="s">
        <v>16</v>
      </c>
      <c r="C8" s="12">
        <v>3969138</v>
      </c>
      <c r="D8" s="12">
        <v>3780464</v>
      </c>
      <c r="E8" s="12">
        <v>3169367.16</v>
      </c>
      <c r="F8" s="13">
        <f t="shared" ca="1" si="0"/>
        <v>0.83840000000000003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1984569</v>
      </c>
      <c r="D9" s="9">
        <v>1890232</v>
      </c>
      <c r="E9" s="9">
        <v>1568546.96</v>
      </c>
      <c r="F9" s="10">
        <f t="shared" ca="1" si="0"/>
        <v>0.82979999999999998</v>
      </c>
      <c r="G9" s="3"/>
    </row>
    <row r="10" spans="1:7" ht="30" outlineLevel="3" x14ac:dyDescent="0.25">
      <c r="A10" s="11"/>
      <c r="B10" s="11" t="s">
        <v>20</v>
      </c>
      <c r="C10" s="12">
        <v>1984569</v>
      </c>
      <c r="D10" s="12">
        <v>1890232</v>
      </c>
      <c r="E10" s="12">
        <v>1568546.96</v>
      </c>
      <c r="F10" s="13">
        <f t="shared" ca="1" si="0"/>
        <v>0.82979999999999998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21</v>
      </c>
      <c r="C11" s="9">
        <v>2474272</v>
      </c>
      <c r="D11" s="9">
        <v>2260551</v>
      </c>
      <c r="E11" s="9">
        <v>1877348.65</v>
      </c>
      <c r="F11" s="10">
        <f t="shared" ca="1" si="0"/>
        <v>0.83050000000000002</v>
      </c>
      <c r="G11" s="3"/>
    </row>
    <row r="12" spans="1:7" ht="30" outlineLevel="3" x14ac:dyDescent="0.25">
      <c r="A12" s="11"/>
      <c r="B12" s="11" t="s">
        <v>22</v>
      </c>
      <c r="C12" s="12">
        <v>2474272</v>
      </c>
      <c r="D12" s="12">
        <v>2260551</v>
      </c>
      <c r="E12" s="12">
        <v>1877348.65</v>
      </c>
      <c r="F12" s="13">
        <f t="shared" ca="1" si="0"/>
        <v>0.83050000000000002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1984569</v>
      </c>
      <c r="D13" s="9">
        <v>1890232</v>
      </c>
      <c r="E13" s="9">
        <v>1564022.97</v>
      </c>
      <c r="F13" s="10">
        <f t="shared" ca="1" si="0"/>
        <v>0.82740000000000002</v>
      </c>
      <c r="G13" s="3"/>
    </row>
    <row r="14" spans="1:7" ht="30" outlineLevel="3" x14ac:dyDescent="0.25">
      <c r="A14" s="11"/>
      <c r="B14" s="11" t="s">
        <v>26</v>
      </c>
      <c r="C14" s="12">
        <v>1984569</v>
      </c>
      <c r="D14" s="12">
        <v>1890232</v>
      </c>
      <c r="E14" s="12">
        <v>1564022.97</v>
      </c>
      <c r="F14" s="13">
        <f t="shared" ca="1" si="0"/>
        <v>0.82740000000000002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1984569</v>
      </c>
      <c r="D15" s="9">
        <v>1890232</v>
      </c>
      <c r="E15" s="9">
        <v>1568546.96</v>
      </c>
      <c r="F15" s="10">
        <f t="shared" ca="1" si="0"/>
        <v>0.82979999999999998</v>
      </c>
      <c r="G15" s="3"/>
    </row>
    <row r="16" spans="1:7" ht="30" outlineLevel="3" x14ac:dyDescent="0.25">
      <c r="A16" s="11"/>
      <c r="B16" s="11" t="s">
        <v>28</v>
      </c>
      <c r="C16" s="12">
        <v>1984569</v>
      </c>
      <c r="D16" s="12">
        <v>1890232</v>
      </c>
      <c r="E16" s="12">
        <v>1568546.96</v>
      </c>
      <c r="F16" s="13">
        <f t="shared" ca="1" si="0"/>
        <v>0.82979999999999998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31</v>
      </c>
      <c r="C17" s="9">
        <v>2474272</v>
      </c>
      <c r="D17" s="9">
        <v>2260551</v>
      </c>
      <c r="E17" s="9">
        <v>1926708.87</v>
      </c>
      <c r="F17" s="10">
        <f t="shared" ca="1" si="0"/>
        <v>0.85229999999999995</v>
      </c>
      <c r="G17" s="3"/>
    </row>
    <row r="18" spans="1:7" ht="30" outlineLevel="3" x14ac:dyDescent="0.25">
      <c r="A18" s="11"/>
      <c r="B18" s="11" t="s">
        <v>32</v>
      </c>
      <c r="C18" s="12">
        <v>2474272</v>
      </c>
      <c r="D18" s="12">
        <v>2260551</v>
      </c>
      <c r="E18" s="12">
        <v>1926708.87</v>
      </c>
      <c r="F18" s="13">
        <f t="shared" ca="1" si="0"/>
        <v>0.85229999999999995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65</v>
      </c>
      <c r="C19" s="9">
        <v>2032951</v>
      </c>
      <c r="D19" s="9">
        <v>2769853</v>
      </c>
      <c r="E19" s="9">
        <v>2539742.73</v>
      </c>
      <c r="F19" s="10">
        <f t="shared" ca="1" si="0"/>
        <v>0.91690000000000005</v>
      </c>
      <c r="G19" s="3"/>
    </row>
    <row r="20" spans="1:7" ht="30" outlineLevel="3" x14ac:dyDescent="0.25">
      <c r="A20" s="11"/>
      <c r="B20" s="11" t="s">
        <v>66</v>
      </c>
      <c r="C20" s="12">
        <v>2032951</v>
      </c>
      <c r="D20" s="12">
        <v>2769853</v>
      </c>
      <c r="E20" s="12">
        <v>2539742.73</v>
      </c>
      <c r="F20" s="13">
        <f t="shared" ca="1" si="0"/>
        <v>0.91690000000000005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33</v>
      </c>
      <c r="C21" s="9">
        <v>2474272</v>
      </c>
      <c r="D21" s="9">
        <v>2260551</v>
      </c>
      <c r="E21" s="9">
        <v>1874785.51</v>
      </c>
      <c r="F21" s="10">
        <f t="shared" ca="1" si="0"/>
        <v>0.82930000000000004</v>
      </c>
      <c r="G21" s="3"/>
    </row>
    <row r="22" spans="1:7" ht="30" outlineLevel="3" x14ac:dyDescent="0.25">
      <c r="A22" s="11"/>
      <c r="B22" s="11" t="s">
        <v>34</v>
      </c>
      <c r="C22" s="12">
        <v>2474272</v>
      </c>
      <c r="D22" s="12">
        <v>2260551</v>
      </c>
      <c r="E22" s="12">
        <v>1874785.51</v>
      </c>
      <c r="F22" s="13">
        <f t="shared" ca="1" si="0"/>
        <v>0.82930000000000004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35</v>
      </c>
      <c r="C23" s="9">
        <v>2032951</v>
      </c>
      <c r="D23" s="9">
        <v>2769853</v>
      </c>
      <c r="E23" s="9">
        <v>2537179.61</v>
      </c>
      <c r="F23" s="10">
        <f t="shared" ca="1" si="0"/>
        <v>0.91600000000000004</v>
      </c>
      <c r="G23" s="3"/>
    </row>
    <row r="24" spans="1:7" ht="30" outlineLevel="3" x14ac:dyDescent="0.25">
      <c r="A24" s="11"/>
      <c r="B24" s="11" t="s">
        <v>36</v>
      </c>
      <c r="C24" s="12">
        <v>2032951</v>
      </c>
      <c r="D24" s="12">
        <v>2769853</v>
      </c>
      <c r="E24" s="12">
        <v>2537179.61</v>
      </c>
      <c r="F24" s="13">
        <f t="shared" ca="1" si="0"/>
        <v>0.91600000000000004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37</v>
      </c>
      <c r="C25" s="9">
        <v>6050471</v>
      </c>
      <c r="D25" s="9">
        <v>7429938</v>
      </c>
      <c r="E25" s="9">
        <v>6585367.9100000001</v>
      </c>
      <c r="F25" s="10">
        <f t="shared" ca="1" si="0"/>
        <v>0.88629999999999998</v>
      </c>
      <c r="G25" s="3"/>
    </row>
    <row r="26" spans="1:7" ht="30" outlineLevel="3" x14ac:dyDescent="0.25">
      <c r="A26" s="11"/>
      <c r="B26" s="11" t="s">
        <v>38</v>
      </c>
      <c r="C26" s="12">
        <v>6050471</v>
      </c>
      <c r="D26" s="12">
        <v>7429938</v>
      </c>
      <c r="E26" s="12">
        <v>6585367.9100000001</v>
      </c>
      <c r="F26" s="13">
        <f t="shared" ca="1" si="0"/>
        <v>0.88629999999999998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39</v>
      </c>
      <c r="C27" s="9">
        <v>1984569</v>
      </c>
      <c r="D27" s="9">
        <v>1890232</v>
      </c>
      <c r="E27" s="9">
        <v>1577238.24</v>
      </c>
      <c r="F27" s="10">
        <f t="shared" ca="1" si="0"/>
        <v>0.83440000000000003</v>
      </c>
      <c r="G27" s="3"/>
    </row>
    <row r="28" spans="1:7" ht="30" outlineLevel="3" x14ac:dyDescent="0.25">
      <c r="A28" s="11"/>
      <c r="B28" s="11" t="s">
        <v>40</v>
      </c>
      <c r="C28" s="12">
        <v>1984569</v>
      </c>
      <c r="D28" s="12">
        <v>1890232</v>
      </c>
      <c r="E28" s="12">
        <v>1577238.24</v>
      </c>
      <c r="F28" s="13">
        <f t="shared" ca="1" si="0"/>
        <v>0.83440000000000003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67</v>
      </c>
      <c r="C29" s="9">
        <v>1984569</v>
      </c>
      <c r="D29" s="9">
        <v>1890232</v>
      </c>
      <c r="E29" s="9">
        <v>1568546.96</v>
      </c>
      <c r="F29" s="10">
        <f t="shared" ca="1" si="0"/>
        <v>0.82979999999999998</v>
      </c>
      <c r="G29" s="3"/>
    </row>
    <row r="30" spans="1:7" ht="30" outlineLevel="3" x14ac:dyDescent="0.25">
      <c r="A30" s="11"/>
      <c r="B30" s="11" t="s">
        <v>68</v>
      </c>
      <c r="C30" s="12">
        <v>1984569</v>
      </c>
      <c r="D30" s="12">
        <v>1890232</v>
      </c>
      <c r="E30" s="12">
        <v>1568546.96</v>
      </c>
      <c r="F30" s="13">
        <f t="shared" ca="1" si="0"/>
        <v>0.82979999999999998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45</v>
      </c>
      <c r="C31" s="9">
        <v>1984569</v>
      </c>
      <c r="D31" s="9">
        <v>1890232</v>
      </c>
      <c r="E31" s="9">
        <v>1568546.95</v>
      </c>
      <c r="F31" s="10">
        <f t="shared" ca="1" si="0"/>
        <v>0.82979999999999998</v>
      </c>
      <c r="G31" s="3"/>
    </row>
    <row r="32" spans="1:7" ht="30" outlineLevel="3" x14ac:dyDescent="0.25">
      <c r="A32" s="11"/>
      <c r="B32" s="11" t="s">
        <v>46</v>
      </c>
      <c r="C32" s="12">
        <v>1984569</v>
      </c>
      <c r="D32" s="12">
        <v>1890232</v>
      </c>
      <c r="E32" s="12">
        <v>1568546.95</v>
      </c>
      <c r="F32" s="13">
        <f t="shared" ca="1" si="0"/>
        <v>0.82979999999999998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49</v>
      </c>
      <c r="C33" s="9">
        <v>0</v>
      </c>
      <c r="D33" s="9">
        <v>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50</v>
      </c>
      <c r="C34" s="12">
        <v>0</v>
      </c>
      <c r="D34" s="12">
        <v>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51</v>
      </c>
      <c r="C35" s="9">
        <v>1984569</v>
      </c>
      <c r="D35" s="9">
        <v>1890232</v>
      </c>
      <c r="E35" s="9">
        <v>1568546.97</v>
      </c>
      <c r="F35" s="10">
        <f t="shared" ca="1" si="0"/>
        <v>0.82979999999999998</v>
      </c>
      <c r="G35" s="3"/>
    </row>
    <row r="36" spans="1:7" ht="30" outlineLevel="3" x14ac:dyDescent="0.25">
      <c r="A36" s="11"/>
      <c r="B36" s="11" t="s">
        <v>52</v>
      </c>
      <c r="C36" s="12">
        <v>1984569</v>
      </c>
      <c r="D36" s="12">
        <v>1890232</v>
      </c>
      <c r="E36" s="12">
        <v>1568546.97</v>
      </c>
      <c r="F36" s="13">
        <f t="shared" ca="1" si="0"/>
        <v>0.82979999999999998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55</v>
      </c>
      <c r="C37" s="9">
        <v>10902251</v>
      </c>
      <c r="D37" s="9">
        <v>10191798</v>
      </c>
      <c r="E37" s="9">
        <v>8501616.7799999993</v>
      </c>
      <c r="F37" s="10">
        <f t="shared" ca="1" si="0"/>
        <v>0.83420000000000005</v>
      </c>
      <c r="G37" s="3"/>
    </row>
    <row r="38" spans="1:7" ht="30" outlineLevel="3" x14ac:dyDescent="0.25">
      <c r="A38" s="11"/>
      <c r="B38" s="11" t="s">
        <v>56</v>
      </c>
      <c r="C38" s="12">
        <v>10902251</v>
      </c>
      <c r="D38" s="12">
        <v>10191798</v>
      </c>
      <c r="E38" s="12">
        <v>8501616.7799999993</v>
      </c>
      <c r="F38" s="13">
        <f t="shared" ca="1" si="0"/>
        <v>0.83420000000000005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57</v>
      </c>
      <c r="C39" s="9">
        <v>9933286</v>
      </c>
      <c r="D39" s="9">
        <v>9921824</v>
      </c>
      <c r="E39" s="9">
        <v>8639245.3300000001</v>
      </c>
      <c r="F39" s="10">
        <f t="shared" ca="1" si="0"/>
        <v>0.87070000000000003</v>
      </c>
      <c r="G39" s="3"/>
    </row>
    <row r="40" spans="1:7" ht="30" outlineLevel="3" x14ac:dyDescent="0.25">
      <c r="A40" s="11"/>
      <c r="B40" s="11" t="s">
        <v>58</v>
      </c>
      <c r="C40" s="12">
        <v>9933286</v>
      </c>
      <c r="D40" s="12">
        <v>9921824</v>
      </c>
      <c r="E40" s="12">
        <v>8639245.3300000001</v>
      </c>
      <c r="F40" s="13">
        <f t="shared" ca="1" si="0"/>
        <v>0.87070000000000003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59</v>
      </c>
      <c r="C41" s="9">
        <v>7422813</v>
      </c>
      <c r="D41" s="9">
        <v>6781653</v>
      </c>
      <c r="E41" s="9">
        <v>5717202.29</v>
      </c>
      <c r="F41" s="10">
        <f t="shared" ca="1" si="0"/>
        <v>0.84299999999999997</v>
      </c>
      <c r="G41" s="3"/>
    </row>
    <row r="42" spans="1:7" ht="30" outlineLevel="3" x14ac:dyDescent="0.25">
      <c r="A42" s="11"/>
      <c r="B42" s="11" t="s">
        <v>60</v>
      </c>
      <c r="C42" s="12">
        <v>7422813</v>
      </c>
      <c r="D42" s="12">
        <v>6781653</v>
      </c>
      <c r="E42" s="12">
        <v>5717202.29</v>
      </c>
      <c r="F42" s="13">
        <f t="shared" ca="1" si="0"/>
        <v>0.84299999999999997</v>
      </c>
      <c r="G42" s="3"/>
    </row>
    <row r="43" spans="1:7" ht="15" customHeight="1" x14ac:dyDescent="0.25">
      <c r="A43" s="52" t="s">
        <v>61</v>
      </c>
      <c r="B43" s="53"/>
      <c r="C43" s="14">
        <v>63658660</v>
      </c>
      <c r="D43" s="14">
        <v>63658660</v>
      </c>
      <c r="E43" s="15">
        <v>54352560.850000001</v>
      </c>
      <c r="F43" s="16">
        <f t="shared" ca="1" si="0"/>
        <v>0.8538</v>
      </c>
      <c r="G43" s="3"/>
    </row>
  </sheetData>
  <mergeCells count="8">
    <mergeCell ref="A43:B4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4" t="s">
        <v>93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21357114</v>
      </c>
      <c r="D7" s="9">
        <v>21357114</v>
      </c>
      <c r="E7" s="9">
        <v>20453313.300000001</v>
      </c>
      <c r="F7" s="10">
        <f ca="1">IF(INDIRECT("R[0]C[-2]", FALSE)=0,0,ROUND(INDIRECT("R[0]C[-1]", FALSE)/INDIRECT("R[0]C[-2]", FALSE),4))</f>
        <v>0.9577</v>
      </c>
      <c r="G7" s="3"/>
    </row>
    <row r="8" spans="1:7" ht="30" outlineLevel="3" x14ac:dyDescent="0.25">
      <c r="A8" s="11"/>
      <c r="B8" s="11" t="s">
        <v>48</v>
      </c>
      <c r="C8" s="12">
        <v>21357114</v>
      </c>
      <c r="D8" s="12">
        <v>21357114</v>
      </c>
      <c r="E8" s="12">
        <v>20453313.300000001</v>
      </c>
      <c r="F8" s="13">
        <f ca="1">IF(INDIRECT("R[0]C[-2]", FALSE)=0,0,ROUND(INDIRECT("R[0]C[-1]", FALSE)/INDIRECT("R[0]C[-2]", FALSE),4))</f>
        <v>0.9577</v>
      </c>
      <c r="G8" s="3"/>
    </row>
    <row r="9" spans="1:7" ht="15" customHeight="1" x14ac:dyDescent="0.25">
      <c r="A9" s="52" t="s">
        <v>61</v>
      </c>
      <c r="B9" s="53"/>
      <c r="C9" s="14">
        <v>21357114</v>
      </c>
      <c r="D9" s="14">
        <v>21357114</v>
      </c>
      <c r="E9" s="15">
        <v>20453313.300000001</v>
      </c>
      <c r="F9" s="16">
        <f ca="1">IF(INDIRECT("R[0]C[-2]", FALSE)=0,0,ROUND(INDIRECT("R[0]C[-1]", FALSE)/INDIRECT("R[0]C[-2]", FALSE),4))</f>
        <v>0.9577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5" sqref="B1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4" t="s">
        <v>94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260000</v>
      </c>
      <c r="D7" s="9">
        <v>260000</v>
      </c>
      <c r="E7" s="9">
        <v>260000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48</v>
      </c>
      <c r="C8" s="12">
        <v>260000</v>
      </c>
      <c r="D8" s="12">
        <v>260000</v>
      </c>
      <c r="E8" s="12">
        <v>260000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52" t="s">
        <v>61</v>
      </c>
      <c r="B9" s="53"/>
      <c r="C9" s="14">
        <v>260000</v>
      </c>
      <c r="D9" s="14">
        <v>260000</v>
      </c>
      <c r="E9" s="15">
        <v>260000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5" sqref="B14:B1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95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7351350</v>
      </c>
      <c r="D7" s="9">
        <v>7583384</v>
      </c>
      <c r="E7" s="9">
        <v>7581063.6100000003</v>
      </c>
      <c r="F7" s="10">
        <f ca="1">IF(INDIRECT("R[0]C[-2]", FALSE)=0,0,ROUND(INDIRECT("R[0]C[-1]", FALSE)/INDIRECT("R[0]C[-2]", FALSE),4))</f>
        <v>0.99970000000000003</v>
      </c>
      <c r="G7" s="3"/>
    </row>
    <row r="8" spans="1:7" ht="30" outlineLevel="3" x14ac:dyDescent="0.25">
      <c r="A8" s="11"/>
      <c r="B8" s="11" t="s">
        <v>48</v>
      </c>
      <c r="C8" s="12">
        <v>7351350</v>
      </c>
      <c r="D8" s="12">
        <v>7583384</v>
      </c>
      <c r="E8" s="12">
        <v>7581063.6100000003</v>
      </c>
      <c r="F8" s="13">
        <f ca="1">IF(INDIRECT("R[0]C[-2]", FALSE)=0,0,ROUND(INDIRECT("R[0]C[-1]", FALSE)/INDIRECT("R[0]C[-2]", FALSE),4))</f>
        <v>0.99970000000000003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49</v>
      </c>
      <c r="C9" s="9">
        <v>2923450</v>
      </c>
      <c r="D9" s="9">
        <v>3080216</v>
      </c>
      <c r="E9" s="9">
        <v>3080216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50</v>
      </c>
      <c r="C10" s="12">
        <v>2923450</v>
      </c>
      <c r="D10" s="12">
        <v>3080216</v>
      </c>
      <c r="E10" s="12">
        <v>3080216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52" t="s">
        <v>61</v>
      </c>
      <c r="B11" s="53"/>
      <c r="C11" s="14">
        <v>10274800</v>
      </c>
      <c r="D11" s="14">
        <v>10663600</v>
      </c>
      <c r="E11" s="15">
        <v>10661279.609999999</v>
      </c>
      <c r="F11" s="16">
        <f ca="1">IF(INDIRECT("R[0]C[-2]", FALSE)=0,0,ROUND(INDIRECT("R[0]C[-1]", FALSE)/INDIRECT("R[0]C[-2]", FALSE),4))</f>
        <v>0.99980000000000002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2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96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186670</v>
      </c>
      <c r="D7" s="9">
        <v>186670</v>
      </c>
      <c r="E7" s="9">
        <v>186670</v>
      </c>
      <c r="F7" s="10">
        <f t="shared" ref="F7:F36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186670</v>
      </c>
      <c r="D8" s="12">
        <v>186670</v>
      </c>
      <c r="E8" s="12">
        <v>186670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210000</v>
      </c>
      <c r="D9" s="9">
        <v>210000</v>
      </c>
      <c r="E9" s="9">
        <v>210000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18</v>
      </c>
      <c r="C10" s="12">
        <v>210000</v>
      </c>
      <c r="D10" s="12">
        <v>210000</v>
      </c>
      <c r="E10" s="12">
        <v>210000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373334</v>
      </c>
      <c r="D11" s="9">
        <v>373334</v>
      </c>
      <c r="E11" s="9">
        <v>373334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20</v>
      </c>
      <c r="C12" s="12">
        <v>373334</v>
      </c>
      <c r="D12" s="12">
        <v>373334</v>
      </c>
      <c r="E12" s="12">
        <v>373334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513334</v>
      </c>
      <c r="D13" s="9">
        <v>513334</v>
      </c>
      <c r="E13" s="9">
        <v>513334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22</v>
      </c>
      <c r="C14" s="12">
        <v>513334</v>
      </c>
      <c r="D14" s="12">
        <v>513334</v>
      </c>
      <c r="E14" s="12">
        <v>513334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280000</v>
      </c>
      <c r="D15" s="9">
        <v>280000</v>
      </c>
      <c r="E15" s="9">
        <v>109597.99</v>
      </c>
      <c r="F15" s="10">
        <f t="shared" ca="1" si="0"/>
        <v>0.39140000000000003</v>
      </c>
      <c r="G15" s="3"/>
    </row>
    <row r="16" spans="1:7" ht="30" outlineLevel="3" x14ac:dyDescent="0.25">
      <c r="A16" s="11"/>
      <c r="B16" s="11" t="s">
        <v>24</v>
      </c>
      <c r="C16" s="12">
        <v>280000</v>
      </c>
      <c r="D16" s="12">
        <v>280000</v>
      </c>
      <c r="E16" s="12">
        <v>109597.99</v>
      </c>
      <c r="F16" s="13">
        <f t="shared" ca="1" si="0"/>
        <v>0.39140000000000003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233333</v>
      </c>
      <c r="D17" s="9">
        <v>233333</v>
      </c>
      <c r="E17" s="9">
        <v>233333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26</v>
      </c>
      <c r="C18" s="12">
        <v>233333</v>
      </c>
      <c r="D18" s="12">
        <v>233333</v>
      </c>
      <c r="E18" s="12">
        <v>233333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85</v>
      </c>
      <c r="C19" s="9">
        <v>210000</v>
      </c>
      <c r="D19" s="9">
        <v>210000</v>
      </c>
      <c r="E19" s="9">
        <v>210000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86</v>
      </c>
      <c r="C20" s="12">
        <v>210000</v>
      </c>
      <c r="D20" s="12">
        <v>210000</v>
      </c>
      <c r="E20" s="12">
        <v>210000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233334</v>
      </c>
      <c r="D21" s="9">
        <v>233334</v>
      </c>
      <c r="E21" s="9">
        <v>93333.96</v>
      </c>
      <c r="F21" s="10">
        <f t="shared" ca="1" si="0"/>
        <v>0.4</v>
      </c>
      <c r="G21" s="3"/>
    </row>
    <row r="22" spans="1:7" ht="30" outlineLevel="3" x14ac:dyDescent="0.25">
      <c r="A22" s="11"/>
      <c r="B22" s="11" t="s">
        <v>28</v>
      </c>
      <c r="C22" s="12">
        <v>233334</v>
      </c>
      <c r="D22" s="12">
        <v>233334</v>
      </c>
      <c r="E22" s="12">
        <v>93333.96</v>
      </c>
      <c r="F22" s="13">
        <f t="shared" ca="1" si="0"/>
        <v>0.4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210000</v>
      </c>
      <c r="D23" s="9">
        <v>210000</v>
      </c>
      <c r="E23" s="9">
        <v>109819.51</v>
      </c>
      <c r="F23" s="10">
        <f t="shared" ca="1" si="0"/>
        <v>0.52300000000000002</v>
      </c>
      <c r="G23" s="3"/>
    </row>
    <row r="24" spans="1:7" ht="30" outlineLevel="3" x14ac:dyDescent="0.25">
      <c r="A24" s="11"/>
      <c r="B24" s="11" t="s">
        <v>30</v>
      </c>
      <c r="C24" s="12">
        <v>210000</v>
      </c>
      <c r="D24" s="12">
        <v>210000</v>
      </c>
      <c r="E24" s="12">
        <v>109819.51</v>
      </c>
      <c r="F24" s="13">
        <f t="shared" ca="1" si="0"/>
        <v>0.52300000000000002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163334</v>
      </c>
      <c r="D25" s="9">
        <v>163334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32</v>
      </c>
      <c r="C26" s="12">
        <v>163334</v>
      </c>
      <c r="D26" s="12">
        <v>163334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65</v>
      </c>
      <c r="C27" s="9">
        <v>233334</v>
      </c>
      <c r="D27" s="9">
        <v>233334</v>
      </c>
      <c r="E27" s="9">
        <v>95767.08</v>
      </c>
      <c r="F27" s="10">
        <f t="shared" ca="1" si="0"/>
        <v>0.41039999999999999</v>
      </c>
      <c r="G27" s="3"/>
    </row>
    <row r="28" spans="1:7" ht="30" outlineLevel="3" x14ac:dyDescent="0.25">
      <c r="A28" s="11"/>
      <c r="B28" s="11" t="s">
        <v>66</v>
      </c>
      <c r="C28" s="12">
        <v>233334</v>
      </c>
      <c r="D28" s="12">
        <v>233334</v>
      </c>
      <c r="E28" s="12">
        <v>95767.08</v>
      </c>
      <c r="F28" s="13">
        <f t="shared" ca="1" si="0"/>
        <v>0.41039999999999999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33</v>
      </c>
      <c r="C29" s="9">
        <v>443334</v>
      </c>
      <c r="D29" s="9">
        <v>443334</v>
      </c>
      <c r="E29" s="9">
        <v>333814.56</v>
      </c>
      <c r="F29" s="10">
        <f t="shared" ca="1" si="0"/>
        <v>0.753</v>
      </c>
      <c r="G29" s="3"/>
    </row>
    <row r="30" spans="1:7" ht="30" outlineLevel="3" x14ac:dyDescent="0.25">
      <c r="A30" s="11"/>
      <c r="B30" s="11" t="s">
        <v>34</v>
      </c>
      <c r="C30" s="12">
        <v>443334</v>
      </c>
      <c r="D30" s="12">
        <v>443334</v>
      </c>
      <c r="E30" s="12">
        <v>333814.56</v>
      </c>
      <c r="F30" s="13">
        <f t="shared" ca="1" si="0"/>
        <v>0.753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35</v>
      </c>
      <c r="C31" s="9">
        <v>303334</v>
      </c>
      <c r="D31" s="9">
        <v>303334</v>
      </c>
      <c r="E31" s="9">
        <v>303333.99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36</v>
      </c>
      <c r="C32" s="12">
        <v>303334</v>
      </c>
      <c r="D32" s="12">
        <v>303334</v>
      </c>
      <c r="E32" s="12">
        <v>303333.99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37</v>
      </c>
      <c r="C33" s="9">
        <v>770003</v>
      </c>
      <c r="D33" s="9">
        <v>770003</v>
      </c>
      <c r="E33" s="9">
        <v>700000</v>
      </c>
      <c r="F33" s="10">
        <f t="shared" ca="1" si="0"/>
        <v>0.90910000000000002</v>
      </c>
      <c r="G33" s="3"/>
    </row>
    <row r="34" spans="1:7" ht="30" outlineLevel="3" x14ac:dyDescent="0.25">
      <c r="A34" s="11"/>
      <c r="B34" s="11" t="s">
        <v>38</v>
      </c>
      <c r="C34" s="12">
        <v>770003</v>
      </c>
      <c r="D34" s="12">
        <v>770003</v>
      </c>
      <c r="E34" s="12">
        <v>700000</v>
      </c>
      <c r="F34" s="13">
        <f t="shared" ca="1" si="0"/>
        <v>0.90910000000000002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39</v>
      </c>
      <c r="C35" s="9">
        <v>233334</v>
      </c>
      <c r="D35" s="9">
        <v>233334</v>
      </c>
      <c r="E35" s="9">
        <v>233333.99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40</v>
      </c>
      <c r="C36" s="12">
        <v>233334</v>
      </c>
      <c r="D36" s="12">
        <v>233334</v>
      </c>
      <c r="E36" s="12">
        <v>233333.99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87</v>
      </c>
      <c r="C37" s="9">
        <v>350000</v>
      </c>
      <c r="D37" s="9">
        <v>280000</v>
      </c>
      <c r="E37" s="9">
        <v>280000</v>
      </c>
      <c r="F37" s="10">
        <f t="shared" ref="F37:F59" ca="1" si="1">IF(INDIRECT("R[0]C[-2]", FALSE)=0,0,ROUND(INDIRECT("R[0]C[-1]", FALSE)/INDIRECT("R[0]C[-2]", FALSE),4))</f>
        <v>1</v>
      </c>
      <c r="G37" s="3"/>
    </row>
    <row r="38" spans="1:7" ht="30" outlineLevel="3" x14ac:dyDescent="0.25">
      <c r="A38" s="11"/>
      <c r="B38" s="11" t="s">
        <v>88</v>
      </c>
      <c r="C38" s="12">
        <v>350000</v>
      </c>
      <c r="D38" s="12">
        <v>280000</v>
      </c>
      <c r="E38" s="12">
        <v>280000</v>
      </c>
      <c r="F38" s="13">
        <f t="shared" ca="1" si="1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41</v>
      </c>
      <c r="C39" s="9">
        <v>140000</v>
      </c>
      <c r="D39" s="9">
        <v>140000</v>
      </c>
      <c r="E39" s="9">
        <v>140000</v>
      </c>
      <c r="F39" s="10">
        <f t="shared" ca="1" si="1"/>
        <v>1</v>
      </c>
      <c r="G39" s="3"/>
    </row>
    <row r="40" spans="1:7" ht="30" outlineLevel="3" x14ac:dyDescent="0.25">
      <c r="A40" s="11"/>
      <c r="B40" s="11" t="s">
        <v>42</v>
      </c>
      <c r="C40" s="12">
        <v>140000</v>
      </c>
      <c r="D40" s="12">
        <v>140000</v>
      </c>
      <c r="E40" s="12">
        <v>140000</v>
      </c>
      <c r="F40" s="13">
        <f t="shared" ca="1" si="1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43</v>
      </c>
      <c r="C41" s="9">
        <v>140000</v>
      </c>
      <c r="D41" s="9">
        <v>140000</v>
      </c>
      <c r="E41" s="9">
        <v>140000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44</v>
      </c>
      <c r="C42" s="12">
        <v>140000</v>
      </c>
      <c r="D42" s="12">
        <v>140000</v>
      </c>
      <c r="E42" s="12">
        <v>140000</v>
      </c>
      <c r="F42" s="13">
        <f t="shared" ca="1" si="1"/>
        <v>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67</v>
      </c>
      <c r="C43" s="9">
        <v>373334</v>
      </c>
      <c r="D43" s="9">
        <v>373334</v>
      </c>
      <c r="E43" s="9">
        <v>373334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68</v>
      </c>
      <c r="C44" s="12">
        <v>373334</v>
      </c>
      <c r="D44" s="12">
        <v>373334</v>
      </c>
      <c r="E44" s="12">
        <v>373334</v>
      </c>
      <c r="F44" s="13">
        <f t="shared" ca="1" si="1"/>
        <v>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45</v>
      </c>
      <c r="C45" s="9">
        <v>303334</v>
      </c>
      <c r="D45" s="9">
        <v>303334</v>
      </c>
      <c r="E45" s="9">
        <v>303334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46</v>
      </c>
      <c r="C46" s="12">
        <v>303334</v>
      </c>
      <c r="D46" s="12">
        <v>303334</v>
      </c>
      <c r="E46" s="12">
        <v>303334</v>
      </c>
      <c r="F46" s="13">
        <f t="shared" ca="1" si="1"/>
        <v>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49</v>
      </c>
      <c r="C47" s="9">
        <v>280000</v>
      </c>
      <c r="D47" s="9">
        <v>280000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50</v>
      </c>
      <c r="C48" s="12">
        <v>280000</v>
      </c>
      <c r="D48" s="12">
        <v>280000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51</v>
      </c>
      <c r="C49" s="9">
        <v>583334</v>
      </c>
      <c r="D49" s="9">
        <v>583334</v>
      </c>
      <c r="E49" s="9">
        <v>583334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52</v>
      </c>
      <c r="C50" s="12">
        <v>583334</v>
      </c>
      <c r="D50" s="12">
        <v>583334</v>
      </c>
      <c r="E50" s="12">
        <v>583334</v>
      </c>
      <c r="F50" s="13">
        <f t="shared" ca="1" si="1"/>
        <v>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53</v>
      </c>
      <c r="C51" s="9">
        <v>280000</v>
      </c>
      <c r="D51" s="9">
        <v>280000</v>
      </c>
      <c r="E51" s="9">
        <v>139924.76</v>
      </c>
      <c r="F51" s="10">
        <f t="shared" ca="1" si="1"/>
        <v>0.49969999999999998</v>
      </c>
      <c r="G51" s="3"/>
    </row>
    <row r="52" spans="1:7" ht="30" outlineLevel="3" x14ac:dyDescent="0.25">
      <c r="A52" s="11"/>
      <c r="B52" s="11" t="s">
        <v>54</v>
      </c>
      <c r="C52" s="12">
        <v>280000</v>
      </c>
      <c r="D52" s="12">
        <v>280000</v>
      </c>
      <c r="E52" s="12">
        <v>139924.76</v>
      </c>
      <c r="F52" s="13">
        <f t="shared" ca="1" si="1"/>
        <v>0.49969999999999998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55</v>
      </c>
      <c r="C53" s="9">
        <v>956675</v>
      </c>
      <c r="D53" s="9">
        <v>956675</v>
      </c>
      <c r="E53" s="9">
        <v>956675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56</v>
      </c>
      <c r="C54" s="12">
        <v>956675</v>
      </c>
      <c r="D54" s="12">
        <v>956675</v>
      </c>
      <c r="E54" s="12">
        <v>956675</v>
      </c>
      <c r="F54" s="13">
        <f t="shared" ca="1" si="1"/>
        <v>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57</v>
      </c>
      <c r="C55" s="9">
        <v>513340</v>
      </c>
      <c r="D55" s="9">
        <v>513340</v>
      </c>
      <c r="E55" s="9">
        <v>513340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58</v>
      </c>
      <c r="C56" s="12">
        <v>513340</v>
      </c>
      <c r="D56" s="12">
        <v>513340</v>
      </c>
      <c r="E56" s="12">
        <v>513340</v>
      </c>
      <c r="F56" s="13">
        <f t="shared" ca="1" si="1"/>
        <v>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59</v>
      </c>
      <c r="C57" s="9">
        <v>560005</v>
      </c>
      <c r="D57" s="9">
        <v>630005</v>
      </c>
      <c r="E57" s="9">
        <v>630005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60</v>
      </c>
      <c r="C58" s="12">
        <v>560005</v>
      </c>
      <c r="D58" s="12">
        <v>630005</v>
      </c>
      <c r="E58" s="12">
        <v>630005</v>
      </c>
      <c r="F58" s="13">
        <f t="shared" ca="1" si="1"/>
        <v>1</v>
      </c>
      <c r="G58" s="3"/>
    </row>
    <row r="59" spans="1:7" ht="15" customHeight="1" x14ac:dyDescent="0.25">
      <c r="A59" s="52" t="s">
        <v>61</v>
      </c>
      <c r="B59" s="53"/>
      <c r="C59" s="14">
        <v>9076700</v>
      </c>
      <c r="D59" s="14">
        <v>9076700</v>
      </c>
      <c r="E59" s="15">
        <v>7765618.8399999999</v>
      </c>
      <c r="F59" s="16">
        <f t="shared" ca="1" si="1"/>
        <v>0.85560000000000003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zoomScaleSheetLayoutView="100" workbookViewId="0">
      <pane ySplit="6" topLeftCell="A19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97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25</v>
      </c>
      <c r="C7" s="9">
        <v>1059737.1100000001</v>
      </c>
      <c r="D7" s="9">
        <v>1059737.1100000001</v>
      </c>
      <c r="E7" s="9">
        <v>962745.22</v>
      </c>
      <c r="F7" s="10">
        <f t="shared" ref="F7:F25" ca="1" si="0">IF(INDIRECT("R[0]C[-2]", FALSE)=0,0,ROUND(INDIRECT("R[0]C[-1]", FALSE)/INDIRECT("R[0]C[-2]", FALSE),4))</f>
        <v>0.90849999999999997</v>
      </c>
      <c r="G7" s="3"/>
    </row>
    <row r="8" spans="1:7" ht="30" outlineLevel="3" x14ac:dyDescent="0.25">
      <c r="A8" s="11"/>
      <c r="B8" s="11" t="s">
        <v>26</v>
      </c>
      <c r="C8" s="12">
        <v>1059737.1100000001</v>
      </c>
      <c r="D8" s="12">
        <v>1059737.1100000001</v>
      </c>
      <c r="E8" s="12">
        <v>962745.22</v>
      </c>
      <c r="F8" s="13">
        <f t="shared" ca="1" si="0"/>
        <v>0.90849999999999997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35</v>
      </c>
      <c r="C9" s="9">
        <v>1174943.67</v>
      </c>
      <c r="D9" s="9">
        <v>1174943.67</v>
      </c>
      <c r="E9" s="9">
        <v>1174943.67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36</v>
      </c>
      <c r="C10" s="12">
        <v>1174943.67</v>
      </c>
      <c r="D10" s="12">
        <v>1174943.67</v>
      </c>
      <c r="E10" s="12">
        <v>1174943.67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87</v>
      </c>
      <c r="C11" s="9">
        <v>358257.74</v>
      </c>
      <c r="D11" s="9">
        <v>358257.74</v>
      </c>
      <c r="E11" s="9">
        <v>358257.74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88</v>
      </c>
      <c r="C12" s="12">
        <v>358257.74</v>
      </c>
      <c r="D12" s="12">
        <v>358257.74</v>
      </c>
      <c r="E12" s="12">
        <v>358257.74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49</v>
      </c>
      <c r="C13" s="9">
        <v>358257.74</v>
      </c>
      <c r="D13" s="9">
        <v>358257.74</v>
      </c>
      <c r="E13" s="9">
        <v>358257.74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50</v>
      </c>
      <c r="C14" s="12">
        <v>358257.74</v>
      </c>
      <c r="D14" s="12">
        <v>358257.74</v>
      </c>
      <c r="E14" s="12">
        <v>358257.74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51</v>
      </c>
      <c r="C15" s="9">
        <v>358257.74</v>
      </c>
      <c r="D15" s="9">
        <v>358257.74</v>
      </c>
      <c r="E15" s="9">
        <v>358257.74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52</v>
      </c>
      <c r="C16" s="12">
        <v>358257.74</v>
      </c>
      <c r="D16" s="12">
        <v>358257.74</v>
      </c>
      <c r="E16" s="12">
        <v>358257.74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53</v>
      </c>
      <c r="C17" s="9">
        <v>1059737.1100000001</v>
      </c>
      <c r="D17" s="9">
        <v>1059737.1100000001</v>
      </c>
      <c r="E17" s="9">
        <v>1059737.1100000001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54</v>
      </c>
      <c r="C18" s="12">
        <v>1059737.1100000001</v>
      </c>
      <c r="D18" s="12">
        <v>1059737.1100000001</v>
      </c>
      <c r="E18" s="12">
        <v>1059737.1100000001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55</v>
      </c>
      <c r="C19" s="9">
        <v>1174943.67</v>
      </c>
      <c r="D19" s="9">
        <v>1174943.67</v>
      </c>
      <c r="E19" s="9">
        <v>1174943.67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56</v>
      </c>
      <c r="C20" s="12">
        <v>1174943.67</v>
      </c>
      <c r="D20" s="12">
        <v>1174943.67</v>
      </c>
      <c r="E20" s="12">
        <v>1174943.67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57</v>
      </c>
      <c r="C21" s="9">
        <v>1059737.1100000001</v>
      </c>
      <c r="D21" s="9">
        <v>1059737.1100000001</v>
      </c>
      <c r="E21" s="9">
        <v>1059737.1100000001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58</v>
      </c>
      <c r="C22" s="12">
        <v>1059737.1100000001</v>
      </c>
      <c r="D22" s="12">
        <v>1059737.1100000001</v>
      </c>
      <c r="E22" s="12">
        <v>1059737.1100000001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59</v>
      </c>
      <c r="C23" s="9">
        <v>1059737.1100000001</v>
      </c>
      <c r="D23" s="9">
        <v>1059737.1100000001</v>
      </c>
      <c r="E23" s="9">
        <v>1059737.1100000001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60</v>
      </c>
      <c r="C24" s="12">
        <v>1059737.1100000001</v>
      </c>
      <c r="D24" s="12">
        <v>1059737.1100000001</v>
      </c>
      <c r="E24" s="12">
        <v>1059737.1100000001</v>
      </c>
      <c r="F24" s="13">
        <f t="shared" ca="1" si="0"/>
        <v>1</v>
      </c>
      <c r="G24" s="3"/>
    </row>
    <row r="25" spans="1:7" ht="15" customHeight="1" x14ac:dyDescent="0.25">
      <c r="A25" s="52" t="s">
        <v>61</v>
      </c>
      <c r="B25" s="53"/>
      <c r="C25" s="14">
        <v>7663609</v>
      </c>
      <c r="D25" s="14">
        <v>7663609</v>
      </c>
      <c r="E25" s="15">
        <v>7566617.1100000003</v>
      </c>
      <c r="F25" s="16">
        <f t="shared" ca="1" si="0"/>
        <v>0.98729999999999996</v>
      </c>
      <c r="G25" s="3"/>
    </row>
  </sheetData>
  <mergeCells count="8">
    <mergeCell ref="A25:B2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7" sqref="B1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62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1400000</v>
      </c>
      <c r="D7" s="9">
        <v>1400000</v>
      </c>
      <c r="E7" s="9">
        <v>1400000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48</v>
      </c>
      <c r="C8" s="12">
        <v>1400000</v>
      </c>
      <c r="D8" s="12">
        <v>1400000</v>
      </c>
      <c r="E8" s="12">
        <v>1400000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52" t="s">
        <v>61</v>
      </c>
      <c r="B9" s="53"/>
      <c r="C9" s="14">
        <v>1400000</v>
      </c>
      <c r="D9" s="14">
        <v>1400000</v>
      </c>
      <c r="E9" s="15">
        <v>1400000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98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169800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16</v>
      </c>
      <c r="C8" s="12">
        <v>169800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84800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18</v>
      </c>
      <c r="C10" s="12">
        <v>84800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169900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20</v>
      </c>
      <c r="C12" s="12">
        <v>169900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424300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22</v>
      </c>
      <c r="C14" s="12">
        <v>424300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169900</v>
      </c>
      <c r="D15" s="9">
        <v>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24</v>
      </c>
      <c r="C16" s="12">
        <v>169900</v>
      </c>
      <c r="D16" s="12">
        <v>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169900</v>
      </c>
      <c r="D17" s="9">
        <v>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26</v>
      </c>
      <c r="C18" s="12">
        <v>169900</v>
      </c>
      <c r="D18" s="12">
        <v>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85</v>
      </c>
      <c r="C19" s="9">
        <v>84800</v>
      </c>
      <c r="D19" s="9">
        <v>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86</v>
      </c>
      <c r="C20" s="12">
        <v>84800</v>
      </c>
      <c r="D20" s="12">
        <v>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84800</v>
      </c>
      <c r="D21" s="9">
        <v>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28</v>
      </c>
      <c r="C22" s="12">
        <v>84800</v>
      </c>
      <c r="D22" s="12">
        <v>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169900</v>
      </c>
      <c r="D23" s="9">
        <v>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30</v>
      </c>
      <c r="C24" s="12">
        <v>169900</v>
      </c>
      <c r="D24" s="12">
        <v>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84800</v>
      </c>
      <c r="D25" s="9">
        <v>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32</v>
      </c>
      <c r="C26" s="12">
        <v>84800</v>
      </c>
      <c r="D26" s="12">
        <v>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65</v>
      </c>
      <c r="C27" s="9">
        <v>84800</v>
      </c>
      <c r="D27" s="9">
        <v>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66</v>
      </c>
      <c r="C28" s="12">
        <v>84800</v>
      </c>
      <c r="D28" s="12">
        <v>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33</v>
      </c>
      <c r="C29" s="9">
        <v>339500</v>
      </c>
      <c r="D29" s="9">
        <v>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34</v>
      </c>
      <c r="C30" s="12">
        <v>339500</v>
      </c>
      <c r="D30" s="12">
        <v>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35</v>
      </c>
      <c r="C31" s="9">
        <v>254600</v>
      </c>
      <c r="D31" s="9">
        <v>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36</v>
      </c>
      <c r="C32" s="12">
        <v>254600</v>
      </c>
      <c r="D32" s="12">
        <v>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37</v>
      </c>
      <c r="C33" s="9">
        <v>848700</v>
      </c>
      <c r="D33" s="9">
        <v>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38</v>
      </c>
      <c r="C34" s="12">
        <v>848700</v>
      </c>
      <c r="D34" s="12">
        <v>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39</v>
      </c>
      <c r="C35" s="9">
        <v>169900</v>
      </c>
      <c r="D35" s="9">
        <v>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40</v>
      </c>
      <c r="C36" s="12">
        <v>169900</v>
      </c>
      <c r="D36" s="12">
        <v>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87</v>
      </c>
      <c r="C37" s="9">
        <v>84800</v>
      </c>
      <c r="D37" s="9">
        <v>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88</v>
      </c>
      <c r="C38" s="12">
        <v>84800</v>
      </c>
      <c r="D38" s="12">
        <v>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41</v>
      </c>
      <c r="C39" s="9">
        <v>84800</v>
      </c>
      <c r="D39" s="9">
        <v>0</v>
      </c>
      <c r="E39" s="9">
        <v>0</v>
      </c>
      <c r="F39" s="10">
        <f t="shared" ref="F39:F61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42</v>
      </c>
      <c r="C40" s="12">
        <v>84800</v>
      </c>
      <c r="D40" s="12">
        <v>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43</v>
      </c>
      <c r="C41" s="9">
        <v>84800</v>
      </c>
      <c r="D41" s="9">
        <v>0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44</v>
      </c>
      <c r="C42" s="12">
        <v>84800</v>
      </c>
      <c r="D42" s="12">
        <v>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67</v>
      </c>
      <c r="C43" s="9">
        <v>84800</v>
      </c>
      <c r="D43" s="9">
        <v>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68</v>
      </c>
      <c r="C44" s="12">
        <v>84800</v>
      </c>
      <c r="D44" s="12">
        <v>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45</v>
      </c>
      <c r="C45" s="9">
        <v>84800</v>
      </c>
      <c r="D45" s="9">
        <v>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46</v>
      </c>
      <c r="C46" s="12">
        <v>84800</v>
      </c>
      <c r="D46" s="12">
        <v>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47</v>
      </c>
      <c r="C47" s="9">
        <v>3479600</v>
      </c>
      <c r="D47" s="9">
        <v>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48</v>
      </c>
      <c r="C48" s="12">
        <v>3479600</v>
      </c>
      <c r="D48" s="12">
        <v>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49</v>
      </c>
      <c r="C49" s="9">
        <v>1018500</v>
      </c>
      <c r="D49" s="9">
        <v>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50</v>
      </c>
      <c r="C50" s="12">
        <v>1018500</v>
      </c>
      <c r="D50" s="12">
        <v>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51</v>
      </c>
      <c r="C51" s="9">
        <v>424300</v>
      </c>
      <c r="D51" s="9">
        <v>0</v>
      </c>
      <c r="E51" s="9">
        <v>0</v>
      </c>
      <c r="F51" s="10">
        <f t="shared" ca="1" si="1"/>
        <v>0</v>
      </c>
      <c r="G51" s="3"/>
    </row>
    <row r="52" spans="1:7" ht="30" outlineLevel="3" x14ac:dyDescent="0.25">
      <c r="A52" s="11"/>
      <c r="B52" s="11" t="s">
        <v>52</v>
      </c>
      <c r="C52" s="12">
        <v>424300</v>
      </c>
      <c r="D52" s="12">
        <v>0</v>
      </c>
      <c r="E52" s="12">
        <v>0</v>
      </c>
      <c r="F52" s="13">
        <f t="shared" ca="1" si="1"/>
        <v>0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53</v>
      </c>
      <c r="C53" s="9">
        <v>339500</v>
      </c>
      <c r="D53" s="9">
        <v>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54</v>
      </c>
      <c r="C54" s="12">
        <v>339500</v>
      </c>
      <c r="D54" s="12">
        <v>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55</v>
      </c>
      <c r="C55" s="9">
        <v>933600</v>
      </c>
      <c r="D55" s="9">
        <v>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56</v>
      </c>
      <c r="C56" s="12">
        <v>933600</v>
      </c>
      <c r="D56" s="12">
        <v>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57</v>
      </c>
      <c r="C57" s="9">
        <v>763800</v>
      </c>
      <c r="D57" s="9">
        <v>0</v>
      </c>
      <c r="E57" s="9">
        <v>0</v>
      </c>
      <c r="F57" s="10">
        <f t="shared" ca="1" si="1"/>
        <v>0</v>
      </c>
      <c r="G57" s="3"/>
    </row>
    <row r="58" spans="1:7" ht="30" outlineLevel="3" x14ac:dyDescent="0.25">
      <c r="A58" s="11"/>
      <c r="B58" s="11" t="s">
        <v>58</v>
      </c>
      <c r="C58" s="12">
        <v>763800</v>
      </c>
      <c r="D58" s="12">
        <v>0</v>
      </c>
      <c r="E58" s="12">
        <v>0</v>
      </c>
      <c r="F58" s="13">
        <f t="shared" ca="1" si="1"/>
        <v>0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59</v>
      </c>
      <c r="C59" s="9">
        <v>763800</v>
      </c>
      <c r="D59" s="9">
        <v>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60</v>
      </c>
      <c r="C60" s="12">
        <v>763800</v>
      </c>
      <c r="D60" s="12">
        <v>0</v>
      </c>
      <c r="E60" s="12">
        <v>0</v>
      </c>
      <c r="F60" s="13">
        <f t="shared" ca="1" si="1"/>
        <v>0</v>
      </c>
      <c r="G60" s="3"/>
    </row>
    <row r="61" spans="1:7" ht="15" customHeight="1" x14ac:dyDescent="0.25">
      <c r="A61" s="52" t="s">
        <v>61</v>
      </c>
      <c r="B61" s="53"/>
      <c r="C61" s="14">
        <v>11457500</v>
      </c>
      <c r="D61" s="14">
        <v>0</v>
      </c>
      <c r="E61" s="15">
        <v>0</v>
      </c>
      <c r="F61" s="16">
        <f t="shared" ca="1" si="1"/>
        <v>0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activeCell="B22" sqref="B2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99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85</v>
      </c>
      <c r="C7" s="9">
        <v>622729.74</v>
      </c>
      <c r="D7" s="9">
        <v>0</v>
      </c>
      <c r="E7" s="9">
        <v>0</v>
      </c>
      <c r="F7" s="10">
        <f t="shared" ref="F7:F15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86</v>
      </c>
      <c r="C8" s="12">
        <v>622729.74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31</v>
      </c>
      <c r="C9" s="9">
        <v>402335.06</v>
      </c>
      <c r="D9" s="9">
        <v>402335.06</v>
      </c>
      <c r="E9" s="9">
        <v>402335.06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32</v>
      </c>
      <c r="C10" s="12">
        <v>402335.06</v>
      </c>
      <c r="D10" s="12">
        <v>402335.06</v>
      </c>
      <c r="E10" s="12">
        <v>402335.06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33</v>
      </c>
      <c r="C11" s="9">
        <v>1835455.71</v>
      </c>
      <c r="D11" s="9">
        <v>1025390.65</v>
      </c>
      <c r="E11" s="9">
        <v>1025390.65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34</v>
      </c>
      <c r="C12" s="12">
        <v>1835455.71</v>
      </c>
      <c r="D12" s="12">
        <v>1025390.65</v>
      </c>
      <c r="E12" s="12">
        <v>1025390.65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59</v>
      </c>
      <c r="C13" s="9">
        <v>4771268.0999999996</v>
      </c>
      <c r="D13" s="9">
        <v>4771268.0999999996</v>
      </c>
      <c r="E13" s="9">
        <v>4771268.0999999996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60</v>
      </c>
      <c r="C14" s="12">
        <v>4771268.0999999996</v>
      </c>
      <c r="D14" s="12">
        <v>4771268.0999999996</v>
      </c>
      <c r="E14" s="12">
        <v>4771268.0999999996</v>
      </c>
      <c r="F14" s="13">
        <f t="shared" ca="1" si="0"/>
        <v>1</v>
      </c>
      <c r="G14" s="3"/>
    </row>
    <row r="15" spans="1:7" ht="15" customHeight="1" x14ac:dyDescent="0.25">
      <c r="A15" s="52" t="s">
        <v>61</v>
      </c>
      <c r="B15" s="53"/>
      <c r="C15" s="14">
        <v>7631788.6100000003</v>
      </c>
      <c r="D15" s="14">
        <v>6198993.8099999996</v>
      </c>
      <c r="E15" s="15">
        <v>6198993.8099999996</v>
      </c>
      <c r="F15" s="16">
        <f t="shared" ca="1" si="0"/>
        <v>1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activeCell="B9" sqref="B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100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31</v>
      </c>
      <c r="C7" s="9">
        <v>7273614.46</v>
      </c>
      <c r="D7" s="9">
        <v>7273614.46</v>
      </c>
      <c r="E7" s="9">
        <v>7273614.46</v>
      </c>
      <c r="F7" s="10">
        <f t="shared" ref="F7:F17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32</v>
      </c>
      <c r="C8" s="12">
        <v>7273614.46</v>
      </c>
      <c r="D8" s="12">
        <v>7273614.46</v>
      </c>
      <c r="E8" s="12">
        <v>7273614.46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33</v>
      </c>
      <c r="C9" s="9">
        <v>29920168.68</v>
      </c>
      <c r="D9" s="9">
        <v>29920168.68</v>
      </c>
      <c r="E9" s="9">
        <v>29920168.629999999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34</v>
      </c>
      <c r="C10" s="12">
        <v>29920168.68</v>
      </c>
      <c r="D10" s="12">
        <v>29920168.68</v>
      </c>
      <c r="E10" s="12">
        <v>29920168.629999999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67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68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47</v>
      </c>
      <c r="C13" s="9">
        <v>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48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59</v>
      </c>
      <c r="C15" s="9">
        <v>37588614.469999999</v>
      </c>
      <c r="D15" s="9">
        <v>37588614.469999999</v>
      </c>
      <c r="E15" s="9">
        <v>37588614.460000001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60</v>
      </c>
      <c r="C16" s="12">
        <v>37588614.469999999</v>
      </c>
      <c r="D16" s="12">
        <v>37588614.469999999</v>
      </c>
      <c r="E16" s="12">
        <v>37588614.460000001</v>
      </c>
      <c r="F16" s="13">
        <f t="shared" ca="1" si="0"/>
        <v>1</v>
      </c>
      <c r="G16" s="3"/>
    </row>
    <row r="17" spans="1:7" ht="15" customHeight="1" x14ac:dyDescent="0.25">
      <c r="A17" s="52" t="s">
        <v>61</v>
      </c>
      <c r="B17" s="53"/>
      <c r="C17" s="14">
        <v>74782397.609999999</v>
      </c>
      <c r="D17" s="14">
        <v>74782397.609999999</v>
      </c>
      <c r="E17" s="15">
        <v>74782397.549999997</v>
      </c>
      <c r="F17" s="16">
        <f t="shared" ca="1" si="0"/>
        <v>1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7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101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17</v>
      </c>
      <c r="C7" s="9">
        <v>0</v>
      </c>
      <c r="D7" s="9">
        <v>116782</v>
      </c>
      <c r="E7" s="9">
        <v>116782</v>
      </c>
      <c r="F7" s="10">
        <f t="shared" ref="F7:F19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18</v>
      </c>
      <c r="C8" s="12">
        <v>0</v>
      </c>
      <c r="D8" s="12">
        <v>116782</v>
      </c>
      <c r="E8" s="12">
        <v>116782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0</v>
      </c>
      <c r="D9" s="9">
        <v>500000</v>
      </c>
      <c r="E9" s="9">
        <v>500000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26</v>
      </c>
      <c r="C10" s="12">
        <v>0</v>
      </c>
      <c r="D10" s="12">
        <v>500000</v>
      </c>
      <c r="E10" s="12">
        <v>500000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29</v>
      </c>
      <c r="C11" s="9">
        <v>0</v>
      </c>
      <c r="D11" s="9">
        <v>20000</v>
      </c>
      <c r="E11" s="9">
        <v>19955.099999999999</v>
      </c>
      <c r="F11" s="10">
        <f t="shared" ca="1" si="0"/>
        <v>0.99780000000000002</v>
      </c>
      <c r="G11" s="3"/>
    </row>
    <row r="12" spans="1:7" ht="30" outlineLevel="3" x14ac:dyDescent="0.25">
      <c r="A12" s="11"/>
      <c r="B12" s="11" t="s">
        <v>30</v>
      </c>
      <c r="C12" s="12">
        <v>0</v>
      </c>
      <c r="D12" s="12">
        <v>20000</v>
      </c>
      <c r="E12" s="12">
        <v>19955.099999999999</v>
      </c>
      <c r="F12" s="13">
        <f t="shared" ca="1" si="0"/>
        <v>0.99780000000000002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33</v>
      </c>
      <c r="C13" s="9">
        <v>0</v>
      </c>
      <c r="D13" s="9">
        <v>196167</v>
      </c>
      <c r="E13" s="9">
        <v>196167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34</v>
      </c>
      <c r="C14" s="12">
        <v>0</v>
      </c>
      <c r="D14" s="12">
        <v>196167</v>
      </c>
      <c r="E14" s="12">
        <v>196167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49</v>
      </c>
      <c r="C15" s="9">
        <v>0</v>
      </c>
      <c r="D15" s="9">
        <v>200000</v>
      </c>
      <c r="E15" s="9">
        <v>200000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50</v>
      </c>
      <c r="C16" s="12">
        <v>0</v>
      </c>
      <c r="D16" s="12">
        <v>200000</v>
      </c>
      <c r="E16" s="12">
        <v>200000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55</v>
      </c>
      <c r="C17" s="9">
        <v>0</v>
      </c>
      <c r="D17" s="9">
        <v>295000</v>
      </c>
      <c r="E17" s="9">
        <v>295000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56</v>
      </c>
      <c r="C18" s="12">
        <v>0</v>
      </c>
      <c r="D18" s="12">
        <v>295000</v>
      </c>
      <c r="E18" s="12">
        <v>295000</v>
      </c>
      <c r="F18" s="13">
        <f t="shared" ca="1" si="0"/>
        <v>1</v>
      </c>
      <c r="G18" s="3"/>
    </row>
    <row r="19" spans="1:7" ht="15" customHeight="1" x14ac:dyDescent="0.25">
      <c r="A19" s="52" t="s">
        <v>61</v>
      </c>
      <c r="B19" s="53"/>
      <c r="C19" s="14">
        <v>0</v>
      </c>
      <c r="D19" s="14">
        <v>1327949</v>
      </c>
      <c r="E19" s="15">
        <v>1327904.1000000001</v>
      </c>
      <c r="F19" s="16">
        <f t="shared" ca="1" si="0"/>
        <v>1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zoomScaleSheetLayoutView="100" workbookViewId="0">
      <pane ySplit="6" topLeftCell="A16" activePane="bottomLeft" state="frozen"/>
      <selection pane="bottomLeft" activeCell="B22" sqref="B2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101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17</v>
      </c>
      <c r="C7" s="9">
        <v>0</v>
      </c>
      <c r="D7" s="9">
        <v>445000</v>
      </c>
      <c r="E7" s="9">
        <v>445000</v>
      </c>
      <c r="F7" s="10">
        <f t="shared" ref="F7:F29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18</v>
      </c>
      <c r="C8" s="12">
        <v>0</v>
      </c>
      <c r="D8" s="12">
        <v>445000</v>
      </c>
      <c r="E8" s="12">
        <v>445000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0</v>
      </c>
      <c r="D9" s="9">
        <v>150000</v>
      </c>
      <c r="E9" s="9">
        <v>150000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20</v>
      </c>
      <c r="C10" s="12">
        <v>0</v>
      </c>
      <c r="D10" s="12">
        <v>150000</v>
      </c>
      <c r="E10" s="12">
        <v>150000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27</v>
      </c>
      <c r="C11" s="9">
        <v>0</v>
      </c>
      <c r="D11" s="9">
        <v>300000</v>
      </c>
      <c r="E11" s="9">
        <v>300000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28</v>
      </c>
      <c r="C12" s="12">
        <v>0</v>
      </c>
      <c r="D12" s="12">
        <v>300000</v>
      </c>
      <c r="E12" s="12">
        <v>300000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29</v>
      </c>
      <c r="C13" s="9">
        <v>0</v>
      </c>
      <c r="D13" s="9">
        <v>95000</v>
      </c>
      <c r="E13" s="9">
        <v>95000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30</v>
      </c>
      <c r="C14" s="12">
        <v>0</v>
      </c>
      <c r="D14" s="12">
        <v>95000</v>
      </c>
      <c r="E14" s="12">
        <v>95000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31</v>
      </c>
      <c r="C15" s="9">
        <v>0</v>
      </c>
      <c r="D15" s="9">
        <v>500000</v>
      </c>
      <c r="E15" s="9">
        <v>493359.51</v>
      </c>
      <c r="F15" s="10">
        <f t="shared" ca="1" si="0"/>
        <v>0.98670000000000002</v>
      </c>
      <c r="G15" s="3"/>
    </row>
    <row r="16" spans="1:7" ht="30" outlineLevel="3" x14ac:dyDescent="0.25">
      <c r="A16" s="11"/>
      <c r="B16" s="11" t="s">
        <v>32</v>
      </c>
      <c r="C16" s="12">
        <v>0</v>
      </c>
      <c r="D16" s="12">
        <v>500000</v>
      </c>
      <c r="E16" s="12">
        <v>493359.51</v>
      </c>
      <c r="F16" s="13">
        <f t="shared" ca="1" si="0"/>
        <v>0.98670000000000002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33</v>
      </c>
      <c r="C17" s="9">
        <v>0</v>
      </c>
      <c r="D17" s="9">
        <v>368051</v>
      </c>
      <c r="E17" s="9">
        <v>364998.45</v>
      </c>
      <c r="F17" s="10">
        <f t="shared" ca="1" si="0"/>
        <v>0.99170000000000003</v>
      </c>
      <c r="G17" s="3"/>
    </row>
    <row r="18" spans="1:7" ht="30" outlineLevel="3" x14ac:dyDescent="0.25">
      <c r="A18" s="11"/>
      <c r="B18" s="11" t="s">
        <v>34</v>
      </c>
      <c r="C18" s="12">
        <v>0</v>
      </c>
      <c r="D18" s="12">
        <v>368051</v>
      </c>
      <c r="E18" s="12">
        <v>364998.45</v>
      </c>
      <c r="F18" s="13">
        <f t="shared" ca="1" si="0"/>
        <v>0.99170000000000003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37</v>
      </c>
      <c r="C19" s="9">
        <v>0</v>
      </c>
      <c r="D19" s="9">
        <v>450000</v>
      </c>
      <c r="E19" s="9">
        <v>450000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38</v>
      </c>
      <c r="C20" s="12">
        <v>0</v>
      </c>
      <c r="D20" s="12">
        <v>450000</v>
      </c>
      <c r="E20" s="12">
        <v>450000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43</v>
      </c>
      <c r="C21" s="9">
        <v>0</v>
      </c>
      <c r="D21" s="9">
        <v>622000</v>
      </c>
      <c r="E21" s="9">
        <v>622000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44</v>
      </c>
      <c r="C22" s="12">
        <v>0</v>
      </c>
      <c r="D22" s="12">
        <v>622000</v>
      </c>
      <c r="E22" s="12">
        <v>622000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45</v>
      </c>
      <c r="C23" s="9">
        <v>0</v>
      </c>
      <c r="D23" s="9">
        <v>300000</v>
      </c>
      <c r="E23" s="9">
        <v>300000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46</v>
      </c>
      <c r="C24" s="12">
        <v>0</v>
      </c>
      <c r="D24" s="12">
        <v>300000</v>
      </c>
      <c r="E24" s="12">
        <v>300000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49</v>
      </c>
      <c r="C25" s="9">
        <v>100000000</v>
      </c>
      <c r="D25" s="9">
        <v>100300000</v>
      </c>
      <c r="E25" s="9">
        <v>33699538.549999997</v>
      </c>
      <c r="F25" s="10">
        <f t="shared" ca="1" si="0"/>
        <v>0.33600000000000002</v>
      </c>
      <c r="G25" s="3"/>
    </row>
    <row r="26" spans="1:7" ht="30" outlineLevel="3" x14ac:dyDescent="0.25">
      <c r="A26" s="11"/>
      <c r="B26" s="11" t="s">
        <v>50</v>
      </c>
      <c r="C26" s="12">
        <v>100000000</v>
      </c>
      <c r="D26" s="12">
        <v>100300000</v>
      </c>
      <c r="E26" s="12">
        <v>33699538.549999997</v>
      </c>
      <c r="F26" s="13">
        <f t="shared" ca="1" si="0"/>
        <v>0.33600000000000002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55</v>
      </c>
      <c r="C27" s="9">
        <v>0</v>
      </c>
      <c r="D27" s="9">
        <v>380000</v>
      </c>
      <c r="E27" s="9">
        <v>380000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56</v>
      </c>
      <c r="C28" s="12">
        <v>0</v>
      </c>
      <c r="D28" s="12">
        <v>380000</v>
      </c>
      <c r="E28" s="12">
        <v>380000</v>
      </c>
      <c r="F28" s="13">
        <f t="shared" ca="1" si="0"/>
        <v>1</v>
      </c>
      <c r="G28" s="3"/>
    </row>
    <row r="29" spans="1:7" ht="15" customHeight="1" x14ac:dyDescent="0.25">
      <c r="A29" s="52" t="s">
        <v>61</v>
      </c>
      <c r="B29" s="53"/>
      <c r="C29" s="14">
        <v>100000000</v>
      </c>
      <c r="D29" s="14">
        <v>103910051</v>
      </c>
      <c r="E29" s="15">
        <v>37299896.509999998</v>
      </c>
      <c r="F29" s="16">
        <f t="shared" ca="1" si="0"/>
        <v>0.35899999999999999</v>
      </c>
      <c r="G29" s="3"/>
    </row>
  </sheetData>
  <mergeCells count="8">
    <mergeCell ref="A29:B2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102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4483886</v>
      </c>
      <c r="D7" s="9">
        <v>4483886</v>
      </c>
      <c r="E7" s="9">
        <v>2386695.02</v>
      </c>
      <c r="F7" s="10">
        <f t="shared" ref="F7:F38" ca="1" si="0">IF(INDIRECT("R[0]C[-2]", FALSE)=0,0,ROUND(INDIRECT("R[0]C[-1]", FALSE)/INDIRECT("R[0]C[-2]", FALSE),4))</f>
        <v>0.5323</v>
      </c>
      <c r="G7" s="3"/>
    </row>
    <row r="8" spans="1:7" ht="30" outlineLevel="3" x14ac:dyDescent="0.25">
      <c r="A8" s="11"/>
      <c r="B8" s="11" t="s">
        <v>16</v>
      </c>
      <c r="C8" s="12">
        <v>4483886</v>
      </c>
      <c r="D8" s="12">
        <v>4483886</v>
      </c>
      <c r="E8" s="12">
        <v>2386695.02</v>
      </c>
      <c r="F8" s="13">
        <f t="shared" ca="1" si="0"/>
        <v>0.5323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1373624</v>
      </c>
      <c r="D9" s="9">
        <v>1373624</v>
      </c>
      <c r="E9" s="9">
        <v>836794.78</v>
      </c>
      <c r="F9" s="10">
        <f t="shared" ca="1" si="0"/>
        <v>0.60919999999999996</v>
      </c>
      <c r="G9" s="3"/>
    </row>
    <row r="10" spans="1:7" ht="30" outlineLevel="3" x14ac:dyDescent="0.25">
      <c r="A10" s="11"/>
      <c r="B10" s="11" t="s">
        <v>18</v>
      </c>
      <c r="C10" s="12">
        <v>1373624</v>
      </c>
      <c r="D10" s="12">
        <v>1373624</v>
      </c>
      <c r="E10" s="12">
        <v>836794.78</v>
      </c>
      <c r="F10" s="13">
        <f t="shared" ca="1" si="0"/>
        <v>0.60919999999999996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4852106</v>
      </c>
      <c r="D11" s="9">
        <v>4852106</v>
      </c>
      <c r="E11" s="9">
        <v>2714480.88</v>
      </c>
      <c r="F11" s="10">
        <f t="shared" ca="1" si="0"/>
        <v>0.55940000000000001</v>
      </c>
      <c r="G11" s="3"/>
    </row>
    <row r="12" spans="1:7" ht="30" outlineLevel="3" x14ac:dyDescent="0.25">
      <c r="A12" s="11"/>
      <c r="B12" s="11" t="s">
        <v>20</v>
      </c>
      <c r="C12" s="12">
        <v>4852106</v>
      </c>
      <c r="D12" s="12">
        <v>4852106</v>
      </c>
      <c r="E12" s="12">
        <v>2714480.88</v>
      </c>
      <c r="F12" s="13">
        <f t="shared" ca="1" si="0"/>
        <v>0.55940000000000001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11891321</v>
      </c>
      <c r="D13" s="9">
        <v>11891321</v>
      </c>
      <c r="E13" s="9">
        <v>6471177.75</v>
      </c>
      <c r="F13" s="10">
        <f t="shared" ca="1" si="0"/>
        <v>0.54420000000000002</v>
      </c>
      <c r="G13" s="3"/>
    </row>
    <row r="14" spans="1:7" ht="30" outlineLevel="3" x14ac:dyDescent="0.25">
      <c r="A14" s="11"/>
      <c r="B14" s="11" t="s">
        <v>22</v>
      </c>
      <c r="C14" s="12">
        <v>11891321</v>
      </c>
      <c r="D14" s="12">
        <v>11891321</v>
      </c>
      <c r="E14" s="12">
        <v>6471177.75</v>
      </c>
      <c r="F14" s="13">
        <f t="shared" ca="1" si="0"/>
        <v>0.54420000000000002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4862171</v>
      </c>
      <c r="D15" s="9">
        <v>4862171</v>
      </c>
      <c r="E15" s="9">
        <v>2657305.5299999998</v>
      </c>
      <c r="F15" s="10">
        <f t="shared" ca="1" si="0"/>
        <v>0.54649999999999999</v>
      </c>
      <c r="G15" s="3"/>
    </row>
    <row r="16" spans="1:7" ht="30" outlineLevel="3" x14ac:dyDescent="0.25">
      <c r="A16" s="11"/>
      <c r="B16" s="11" t="s">
        <v>24</v>
      </c>
      <c r="C16" s="12">
        <v>4862171</v>
      </c>
      <c r="D16" s="12">
        <v>4862171</v>
      </c>
      <c r="E16" s="12">
        <v>2657305.5299999998</v>
      </c>
      <c r="F16" s="13">
        <f t="shared" ca="1" si="0"/>
        <v>0.54649999999999999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4354783</v>
      </c>
      <c r="D17" s="9">
        <v>4354783</v>
      </c>
      <c r="E17" s="9">
        <v>2400019.29</v>
      </c>
      <c r="F17" s="10">
        <f t="shared" ca="1" si="0"/>
        <v>0.55110000000000003</v>
      </c>
      <c r="G17" s="3"/>
    </row>
    <row r="18" spans="1:7" ht="30" outlineLevel="3" x14ac:dyDescent="0.25">
      <c r="A18" s="11"/>
      <c r="B18" s="11" t="s">
        <v>26</v>
      </c>
      <c r="C18" s="12">
        <v>4354783</v>
      </c>
      <c r="D18" s="12">
        <v>4354783</v>
      </c>
      <c r="E18" s="12">
        <v>2400019.29</v>
      </c>
      <c r="F18" s="13">
        <f t="shared" ca="1" si="0"/>
        <v>0.55110000000000003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85</v>
      </c>
      <c r="C19" s="9">
        <v>2004908</v>
      </c>
      <c r="D19" s="9">
        <v>2004908</v>
      </c>
      <c r="E19" s="9">
        <v>841389.85</v>
      </c>
      <c r="F19" s="10">
        <f t="shared" ca="1" si="0"/>
        <v>0.41970000000000002</v>
      </c>
      <c r="G19" s="3"/>
    </row>
    <row r="20" spans="1:7" ht="30" outlineLevel="3" x14ac:dyDescent="0.25">
      <c r="A20" s="11"/>
      <c r="B20" s="11" t="s">
        <v>86</v>
      </c>
      <c r="C20" s="12">
        <v>2004908</v>
      </c>
      <c r="D20" s="12">
        <v>2004908</v>
      </c>
      <c r="E20" s="12">
        <v>841389.85</v>
      </c>
      <c r="F20" s="13">
        <f t="shared" ca="1" si="0"/>
        <v>0.41970000000000002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4382547</v>
      </c>
      <c r="D21" s="9">
        <v>4382547</v>
      </c>
      <c r="E21" s="9">
        <v>2415899.58</v>
      </c>
      <c r="F21" s="10">
        <f t="shared" ca="1" si="0"/>
        <v>0.55130000000000001</v>
      </c>
      <c r="G21" s="3"/>
    </row>
    <row r="22" spans="1:7" ht="30" outlineLevel="3" x14ac:dyDescent="0.25">
      <c r="A22" s="11"/>
      <c r="B22" s="11" t="s">
        <v>28</v>
      </c>
      <c r="C22" s="12">
        <v>4382547</v>
      </c>
      <c r="D22" s="12">
        <v>4382547</v>
      </c>
      <c r="E22" s="12">
        <v>2415899.58</v>
      </c>
      <c r="F22" s="13">
        <f t="shared" ca="1" si="0"/>
        <v>0.55130000000000001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4044521</v>
      </c>
      <c r="D23" s="9">
        <v>4044521</v>
      </c>
      <c r="E23" s="9">
        <v>2314061.73</v>
      </c>
      <c r="F23" s="10">
        <f t="shared" ca="1" si="0"/>
        <v>0.57210000000000005</v>
      </c>
      <c r="G23" s="3"/>
    </row>
    <row r="24" spans="1:7" ht="30" outlineLevel="3" x14ac:dyDescent="0.25">
      <c r="A24" s="11"/>
      <c r="B24" s="11" t="s">
        <v>30</v>
      </c>
      <c r="C24" s="12">
        <v>4044521</v>
      </c>
      <c r="D24" s="12">
        <v>4044521</v>
      </c>
      <c r="E24" s="12">
        <v>2314061.73</v>
      </c>
      <c r="F24" s="13">
        <f t="shared" ca="1" si="0"/>
        <v>0.57210000000000005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2980465</v>
      </c>
      <c r="D25" s="9">
        <v>2980465</v>
      </c>
      <c r="E25" s="9">
        <v>1597933.11</v>
      </c>
      <c r="F25" s="10">
        <f t="shared" ca="1" si="0"/>
        <v>0.53610000000000002</v>
      </c>
      <c r="G25" s="3"/>
    </row>
    <row r="26" spans="1:7" ht="30" outlineLevel="3" x14ac:dyDescent="0.25">
      <c r="A26" s="11"/>
      <c r="B26" s="11" t="s">
        <v>32</v>
      </c>
      <c r="C26" s="12">
        <v>2980465</v>
      </c>
      <c r="D26" s="12">
        <v>2980465</v>
      </c>
      <c r="E26" s="12">
        <v>1597933.11</v>
      </c>
      <c r="F26" s="13">
        <f t="shared" ca="1" si="0"/>
        <v>0.53610000000000002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65</v>
      </c>
      <c r="C27" s="9">
        <v>2308924</v>
      </c>
      <c r="D27" s="9">
        <v>2308924</v>
      </c>
      <c r="E27" s="9">
        <v>1010787.89</v>
      </c>
      <c r="F27" s="10">
        <f t="shared" ca="1" si="0"/>
        <v>0.43780000000000002</v>
      </c>
      <c r="G27" s="3"/>
    </row>
    <row r="28" spans="1:7" ht="30" outlineLevel="3" x14ac:dyDescent="0.25">
      <c r="A28" s="11"/>
      <c r="B28" s="11" t="s">
        <v>66</v>
      </c>
      <c r="C28" s="12">
        <v>2308924</v>
      </c>
      <c r="D28" s="12">
        <v>2308924</v>
      </c>
      <c r="E28" s="12">
        <v>1010787.89</v>
      </c>
      <c r="F28" s="13">
        <f t="shared" ca="1" si="0"/>
        <v>0.43780000000000002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33</v>
      </c>
      <c r="C29" s="9">
        <v>11862863</v>
      </c>
      <c r="D29" s="9">
        <v>11862863</v>
      </c>
      <c r="E29" s="9">
        <v>6432243.4699999997</v>
      </c>
      <c r="F29" s="10">
        <f t="shared" ca="1" si="0"/>
        <v>0.54220000000000002</v>
      </c>
      <c r="G29" s="3"/>
    </row>
    <row r="30" spans="1:7" ht="30" outlineLevel="3" x14ac:dyDescent="0.25">
      <c r="A30" s="11"/>
      <c r="B30" s="11" t="s">
        <v>34</v>
      </c>
      <c r="C30" s="12">
        <v>11862863</v>
      </c>
      <c r="D30" s="12">
        <v>11862863</v>
      </c>
      <c r="E30" s="12">
        <v>6432243.4699999997</v>
      </c>
      <c r="F30" s="13">
        <f t="shared" ca="1" si="0"/>
        <v>0.54220000000000002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35</v>
      </c>
      <c r="C31" s="9">
        <v>7411947</v>
      </c>
      <c r="D31" s="9">
        <v>7411947</v>
      </c>
      <c r="E31" s="9">
        <v>3946597.8</v>
      </c>
      <c r="F31" s="10">
        <f t="shared" ca="1" si="0"/>
        <v>0.53249999999999997</v>
      </c>
      <c r="G31" s="3"/>
    </row>
    <row r="32" spans="1:7" ht="30" outlineLevel="3" x14ac:dyDescent="0.25">
      <c r="A32" s="11"/>
      <c r="B32" s="11" t="s">
        <v>36</v>
      </c>
      <c r="C32" s="12">
        <v>7411947</v>
      </c>
      <c r="D32" s="12">
        <v>7411947</v>
      </c>
      <c r="E32" s="12">
        <v>3946597.8</v>
      </c>
      <c r="F32" s="13">
        <f t="shared" ca="1" si="0"/>
        <v>0.53249999999999997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37</v>
      </c>
      <c r="C33" s="9">
        <v>24322305</v>
      </c>
      <c r="D33" s="9">
        <v>24322305</v>
      </c>
      <c r="E33" s="9">
        <v>13513172.960000001</v>
      </c>
      <c r="F33" s="10">
        <f t="shared" ca="1" si="0"/>
        <v>0.55559999999999998</v>
      </c>
      <c r="G33" s="3"/>
    </row>
    <row r="34" spans="1:7" ht="30" outlineLevel="3" x14ac:dyDescent="0.25">
      <c r="A34" s="11"/>
      <c r="B34" s="11" t="s">
        <v>38</v>
      </c>
      <c r="C34" s="12">
        <v>24322305</v>
      </c>
      <c r="D34" s="12">
        <v>24322305</v>
      </c>
      <c r="E34" s="12">
        <v>13513172.960000001</v>
      </c>
      <c r="F34" s="13">
        <f t="shared" ca="1" si="0"/>
        <v>0.55559999999999998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39</v>
      </c>
      <c r="C35" s="9">
        <v>4999602</v>
      </c>
      <c r="D35" s="9">
        <v>4999602</v>
      </c>
      <c r="E35" s="9">
        <v>2457932.37</v>
      </c>
      <c r="F35" s="10">
        <f t="shared" ca="1" si="0"/>
        <v>0.49159999999999998</v>
      </c>
      <c r="G35" s="3"/>
    </row>
    <row r="36" spans="1:7" ht="30" outlineLevel="3" x14ac:dyDescent="0.25">
      <c r="A36" s="11"/>
      <c r="B36" s="11" t="s">
        <v>40</v>
      </c>
      <c r="C36" s="12">
        <v>4999602</v>
      </c>
      <c r="D36" s="12">
        <v>4999602</v>
      </c>
      <c r="E36" s="12">
        <v>2457932.37</v>
      </c>
      <c r="F36" s="13">
        <f t="shared" ca="1" si="0"/>
        <v>0.49159999999999998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87</v>
      </c>
      <c r="C37" s="9">
        <v>1830689</v>
      </c>
      <c r="D37" s="9">
        <v>1830689</v>
      </c>
      <c r="E37" s="9">
        <v>942865.43</v>
      </c>
      <c r="F37" s="10">
        <f t="shared" ca="1" si="0"/>
        <v>0.51500000000000001</v>
      </c>
      <c r="G37" s="3"/>
    </row>
    <row r="38" spans="1:7" ht="30" outlineLevel="3" x14ac:dyDescent="0.25">
      <c r="A38" s="11"/>
      <c r="B38" s="11" t="s">
        <v>88</v>
      </c>
      <c r="C38" s="12">
        <v>1830689</v>
      </c>
      <c r="D38" s="12">
        <v>1830689</v>
      </c>
      <c r="E38" s="12">
        <v>942865.43</v>
      </c>
      <c r="F38" s="13">
        <f t="shared" ca="1" si="0"/>
        <v>0.51500000000000001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41</v>
      </c>
      <c r="C39" s="9">
        <v>3211601</v>
      </c>
      <c r="D39" s="9">
        <v>3211601</v>
      </c>
      <c r="E39" s="9">
        <v>1680068.47</v>
      </c>
      <c r="F39" s="10">
        <f t="shared" ref="F39:F61" ca="1" si="1">IF(INDIRECT("R[0]C[-2]", FALSE)=0,0,ROUND(INDIRECT("R[0]C[-1]", FALSE)/INDIRECT("R[0]C[-2]", FALSE),4))</f>
        <v>0.52310000000000001</v>
      </c>
      <c r="G39" s="3"/>
    </row>
    <row r="40" spans="1:7" ht="30" outlineLevel="3" x14ac:dyDescent="0.25">
      <c r="A40" s="11"/>
      <c r="B40" s="11" t="s">
        <v>42</v>
      </c>
      <c r="C40" s="12">
        <v>3211601</v>
      </c>
      <c r="D40" s="12">
        <v>3211601</v>
      </c>
      <c r="E40" s="12">
        <v>1680068.47</v>
      </c>
      <c r="F40" s="13">
        <f t="shared" ca="1" si="1"/>
        <v>0.52310000000000001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43</v>
      </c>
      <c r="C41" s="9">
        <v>2095488</v>
      </c>
      <c r="D41" s="9">
        <v>2095488</v>
      </c>
      <c r="E41" s="9">
        <v>1034576.43</v>
      </c>
      <c r="F41" s="10">
        <f t="shared" ca="1" si="1"/>
        <v>0.49370000000000003</v>
      </c>
      <c r="G41" s="3"/>
    </row>
    <row r="42" spans="1:7" ht="30" outlineLevel="3" x14ac:dyDescent="0.25">
      <c r="A42" s="11"/>
      <c r="B42" s="11" t="s">
        <v>44</v>
      </c>
      <c r="C42" s="12">
        <v>2095488</v>
      </c>
      <c r="D42" s="12">
        <v>2095488</v>
      </c>
      <c r="E42" s="12">
        <v>1034576.43</v>
      </c>
      <c r="F42" s="13">
        <f t="shared" ca="1" si="1"/>
        <v>0.49370000000000003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67</v>
      </c>
      <c r="C43" s="9">
        <v>3808874</v>
      </c>
      <c r="D43" s="9">
        <v>3808874</v>
      </c>
      <c r="E43" s="9">
        <v>2076860.96</v>
      </c>
      <c r="F43" s="10">
        <f t="shared" ca="1" si="1"/>
        <v>0.54530000000000001</v>
      </c>
      <c r="G43" s="3"/>
    </row>
    <row r="44" spans="1:7" ht="30" outlineLevel="3" x14ac:dyDescent="0.25">
      <c r="A44" s="11"/>
      <c r="B44" s="11" t="s">
        <v>68</v>
      </c>
      <c r="C44" s="12">
        <v>3808874</v>
      </c>
      <c r="D44" s="12">
        <v>3808874</v>
      </c>
      <c r="E44" s="12">
        <v>2076860.96</v>
      </c>
      <c r="F44" s="13">
        <f t="shared" ca="1" si="1"/>
        <v>0.54530000000000001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45</v>
      </c>
      <c r="C45" s="9">
        <v>2803817</v>
      </c>
      <c r="D45" s="9">
        <v>2803817</v>
      </c>
      <c r="E45" s="9">
        <v>1270406.75</v>
      </c>
      <c r="F45" s="10">
        <f t="shared" ca="1" si="1"/>
        <v>0.4531</v>
      </c>
      <c r="G45" s="3"/>
    </row>
    <row r="46" spans="1:7" ht="30" outlineLevel="3" x14ac:dyDescent="0.25">
      <c r="A46" s="11"/>
      <c r="B46" s="11" t="s">
        <v>46</v>
      </c>
      <c r="C46" s="12">
        <v>2803817</v>
      </c>
      <c r="D46" s="12">
        <v>2803817</v>
      </c>
      <c r="E46" s="12">
        <v>1270406.75</v>
      </c>
      <c r="F46" s="13">
        <f t="shared" ca="1" si="1"/>
        <v>0.4531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47</v>
      </c>
      <c r="C47" s="9">
        <v>203008425</v>
      </c>
      <c r="D47" s="9">
        <v>203008425</v>
      </c>
      <c r="E47" s="9">
        <v>119908822.63</v>
      </c>
      <c r="F47" s="10">
        <f t="shared" ca="1" si="1"/>
        <v>0.5907</v>
      </c>
      <c r="G47" s="3"/>
    </row>
    <row r="48" spans="1:7" ht="30" outlineLevel="3" x14ac:dyDescent="0.25">
      <c r="A48" s="11"/>
      <c r="B48" s="11" t="s">
        <v>48</v>
      </c>
      <c r="C48" s="12">
        <v>203008425</v>
      </c>
      <c r="D48" s="12">
        <v>203008425</v>
      </c>
      <c r="E48" s="12">
        <v>119908822.63</v>
      </c>
      <c r="F48" s="13">
        <f t="shared" ca="1" si="1"/>
        <v>0.5907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49</v>
      </c>
      <c r="C49" s="9">
        <v>38358742</v>
      </c>
      <c r="D49" s="9">
        <v>38358742</v>
      </c>
      <c r="E49" s="9">
        <v>21276846.370000001</v>
      </c>
      <c r="F49" s="10">
        <f t="shared" ca="1" si="1"/>
        <v>0.55469999999999997</v>
      </c>
      <c r="G49" s="3"/>
    </row>
    <row r="50" spans="1:7" ht="30" outlineLevel="3" x14ac:dyDescent="0.25">
      <c r="A50" s="11"/>
      <c r="B50" s="11" t="s">
        <v>50</v>
      </c>
      <c r="C50" s="12">
        <v>38358742</v>
      </c>
      <c r="D50" s="12">
        <v>38358742</v>
      </c>
      <c r="E50" s="12">
        <v>21276846.370000001</v>
      </c>
      <c r="F50" s="13">
        <f t="shared" ca="1" si="1"/>
        <v>0.55469999999999997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51</v>
      </c>
      <c r="C51" s="9">
        <v>23798260</v>
      </c>
      <c r="D51" s="9">
        <v>23798260</v>
      </c>
      <c r="E51" s="9">
        <v>12652377.289999999</v>
      </c>
      <c r="F51" s="10">
        <f t="shared" ca="1" si="1"/>
        <v>0.53169999999999995</v>
      </c>
      <c r="G51" s="3"/>
    </row>
    <row r="52" spans="1:7" ht="30" outlineLevel="3" x14ac:dyDescent="0.25">
      <c r="A52" s="11"/>
      <c r="B52" s="11" t="s">
        <v>52</v>
      </c>
      <c r="C52" s="12">
        <v>23798260</v>
      </c>
      <c r="D52" s="12">
        <v>23798260</v>
      </c>
      <c r="E52" s="12">
        <v>12652377.289999999</v>
      </c>
      <c r="F52" s="13">
        <f t="shared" ca="1" si="1"/>
        <v>0.53169999999999995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53</v>
      </c>
      <c r="C53" s="9">
        <v>13710557</v>
      </c>
      <c r="D53" s="9">
        <v>13710557</v>
      </c>
      <c r="E53" s="9">
        <v>7256309.29</v>
      </c>
      <c r="F53" s="10">
        <f t="shared" ca="1" si="1"/>
        <v>0.5292</v>
      </c>
      <c r="G53" s="3"/>
    </row>
    <row r="54" spans="1:7" ht="30" outlineLevel="3" x14ac:dyDescent="0.25">
      <c r="A54" s="11"/>
      <c r="B54" s="11" t="s">
        <v>54</v>
      </c>
      <c r="C54" s="12">
        <v>13710557</v>
      </c>
      <c r="D54" s="12">
        <v>13710557</v>
      </c>
      <c r="E54" s="12">
        <v>7256309.29</v>
      </c>
      <c r="F54" s="13">
        <f t="shared" ca="1" si="1"/>
        <v>0.5292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55</v>
      </c>
      <c r="C55" s="9">
        <v>31919230</v>
      </c>
      <c r="D55" s="9">
        <v>31919230</v>
      </c>
      <c r="E55" s="9">
        <v>19151541</v>
      </c>
      <c r="F55" s="10">
        <f t="shared" ca="1" si="1"/>
        <v>0.6</v>
      </c>
      <c r="G55" s="3"/>
    </row>
    <row r="56" spans="1:7" ht="30" outlineLevel="3" x14ac:dyDescent="0.25">
      <c r="A56" s="11"/>
      <c r="B56" s="11" t="s">
        <v>56</v>
      </c>
      <c r="C56" s="12">
        <v>31919230</v>
      </c>
      <c r="D56" s="12">
        <v>31919230</v>
      </c>
      <c r="E56" s="12">
        <v>19151541</v>
      </c>
      <c r="F56" s="13">
        <f t="shared" ca="1" si="1"/>
        <v>0.6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57</v>
      </c>
      <c r="C57" s="9">
        <v>25758051</v>
      </c>
      <c r="D57" s="9">
        <v>25758051</v>
      </c>
      <c r="E57" s="9">
        <v>14173805.26</v>
      </c>
      <c r="F57" s="10">
        <f t="shared" ca="1" si="1"/>
        <v>0.55030000000000001</v>
      </c>
      <c r="G57" s="3"/>
    </row>
    <row r="58" spans="1:7" ht="30" outlineLevel="3" x14ac:dyDescent="0.25">
      <c r="A58" s="11"/>
      <c r="B58" s="11" t="s">
        <v>58</v>
      </c>
      <c r="C58" s="12">
        <v>25758051</v>
      </c>
      <c r="D58" s="12">
        <v>25758051</v>
      </c>
      <c r="E58" s="12">
        <v>14173805.26</v>
      </c>
      <c r="F58" s="13">
        <f t="shared" ca="1" si="1"/>
        <v>0.55030000000000001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59</v>
      </c>
      <c r="C59" s="9">
        <v>23635493</v>
      </c>
      <c r="D59" s="9">
        <v>23635493</v>
      </c>
      <c r="E59" s="9">
        <v>14207555.630000001</v>
      </c>
      <c r="F59" s="10">
        <f t="shared" ca="1" si="1"/>
        <v>0.60109999999999997</v>
      </c>
      <c r="G59" s="3"/>
    </row>
    <row r="60" spans="1:7" ht="30" outlineLevel="3" x14ac:dyDescent="0.25">
      <c r="A60" s="11"/>
      <c r="B60" s="11" t="s">
        <v>60</v>
      </c>
      <c r="C60" s="12">
        <v>23635493</v>
      </c>
      <c r="D60" s="12">
        <v>23635493</v>
      </c>
      <c r="E60" s="12">
        <v>14207555.630000001</v>
      </c>
      <c r="F60" s="13">
        <f t="shared" ca="1" si="1"/>
        <v>0.60109999999999997</v>
      </c>
      <c r="G60" s="3"/>
    </row>
    <row r="61" spans="1:7" ht="15" customHeight="1" x14ac:dyDescent="0.25">
      <c r="A61" s="52" t="s">
        <v>61</v>
      </c>
      <c r="B61" s="53"/>
      <c r="C61" s="14">
        <v>470075200</v>
      </c>
      <c r="D61" s="14">
        <v>470075200</v>
      </c>
      <c r="E61" s="15">
        <v>267628527.52000001</v>
      </c>
      <c r="F61" s="16">
        <f t="shared" ca="1" si="1"/>
        <v>0.56930000000000003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A13" sqref="A13: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101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17</v>
      </c>
      <c r="C7" s="9">
        <v>0</v>
      </c>
      <c r="D7" s="9">
        <v>32000</v>
      </c>
      <c r="E7" s="9">
        <v>32000</v>
      </c>
      <c r="F7" s="10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18</v>
      </c>
      <c r="C8" s="12">
        <v>0</v>
      </c>
      <c r="D8" s="12">
        <v>32000</v>
      </c>
      <c r="E8" s="12">
        <v>32000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85</v>
      </c>
      <c r="C9" s="9">
        <v>0</v>
      </c>
      <c r="D9" s="9">
        <v>340000</v>
      </c>
      <c r="E9" s="9">
        <v>340000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86</v>
      </c>
      <c r="C10" s="12">
        <v>0</v>
      </c>
      <c r="D10" s="12">
        <v>340000</v>
      </c>
      <c r="E10" s="12">
        <v>340000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29</v>
      </c>
      <c r="C11" s="9">
        <v>0</v>
      </c>
      <c r="D11" s="9">
        <v>50000</v>
      </c>
      <c r="E11" s="9">
        <v>50000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30</v>
      </c>
      <c r="C12" s="12">
        <v>0</v>
      </c>
      <c r="D12" s="12">
        <v>50000</v>
      </c>
      <c r="E12" s="12">
        <v>50000</v>
      </c>
      <c r="F12" s="13">
        <f t="shared" ca="1" si="0"/>
        <v>1</v>
      </c>
      <c r="G12" s="3"/>
    </row>
    <row r="13" spans="1:7" ht="15" customHeight="1" x14ac:dyDescent="0.25">
      <c r="A13" s="52" t="s">
        <v>61</v>
      </c>
      <c r="B13" s="53"/>
      <c r="C13" s="14">
        <v>0</v>
      </c>
      <c r="D13" s="14">
        <v>422000</v>
      </c>
      <c r="E13" s="15">
        <v>422000</v>
      </c>
      <c r="F13" s="16">
        <f t="shared" ca="1" si="0"/>
        <v>1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103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25</v>
      </c>
      <c r="C7" s="9">
        <v>62641</v>
      </c>
      <c r="D7" s="9">
        <v>62641</v>
      </c>
      <c r="E7" s="9">
        <v>62641</v>
      </c>
      <c r="F7" s="10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26</v>
      </c>
      <c r="C8" s="12">
        <v>62641</v>
      </c>
      <c r="D8" s="12">
        <v>62641</v>
      </c>
      <c r="E8" s="12">
        <v>62641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33</v>
      </c>
      <c r="C9" s="9">
        <v>24360</v>
      </c>
      <c r="D9" s="9">
        <v>24360</v>
      </c>
      <c r="E9" s="9">
        <v>24360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34</v>
      </c>
      <c r="C10" s="12">
        <v>24360</v>
      </c>
      <c r="D10" s="12">
        <v>24360</v>
      </c>
      <c r="E10" s="12">
        <v>24360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47</v>
      </c>
      <c r="C11" s="9">
        <v>843813</v>
      </c>
      <c r="D11" s="9">
        <v>843813</v>
      </c>
      <c r="E11" s="9">
        <v>843812.99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48</v>
      </c>
      <c r="C12" s="12">
        <v>843813</v>
      </c>
      <c r="D12" s="12">
        <v>843813</v>
      </c>
      <c r="E12" s="12">
        <v>843812.99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51</v>
      </c>
      <c r="C13" s="9">
        <v>480066</v>
      </c>
      <c r="D13" s="9">
        <v>480066</v>
      </c>
      <c r="E13" s="9">
        <v>480066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52</v>
      </c>
      <c r="C14" s="12">
        <v>480066</v>
      </c>
      <c r="D14" s="12">
        <v>480066</v>
      </c>
      <c r="E14" s="12">
        <v>480066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53</v>
      </c>
      <c r="C15" s="9">
        <v>74646</v>
      </c>
      <c r="D15" s="9">
        <v>74646</v>
      </c>
      <c r="E15" s="9">
        <v>74646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54</v>
      </c>
      <c r="C16" s="12">
        <v>74646</v>
      </c>
      <c r="D16" s="12">
        <v>74646</v>
      </c>
      <c r="E16" s="12">
        <v>74646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55</v>
      </c>
      <c r="C17" s="9">
        <v>37408</v>
      </c>
      <c r="D17" s="9">
        <v>37408</v>
      </c>
      <c r="E17" s="9">
        <v>37408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56</v>
      </c>
      <c r="C18" s="12">
        <v>37408</v>
      </c>
      <c r="D18" s="12">
        <v>37408</v>
      </c>
      <c r="E18" s="12">
        <v>37408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59</v>
      </c>
      <c r="C19" s="9">
        <v>217066</v>
      </c>
      <c r="D19" s="9">
        <v>217066</v>
      </c>
      <c r="E19" s="9">
        <v>217066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60</v>
      </c>
      <c r="C20" s="12">
        <v>217066</v>
      </c>
      <c r="D20" s="12">
        <v>217066</v>
      </c>
      <c r="E20" s="12">
        <v>217066</v>
      </c>
      <c r="F20" s="13">
        <f t="shared" ca="1" si="0"/>
        <v>1</v>
      </c>
      <c r="G20" s="3"/>
    </row>
    <row r="21" spans="1:7" ht="15" customHeight="1" x14ac:dyDescent="0.25">
      <c r="A21" s="52" t="s">
        <v>61</v>
      </c>
      <c r="B21" s="53"/>
      <c r="C21" s="14">
        <v>1740000</v>
      </c>
      <c r="D21" s="14">
        <v>1740000</v>
      </c>
      <c r="E21" s="15">
        <v>1739999.99</v>
      </c>
      <c r="F21" s="16">
        <f t="shared" ca="1" si="0"/>
        <v>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104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3537869</v>
      </c>
      <c r="D7" s="9">
        <v>3537869</v>
      </c>
      <c r="E7" s="9">
        <v>3493611.05</v>
      </c>
      <c r="F7" s="10">
        <f t="shared" ref="F7:F13" ca="1" si="0">IF(INDIRECT("R[0]C[-2]", FALSE)=0,0,ROUND(INDIRECT("R[0]C[-1]", FALSE)/INDIRECT("R[0]C[-2]", FALSE),4))</f>
        <v>0.98750000000000004</v>
      </c>
      <c r="G7" s="3"/>
    </row>
    <row r="8" spans="1:7" ht="30" outlineLevel="3" x14ac:dyDescent="0.25">
      <c r="A8" s="11"/>
      <c r="B8" s="11" t="s">
        <v>28</v>
      </c>
      <c r="C8" s="12">
        <v>3537869</v>
      </c>
      <c r="D8" s="12">
        <v>3537869</v>
      </c>
      <c r="E8" s="12">
        <v>3493611.05</v>
      </c>
      <c r="F8" s="13">
        <f t="shared" ca="1" si="0"/>
        <v>0.98750000000000004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29</v>
      </c>
      <c r="C9" s="9">
        <v>3537869</v>
      </c>
      <c r="D9" s="9">
        <v>3537869</v>
      </c>
      <c r="E9" s="9">
        <v>3536299.85</v>
      </c>
      <c r="F9" s="10">
        <f t="shared" ca="1" si="0"/>
        <v>0.99960000000000004</v>
      </c>
      <c r="G9" s="3"/>
    </row>
    <row r="10" spans="1:7" ht="30" outlineLevel="3" x14ac:dyDescent="0.25">
      <c r="A10" s="11"/>
      <c r="B10" s="11" t="s">
        <v>30</v>
      </c>
      <c r="C10" s="12">
        <v>3537869</v>
      </c>
      <c r="D10" s="12">
        <v>3537869</v>
      </c>
      <c r="E10" s="12">
        <v>3536299.85</v>
      </c>
      <c r="F10" s="13">
        <f t="shared" ca="1" si="0"/>
        <v>0.99960000000000004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39</v>
      </c>
      <c r="C11" s="9">
        <v>3537870</v>
      </c>
      <c r="D11" s="9">
        <v>3537870</v>
      </c>
      <c r="E11" s="9">
        <v>3536299.86</v>
      </c>
      <c r="F11" s="10">
        <f t="shared" ca="1" si="0"/>
        <v>0.99960000000000004</v>
      </c>
      <c r="G11" s="3"/>
    </row>
    <row r="12" spans="1:7" ht="30" outlineLevel="3" x14ac:dyDescent="0.25">
      <c r="A12" s="11"/>
      <c r="B12" s="11" t="s">
        <v>105</v>
      </c>
      <c r="C12" s="12">
        <v>3537870</v>
      </c>
      <c r="D12" s="12">
        <v>3537870</v>
      </c>
      <c r="E12" s="12">
        <v>3536299.86</v>
      </c>
      <c r="F12" s="13">
        <f t="shared" ca="1" si="0"/>
        <v>0.99960000000000004</v>
      </c>
      <c r="G12" s="3"/>
    </row>
    <row r="13" spans="1:7" ht="15" customHeight="1" x14ac:dyDescent="0.25">
      <c r="A13" s="52" t="s">
        <v>61</v>
      </c>
      <c r="B13" s="53"/>
      <c r="C13" s="14">
        <v>10613608</v>
      </c>
      <c r="D13" s="14">
        <v>10613608</v>
      </c>
      <c r="E13" s="15">
        <v>10566210.76</v>
      </c>
      <c r="F13" s="16">
        <f t="shared" ca="1" si="0"/>
        <v>0.99550000000000005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7" sqref="B1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4" t="s">
        <v>106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1748000</v>
      </c>
      <c r="D7" s="9">
        <v>1748000</v>
      </c>
      <c r="E7" s="9">
        <v>1748000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48</v>
      </c>
      <c r="C8" s="12">
        <v>1748000</v>
      </c>
      <c r="D8" s="12">
        <v>1748000</v>
      </c>
      <c r="E8" s="12">
        <v>1748000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52" t="s">
        <v>61</v>
      </c>
      <c r="B9" s="53"/>
      <c r="C9" s="14">
        <v>1748000</v>
      </c>
      <c r="D9" s="14">
        <v>1748000</v>
      </c>
      <c r="E9" s="15">
        <v>1748000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22" sqref="B2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63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49</v>
      </c>
      <c r="C7" s="9">
        <v>3765000</v>
      </c>
      <c r="D7" s="9">
        <v>3765000</v>
      </c>
      <c r="E7" s="9">
        <v>3765000</v>
      </c>
      <c r="F7" s="10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50</v>
      </c>
      <c r="C8" s="12">
        <v>3765000</v>
      </c>
      <c r="D8" s="12">
        <v>3765000</v>
      </c>
      <c r="E8" s="12">
        <v>3765000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53</v>
      </c>
      <c r="C9" s="9">
        <v>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54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55</v>
      </c>
      <c r="C11" s="9">
        <v>944200</v>
      </c>
      <c r="D11" s="9">
        <v>944200</v>
      </c>
      <c r="E11" s="9">
        <v>944200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56</v>
      </c>
      <c r="C12" s="12">
        <v>944200</v>
      </c>
      <c r="D12" s="12">
        <v>944200</v>
      </c>
      <c r="E12" s="12">
        <v>944200</v>
      </c>
      <c r="F12" s="13">
        <f t="shared" ca="1" si="0"/>
        <v>1</v>
      </c>
      <c r="G12" s="3"/>
    </row>
    <row r="13" spans="1:7" ht="15" customHeight="1" x14ac:dyDescent="0.25">
      <c r="A13" s="52" t="s">
        <v>61</v>
      </c>
      <c r="B13" s="53"/>
      <c r="C13" s="14">
        <v>4709200</v>
      </c>
      <c r="D13" s="14">
        <v>4709200</v>
      </c>
      <c r="E13" s="15">
        <v>4709200</v>
      </c>
      <c r="F13" s="16">
        <f t="shared" ca="1" si="0"/>
        <v>1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5" sqref="B24:B2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107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39</v>
      </c>
      <c r="C7" s="9">
        <v>40000000</v>
      </c>
      <c r="D7" s="9">
        <v>60000000</v>
      </c>
      <c r="E7" s="9">
        <v>56351038.310000002</v>
      </c>
      <c r="F7" s="10">
        <f ca="1">IF(INDIRECT("R[0]C[-2]", FALSE)=0,0,ROUND(INDIRECT("R[0]C[-1]", FALSE)/INDIRECT("R[0]C[-2]", FALSE),4))</f>
        <v>0.93920000000000003</v>
      </c>
      <c r="G7" s="3"/>
    </row>
    <row r="8" spans="1:7" ht="30" outlineLevel="3" x14ac:dyDescent="0.25">
      <c r="A8" s="11"/>
      <c r="B8" s="11" t="s">
        <v>40</v>
      </c>
      <c r="C8" s="12">
        <v>40000000</v>
      </c>
      <c r="D8" s="12">
        <v>60000000</v>
      </c>
      <c r="E8" s="12">
        <v>56351038.310000002</v>
      </c>
      <c r="F8" s="13">
        <f ca="1">IF(INDIRECT("R[0]C[-2]", FALSE)=0,0,ROUND(INDIRECT("R[0]C[-1]", FALSE)/INDIRECT("R[0]C[-2]", FALSE),4))</f>
        <v>0.93920000000000003</v>
      </c>
      <c r="G8" s="3"/>
    </row>
    <row r="9" spans="1:7" ht="15" customHeight="1" x14ac:dyDescent="0.25">
      <c r="A9" s="52" t="s">
        <v>61</v>
      </c>
      <c r="B9" s="53"/>
      <c r="C9" s="14">
        <v>40000000</v>
      </c>
      <c r="D9" s="14">
        <v>60000000</v>
      </c>
      <c r="E9" s="15">
        <v>56351038.310000002</v>
      </c>
      <c r="F9" s="16">
        <f ca="1">IF(INDIRECT("R[0]C[-2]", FALSE)=0,0,ROUND(INDIRECT("R[0]C[-1]", FALSE)/INDIRECT("R[0]C[-2]", FALSE),4))</f>
        <v>0.93920000000000003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6" sqref="B16:B1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108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10131700</v>
      </c>
      <c r="D7" s="9">
        <v>10131700</v>
      </c>
      <c r="E7" s="9">
        <v>8708903.5500000007</v>
      </c>
      <c r="F7" s="10">
        <f t="shared" ref="F7:F11" ca="1" si="0">IF(INDIRECT("R[0]C[-2]", FALSE)=0,0,ROUND(INDIRECT("R[0]C[-1]", FALSE)/INDIRECT("R[0]C[-2]", FALSE),4))</f>
        <v>0.85960000000000003</v>
      </c>
      <c r="G7" s="3"/>
    </row>
    <row r="8" spans="1:7" ht="30" outlineLevel="3" x14ac:dyDescent="0.25">
      <c r="A8" s="11"/>
      <c r="B8" s="11" t="s">
        <v>16</v>
      </c>
      <c r="C8" s="12">
        <v>10131700</v>
      </c>
      <c r="D8" s="12">
        <v>10131700</v>
      </c>
      <c r="E8" s="12">
        <v>8708903.5500000007</v>
      </c>
      <c r="F8" s="13">
        <f t="shared" ca="1" si="0"/>
        <v>0.85960000000000003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0</v>
      </c>
      <c r="D9" s="9">
        <v>2400000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20</v>
      </c>
      <c r="C10" s="12">
        <v>0</v>
      </c>
      <c r="D10" s="12">
        <v>2400000</v>
      </c>
      <c r="E10" s="12">
        <v>0</v>
      </c>
      <c r="F10" s="13">
        <f t="shared" ca="1" si="0"/>
        <v>0</v>
      </c>
      <c r="G10" s="3"/>
    </row>
    <row r="11" spans="1:7" ht="15" customHeight="1" x14ac:dyDescent="0.25">
      <c r="A11" s="52" t="s">
        <v>61</v>
      </c>
      <c r="B11" s="53"/>
      <c r="C11" s="14">
        <v>10131700</v>
      </c>
      <c r="D11" s="14">
        <v>12531700</v>
      </c>
      <c r="E11" s="15">
        <v>8708903.5500000007</v>
      </c>
      <c r="F11" s="16">
        <f t="shared" ca="1" si="0"/>
        <v>0.69489999999999996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0" sqref="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109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41</v>
      </c>
      <c r="C7" s="9">
        <v>0</v>
      </c>
      <c r="D7" s="9">
        <v>4000000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42</v>
      </c>
      <c r="C8" s="12">
        <v>0</v>
      </c>
      <c r="D8" s="12">
        <v>4000000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2" t="s">
        <v>61</v>
      </c>
      <c r="B9" s="53"/>
      <c r="C9" s="14">
        <v>0</v>
      </c>
      <c r="D9" s="14">
        <v>4000000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0" sqref="B10: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110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608362</v>
      </c>
      <c r="D7" s="9">
        <v>608362</v>
      </c>
      <c r="E7" s="9">
        <v>571330.29</v>
      </c>
      <c r="F7" s="10">
        <f t="shared" ref="F7:F13" ca="1" si="0">IF(INDIRECT("R[0]C[-2]", FALSE)=0,0,ROUND(INDIRECT("R[0]C[-1]", FALSE)/INDIRECT("R[0]C[-2]", FALSE),4))</f>
        <v>0.93910000000000005</v>
      </c>
      <c r="G7" s="3"/>
    </row>
    <row r="8" spans="1:7" ht="30" outlineLevel="3" x14ac:dyDescent="0.25">
      <c r="A8" s="11"/>
      <c r="B8" s="11" t="s">
        <v>28</v>
      </c>
      <c r="C8" s="12">
        <v>608362</v>
      </c>
      <c r="D8" s="12">
        <v>608362</v>
      </c>
      <c r="E8" s="12">
        <v>571330.29</v>
      </c>
      <c r="F8" s="13">
        <f t="shared" ca="1" si="0"/>
        <v>0.93910000000000005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29</v>
      </c>
      <c r="C9" s="9">
        <v>595819</v>
      </c>
      <c r="D9" s="9">
        <v>595819</v>
      </c>
      <c r="E9" s="9">
        <v>569999.65</v>
      </c>
      <c r="F9" s="10">
        <f t="shared" ca="1" si="0"/>
        <v>0.95669999999999999</v>
      </c>
      <c r="G9" s="3"/>
    </row>
    <row r="10" spans="1:7" ht="30" outlineLevel="3" x14ac:dyDescent="0.25">
      <c r="A10" s="11"/>
      <c r="B10" s="11" t="s">
        <v>30</v>
      </c>
      <c r="C10" s="12">
        <v>595819</v>
      </c>
      <c r="D10" s="12">
        <v>595819</v>
      </c>
      <c r="E10" s="12">
        <v>569999.65</v>
      </c>
      <c r="F10" s="13">
        <f t="shared" ca="1" si="0"/>
        <v>0.95669999999999999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39</v>
      </c>
      <c r="C11" s="9">
        <v>595819</v>
      </c>
      <c r="D11" s="9">
        <v>595819</v>
      </c>
      <c r="E11" s="9">
        <v>595819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105</v>
      </c>
      <c r="C12" s="12">
        <v>595819</v>
      </c>
      <c r="D12" s="12">
        <v>595819</v>
      </c>
      <c r="E12" s="12">
        <v>595819</v>
      </c>
      <c r="F12" s="13">
        <f t="shared" ca="1" si="0"/>
        <v>1</v>
      </c>
      <c r="G12" s="3"/>
    </row>
    <row r="13" spans="1:7" ht="15" customHeight="1" x14ac:dyDescent="0.25">
      <c r="A13" s="52" t="s">
        <v>61</v>
      </c>
      <c r="B13" s="53"/>
      <c r="C13" s="14">
        <v>1800000</v>
      </c>
      <c r="D13" s="14">
        <v>1800000</v>
      </c>
      <c r="E13" s="15">
        <v>1737148.94</v>
      </c>
      <c r="F13" s="16">
        <f t="shared" ca="1" si="0"/>
        <v>0.96509999999999996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9" sqref="B1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111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41</v>
      </c>
      <c r="C7" s="9">
        <v>0</v>
      </c>
      <c r="D7" s="9">
        <v>20040300</v>
      </c>
      <c r="E7" s="9">
        <v>0</v>
      </c>
      <c r="F7" s="10">
        <f t="shared" ref="F7:F11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42</v>
      </c>
      <c r="C8" s="12">
        <v>0</v>
      </c>
      <c r="D8" s="12">
        <v>20040300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49</v>
      </c>
      <c r="C9" s="9">
        <v>9679800</v>
      </c>
      <c r="D9" s="9">
        <v>9679800</v>
      </c>
      <c r="E9" s="9">
        <v>9191787.5700000003</v>
      </c>
      <c r="F9" s="10">
        <f t="shared" ca="1" si="0"/>
        <v>0.9496</v>
      </c>
      <c r="G9" s="3"/>
    </row>
    <row r="10" spans="1:7" ht="30" outlineLevel="3" x14ac:dyDescent="0.25">
      <c r="A10" s="11"/>
      <c r="B10" s="11" t="s">
        <v>112</v>
      </c>
      <c r="C10" s="12">
        <v>9679800</v>
      </c>
      <c r="D10" s="12">
        <v>9679800</v>
      </c>
      <c r="E10" s="12">
        <v>9191787.5700000003</v>
      </c>
      <c r="F10" s="13">
        <f t="shared" ca="1" si="0"/>
        <v>0.9496</v>
      </c>
      <c r="G10" s="3"/>
    </row>
    <row r="11" spans="1:7" ht="15" customHeight="1" x14ac:dyDescent="0.25">
      <c r="A11" s="52" t="s">
        <v>61</v>
      </c>
      <c r="B11" s="53"/>
      <c r="C11" s="14">
        <v>9679800</v>
      </c>
      <c r="D11" s="14">
        <v>29720100</v>
      </c>
      <c r="E11" s="15">
        <v>9191787.5700000003</v>
      </c>
      <c r="F11" s="16">
        <f t="shared" ca="1" si="0"/>
        <v>0.30930000000000002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113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65</v>
      </c>
      <c r="C7" s="9">
        <v>300000</v>
      </c>
      <c r="D7" s="9">
        <v>300000</v>
      </c>
      <c r="E7" s="9">
        <v>300000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66</v>
      </c>
      <c r="C8" s="12">
        <v>300000</v>
      </c>
      <c r="D8" s="12">
        <v>300000</v>
      </c>
      <c r="E8" s="12">
        <v>300000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52" t="s">
        <v>61</v>
      </c>
      <c r="B9" s="53"/>
      <c r="C9" s="14">
        <v>300000</v>
      </c>
      <c r="D9" s="14">
        <v>300000</v>
      </c>
      <c r="E9" s="15">
        <v>300000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8" sqref="B1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114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41</v>
      </c>
      <c r="C7" s="9">
        <v>0</v>
      </c>
      <c r="D7" s="9">
        <v>15975904</v>
      </c>
      <c r="E7" s="9">
        <v>0</v>
      </c>
      <c r="F7" s="10">
        <f t="shared" ref="F7:F11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42</v>
      </c>
      <c r="C8" s="12">
        <v>0</v>
      </c>
      <c r="D8" s="12">
        <v>15975904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49</v>
      </c>
      <c r="C9" s="9">
        <v>0</v>
      </c>
      <c r="D9" s="9">
        <v>27749228</v>
      </c>
      <c r="E9" s="9">
        <v>27749227.530000001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50</v>
      </c>
      <c r="C10" s="12">
        <v>0</v>
      </c>
      <c r="D10" s="12">
        <v>27749228</v>
      </c>
      <c r="E10" s="12">
        <v>27749227.530000001</v>
      </c>
      <c r="F10" s="13">
        <f t="shared" ca="1" si="0"/>
        <v>1</v>
      </c>
      <c r="G10" s="3"/>
    </row>
    <row r="11" spans="1:7" ht="15" customHeight="1" x14ac:dyDescent="0.25">
      <c r="A11" s="52" t="s">
        <v>61</v>
      </c>
      <c r="B11" s="53"/>
      <c r="C11" s="14">
        <v>0</v>
      </c>
      <c r="D11" s="14">
        <v>43725132</v>
      </c>
      <c r="E11" s="15">
        <v>27749227.530000001</v>
      </c>
      <c r="F11" s="16">
        <f t="shared" ca="1" si="0"/>
        <v>0.63460000000000005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8" sqref="B1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115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1662000</v>
      </c>
      <c r="D7" s="9">
        <v>1662000</v>
      </c>
      <c r="E7" s="9">
        <v>251902.29</v>
      </c>
      <c r="F7" s="10">
        <f ca="1">IF(INDIRECT("R[0]C[-2]", FALSE)=0,0,ROUND(INDIRECT("R[0]C[-1]", FALSE)/INDIRECT("R[0]C[-2]", FALSE),4))</f>
        <v>0.15160000000000001</v>
      </c>
      <c r="G7" s="3"/>
    </row>
    <row r="8" spans="1:7" ht="30" outlineLevel="3" x14ac:dyDescent="0.25">
      <c r="A8" s="11"/>
      <c r="B8" s="11" t="s">
        <v>48</v>
      </c>
      <c r="C8" s="12">
        <v>1662000</v>
      </c>
      <c r="D8" s="12">
        <v>1662000</v>
      </c>
      <c r="E8" s="12">
        <v>251902.29</v>
      </c>
      <c r="F8" s="13">
        <f ca="1">IF(INDIRECT("R[0]C[-2]", FALSE)=0,0,ROUND(INDIRECT("R[0]C[-1]", FALSE)/INDIRECT("R[0]C[-2]", FALSE),4))</f>
        <v>0.15160000000000001</v>
      </c>
      <c r="G8" s="3"/>
    </row>
    <row r="9" spans="1:7" ht="15" customHeight="1" x14ac:dyDescent="0.25">
      <c r="A9" s="52" t="s">
        <v>61</v>
      </c>
      <c r="B9" s="53"/>
      <c r="C9" s="14">
        <v>1662000</v>
      </c>
      <c r="D9" s="14">
        <v>1662000</v>
      </c>
      <c r="E9" s="15">
        <v>251902.29</v>
      </c>
      <c r="F9" s="16">
        <f ca="1">IF(INDIRECT("R[0]C[-2]", FALSE)=0,0,ROUND(INDIRECT("R[0]C[-1]", FALSE)/INDIRECT("R[0]C[-2]", FALSE),4))</f>
        <v>0.15160000000000001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zoomScaleNormal="100" zoomScaleSheetLayoutView="100" workbookViewId="0">
      <pane ySplit="6" topLeftCell="A49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116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/>
      <c r="B7" s="8"/>
      <c r="C7" s="9">
        <v>9351204.8200000003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117</v>
      </c>
      <c r="C8" s="12">
        <v>9351204.8200000003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v>1</v>
      </c>
      <c r="B9" s="8" t="s">
        <v>19</v>
      </c>
      <c r="C9" s="9">
        <v>0</v>
      </c>
      <c r="D9" s="9">
        <v>20000</v>
      </c>
      <c r="E9" s="9">
        <v>20000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20</v>
      </c>
      <c r="C10" s="12">
        <v>0</v>
      </c>
      <c r="D10" s="12">
        <v>20000</v>
      </c>
      <c r="E10" s="12">
        <v>20000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21</v>
      </c>
      <c r="C11" s="9">
        <v>0</v>
      </c>
      <c r="D11" s="9">
        <v>141089.84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118</v>
      </c>
      <c r="C12" s="12">
        <v>0</v>
      </c>
      <c r="D12" s="12">
        <v>141089.84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23</v>
      </c>
      <c r="C13" s="9">
        <v>0</v>
      </c>
      <c r="D13" s="9">
        <v>667359.36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119</v>
      </c>
      <c r="C14" s="12">
        <v>0</v>
      </c>
      <c r="D14" s="12">
        <v>57156.89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120</v>
      </c>
      <c r="C15" s="12">
        <v>0</v>
      </c>
      <c r="D15" s="12">
        <v>162006.01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119</v>
      </c>
      <c r="C16" s="12">
        <v>0</v>
      </c>
      <c r="D16" s="12">
        <v>200932.95</v>
      </c>
      <c r="E16" s="12">
        <v>0</v>
      </c>
      <c r="F16" s="13">
        <f t="shared" ca="1" si="0"/>
        <v>0</v>
      </c>
      <c r="G16" s="3"/>
    </row>
    <row r="17" spans="1:7" ht="30" outlineLevel="3" x14ac:dyDescent="0.25">
      <c r="A17" s="11"/>
      <c r="B17" s="11" t="s">
        <v>121</v>
      </c>
      <c r="C17" s="12">
        <v>0</v>
      </c>
      <c r="D17" s="12">
        <v>44553.5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120</v>
      </c>
      <c r="C18" s="12">
        <v>0</v>
      </c>
      <c r="D18" s="12">
        <v>46083.83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121</v>
      </c>
      <c r="C19" s="12">
        <v>0</v>
      </c>
      <c r="D19" s="12">
        <v>156626.18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" s="8" t="s">
        <v>25</v>
      </c>
      <c r="C20" s="9">
        <v>0</v>
      </c>
      <c r="D20" s="9">
        <v>1013769.52</v>
      </c>
      <c r="E20" s="9">
        <v>0</v>
      </c>
      <c r="F20" s="10">
        <f t="shared" ca="1" si="0"/>
        <v>0</v>
      </c>
      <c r="G20" s="3"/>
    </row>
    <row r="21" spans="1:7" ht="30" outlineLevel="3" x14ac:dyDescent="0.25">
      <c r="A21" s="11"/>
      <c r="B21" s="11" t="s">
        <v>122</v>
      </c>
      <c r="C21" s="12">
        <v>0</v>
      </c>
      <c r="D21" s="12">
        <v>326666.96000000002</v>
      </c>
      <c r="E21" s="12">
        <v>0</v>
      </c>
      <c r="F21" s="13">
        <f t="shared" ca="1" si="0"/>
        <v>0</v>
      </c>
      <c r="G21" s="3"/>
    </row>
    <row r="22" spans="1:7" ht="30" outlineLevel="3" x14ac:dyDescent="0.25">
      <c r="A22" s="11"/>
      <c r="B22" s="11" t="s">
        <v>123</v>
      </c>
      <c r="C22" s="12">
        <v>0</v>
      </c>
      <c r="D22" s="12">
        <v>131587.76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122</v>
      </c>
      <c r="C23" s="12">
        <v>0</v>
      </c>
      <c r="D23" s="12">
        <v>92922.880000000005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123</v>
      </c>
      <c r="C24" s="12">
        <v>0</v>
      </c>
      <c r="D24" s="12">
        <v>462591.92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5" s="8" t="s">
        <v>85</v>
      </c>
      <c r="C25" s="9">
        <v>0</v>
      </c>
      <c r="D25" s="9">
        <v>326779.68</v>
      </c>
      <c r="E25" s="9">
        <v>193689.84</v>
      </c>
      <c r="F25" s="10">
        <f t="shared" ca="1" si="0"/>
        <v>0.5927</v>
      </c>
      <c r="G25" s="3"/>
    </row>
    <row r="26" spans="1:7" ht="30" outlineLevel="3" x14ac:dyDescent="0.25">
      <c r="A26" s="11"/>
      <c r="B26" s="11" t="s">
        <v>86</v>
      </c>
      <c r="C26" s="12">
        <v>0</v>
      </c>
      <c r="D26" s="12">
        <v>103615.6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124</v>
      </c>
      <c r="C27" s="12">
        <v>0</v>
      </c>
      <c r="D27" s="12">
        <v>193689.84</v>
      </c>
      <c r="E27" s="12">
        <v>193689.84</v>
      </c>
      <c r="F27" s="13">
        <f t="shared" ca="1" si="0"/>
        <v>1</v>
      </c>
      <c r="G27" s="3"/>
    </row>
    <row r="28" spans="1:7" ht="30" outlineLevel="3" x14ac:dyDescent="0.25">
      <c r="A28" s="11"/>
      <c r="B28" s="11" t="s">
        <v>86</v>
      </c>
      <c r="C28" s="12">
        <v>0</v>
      </c>
      <c r="D28" s="12">
        <v>29474.240000000002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9" s="8" t="s">
        <v>31</v>
      </c>
      <c r="C29" s="9">
        <v>0</v>
      </c>
      <c r="D29" s="9">
        <v>288369.52</v>
      </c>
      <c r="E29" s="9">
        <v>60789.84</v>
      </c>
      <c r="F29" s="10">
        <f t="shared" ca="1" si="0"/>
        <v>0.21079999999999999</v>
      </c>
      <c r="G29" s="3"/>
    </row>
    <row r="30" spans="1:7" ht="30" outlineLevel="3" x14ac:dyDescent="0.25">
      <c r="A30" s="11"/>
      <c r="B30" s="11" t="s">
        <v>125</v>
      </c>
      <c r="C30" s="12">
        <v>0</v>
      </c>
      <c r="D30" s="12">
        <v>50400.07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126</v>
      </c>
      <c r="C31" s="12">
        <v>0</v>
      </c>
      <c r="D31" s="12">
        <v>13462.59</v>
      </c>
      <c r="E31" s="12">
        <v>13462.59</v>
      </c>
      <c r="F31" s="13">
        <f t="shared" ca="1" si="0"/>
        <v>1</v>
      </c>
      <c r="G31" s="3"/>
    </row>
    <row r="32" spans="1:7" ht="30" outlineLevel="3" x14ac:dyDescent="0.25">
      <c r="A32" s="11"/>
      <c r="B32" s="11" t="s">
        <v>125</v>
      </c>
      <c r="C32" s="12">
        <v>0</v>
      </c>
      <c r="D32" s="12">
        <v>177179.61</v>
      </c>
      <c r="E32" s="12">
        <v>0</v>
      </c>
      <c r="F32" s="13">
        <f t="shared" ca="1" si="0"/>
        <v>0</v>
      </c>
      <c r="G32" s="3"/>
    </row>
    <row r="33" spans="1:7" ht="30" outlineLevel="3" x14ac:dyDescent="0.25">
      <c r="A33" s="11"/>
      <c r="B33" s="11" t="s">
        <v>126</v>
      </c>
      <c r="C33" s="12">
        <v>0</v>
      </c>
      <c r="D33" s="12">
        <v>47327.25</v>
      </c>
      <c r="E33" s="12">
        <v>47327.25</v>
      </c>
      <c r="F33" s="13">
        <f t="shared" ca="1" si="0"/>
        <v>1</v>
      </c>
      <c r="G33" s="3"/>
    </row>
    <row r="34" spans="1:7" outlineLevel="2" x14ac:dyDescent="0.25">
      <c r="A3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4" s="8" t="s">
        <v>65</v>
      </c>
      <c r="C34" s="9">
        <v>0</v>
      </c>
      <c r="D34" s="9">
        <v>833089.62</v>
      </c>
      <c r="E34" s="9">
        <v>598940.1</v>
      </c>
      <c r="F34" s="10">
        <f t="shared" ca="1" si="0"/>
        <v>0.71889999999999998</v>
      </c>
      <c r="G34" s="3"/>
    </row>
    <row r="35" spans="1:7" ht="30" outlineLevel="3" x14ac:dyDescent="0.25">
      <c r="A35" s="11"/>
      <c r="B35" s="11" t="s">
        <v>66</v>
      </c>
      <c r="C35" s="12">
        <v>0</v>
      </c>
      <c r="D35" s="12">
        <v>833089.62</v>
      </c>
      <c r="E35" s="12">
        <v>598940.1</v>
      </c>
      <c r="F35" s="13">
        <f t="shared" ca="1" si="0"/>
        <v>0.71889999999999998</v>
      </c>
      <c r="G35" s="3"/>
    </row>
    <row r="36" spans="1:7" outlineLevel="2" x14ac:dyDescent="0.25">
      <c r="A3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6" s="8" t="s">
        <v>33</v>
      </c>
      <c r="C36" s="9">
        <v>0</v>
      </c>
      <c r="D36" s="9">
        <v>1136379.04</v>
      </c>
      <c r="E36" s="9">
        <v>0</v>
      </c>
      <c r="F36" s="10">
        <f t="shared" ca="1" si="0"/>
        <v>0</v>
      </c>
      <c r="G36" s="3"/>
    </row>
    <row r="37" spans="1:7" ht="30" outlineLevel="3" x14ac:dyDescent="0.25">
      <c r="A37" s="11"/>
      <c r="B37" s="11" t="s">
        <v>127</v>
      </c>
      <c r="C37" s="12">
        <v>0</v>
      </c>
      <c r="D37" s="12">
        <v>306759.59999999998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128</v>
      </c>
      <c r="C38" s="12">
        <v>0</v>
      </c>
      <c r="D38" s="12">
        <v>577955.53</v>
      </c>
      <c r="E38" s="12">
        <v>0</v>
      </c>
      <c r="F38" s="13">
        <f t="shared" ca="1" si="0"/>
        <v>0</v>
      </c>
      <c r="G38" s="3"/>
    </row>
    <row r="39" spans="1:7" ht="30" outlineLevel="3" x14ac:dyDescent="0.25">
      <c r="A39" s="11"/>
      <c r="B39" s="11" t="s">
        <v>127</v>
      </c>
      <c r="C39" s="12">
        <v>0</v>
      </c>
      <c r="D39" s="12">
        <v>87260.08</v>
      </c>
      <c r="E39" s="12">
        <v>0</v>
      </c>
      <c r="F39" s="13">
        <f t="shared" ref="F39:F60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128</v>
      </c>
      <c r="C40" s="12">
        <v>0</v>
      </c>
      <c r="D40" s="12">
        <v>164403.82999999999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1" s="8" t="s">
        <v>35</v>
      </c>
      <c r="C41" s="9">
        <v>0</v>
      </c>
      <c r="D41" s="9">
        <v>1905179.68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129</v>
      </c>
      <c r="C42" s="12">
        <v>0</v>
      </c>
      <c r="D42" s="12">
        <v>1905179.68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3" s="8" t="s">
        <v>37</v>
      </c>
      <c r="C43" s="9">
        <v>0</v>
      </c>
      <c r="D43" s="9">
        <v>192589.84</v>
      </c>
      <c r="E43" s="9">
        <v>167414.29999999999</v>
      </c>
      <c r="F43" s="10">
        <f t="shared" ca="1" si="1"/>
        <v>0.86929999999999996</v>
      </c>
      <c r="G43" s="3"/>
    </row>
    <row r="44" spans="1:7" ht="30" outlineLevel="3" x14ac:dyDescent="0.25">
      <c r="A44" s="11"/>
      <c r="B44" s="11" t="s">
        <v>130</v>
      </c>
      <c r="C44" s="12">
        <v>0</v>
      </c>
      <c r="D44" s="12">
        <v>192589.84</v>
      </c>
      <c r="E44" s="12">
        <v>167414.29999999999</v>
      </c>
      <c r="F44" s="13">
        <f t="shared" ca="1" si="1"/>
        <v>0.86929999999999996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5" s="8" t="s">
        <v>41</v>
      </c>
      <c r="C45" s="9">
        <v>0</v>
      </c>
      <c r="D45" s="9">
        <v>131089.84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42</v>
      </c>
      <c r="C46" s="12">
        <v>0</v>
      </c>
      <c r="D46" s="12">
        <v>102058.52</v>
      </c>
      <c r="E46" s="12">
        <v>0</v>
      </c>
      <c r="F46" s="13">
        <f t="shared" ca="1" si="1"/>
        <v>0</v>
      </c>
      <c r="G46" s="3"/>
    </row>
    <row r="47" spans="1:7" ht="45" outlineLevel="3" x14ac:dyDescent="0.25">
      <c r="A47" s="11"/>
      <c r="B47" s="11" t="s">
        <v>131</v>
      </c>
      <c r="C47" s="12">
        <v>0</v>
      </c>
      <c r="D47" s="12">
        <v>0</v>
      </c>
      <c r="E47" s="12">
        <v>0</v>
      </c>
      <c r="F47" s="13">
        <f t="shared" ca="1" si="1"/>
        <v>0</v>
      </c>
      <c r="G47" s="3"/>
    </row>
    <row r="48" spans="1:7" ht="30" outlineLevel="3" x14ac:dyDescent="0.25">
      <c r="A48" s="11"/>
      <c r="B48" s="11" t="s">
        <v>42</v>
      </c>
      <c r="C48" s="12">
        <v>0</v>
      </c>
      <c r="D48" s="12">
        <v>29031.32</v>
      </c>
      <c r="E48" s="12">
        <v>0</v>
      </c>
      <c r="F48" s="13">
        <f t="shared" ca="1" si="1"/>
        <v>0</v>
      </c>
      <c r="G48" s="3"/>
    </row>
    <row r="49" spans="1:7" ht="45" outlineLevel="3" x14ac:dyDescent="0.25">
      <c r="A49" s="11"/>
      <c r="B49" s="11" t="s">
        <v>131</v>
      </c>
      <c r="C49" s="12">
        <v>0</v>
      </c>
      <c r="D49" s="12">
        <v>0</v>
      </c>
      <c r="E49" s="12">
        <v>0</v>
      </c>
      <c r="F49" s="13">
        <f t="shared" ca="1" si="1"/>
        <v>0</v>
      </c>
      <c r="G49" s="3"/>
    </row>
    <row r="50" spans="1:7" outlineLevel="2" x14ac:dyDescent="0.25">
      <c r="A5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0" s="8" t="s">
        <v>45</v>
      </c>
      <c r="C50" s="9">
        <v>0</v>
      </c>
      <c r="D50" s="9">
        <v>658089.84</v>
      </c>
      <c r="E50" s="9">
        <v>658089.84</v>
      </c>
      <c r="F50" s="10">
        <f t="shared" ca="1" si="1"/>
        <v>1</v>
      </c>
      <c r="G50" s="3"/>
    </row>
    <row r="51" spans="1:7" ht="30" outlineLevel="3" x14ac:dyDescent="0.25">
      <c r="A51" s="11"/>
      <c r="B51" s="11" t="s">
        <v>132</v>
      </c>
      <c r="C51" s="12">
        <v>0</v>
      </c>
      <c r="D51" s="12">
        <v>658089.84</v>
      </c>
      <c r="E51" s="12">
        <v>658089.84</v>
      </c>
      <c r="F51" s="13">
        <f t="shared" ca="1" si="1"/>
        <v>1</v>
      </c>
      <c r="G51" s="3"/>
    </row>
    <row r="52" spans="1:7" outlineLevel="2" x14ac:dyDescent="0.25">
      <c r="A5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2" s="8" t="s">
        <v>49</v>
      </c>
      <c r="C52" s="9">
        <v>0</v>
      </c>
      <c r="D52" s="9">
        <v>200000</v>
      </c>
      <c r="E52" s="9">
        <v>0</v>
      </c>
      <c r="F52" s="10">
        <f t="shared" ca="1" si="1"/>
        <v>0</v>
      </c>
      <c r="G52" s="3"/>
    </row>
    <row r="53" spans="1:7" ht="30" outlineLevel="3" x14ac:dyDescent="0.25">
      <c r="A53" s="11"/>
      <c r="B53" s="11" t="s">
        <v>50</v>
      </c>
      <c r="C53" s="12">
        <v>0</v>
      </c>
      <c r="D53" s="12">
        <v>200000</v>
      </c>
      <c r="E53" s="12">
        <v>0</v>
      </c>
      <c r="F53" s="13">
        <f t="shared" ca="1" si="1"/>
        <v>0</v>
      </c>
      <c r="G53" s="3"/>
    </row>
    <row r="54" spans="1:7" outlineLevel="2" x14ac:dyDescent="0.25">
      <c r="A5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4" s="8" t="s">
        <v>55</v>
      </c>
      <c r="C54" s="9">
        <v>0</v>
      </c>
      <c r="D54" s="9">
        <v>626279.68000000005</v>
      </c>
      <c r="E54" s="9">
        <v>0</v>
      </c>
      <c r="F54" s="10">
        <f t="shared" ca="1" si="1"/>
        <v>0</v>
      </c>
      <c r="G54" s="3"/>
    </row>
    <row r="55" spans="1:7" ht="30" outlineLevel="3" x14ac:dyDescent="0.25">
      <c r="A55" s="11"/>
      <c r="B55" s="11" t="s">
        <v>133</v>
      </c>
      <c r="C55" s="12">
        <v>0</v>
      </c>
      <c r="D55" s="12">
        <v>626279.68000000005</v>
      </c>
      <c r="E55" s="12">
        <v>0</v>
      </c>
      <c r="F55" s="13">
        <f t="shared" ca="1" si="1"/>
        <v>0</v>
      </c>
      <c r="G55" s="3"/>
    </row>
    <row r="56" spans="1:7" outlineLevel="2" x14ac:dyDescent="0.25">
      <c r="A5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6" s="8" t="s">
        <v>57</v>
      </c>
      <c r="C56" s="9">
        <v>0</v>
      </c>
      <c r="D56" s="9">
        <v>246369.84</v>
      </c>
      <c r="E56" s="9">
        <v>0</v>
      </c>
      <c r="F56" s="10">
        <f t="shared" ca="1" si="1"/>
        <v>0</v>
      </c>
      <c r="G56" s="3"/>
    </row>
    <row r="57" spans="1:7" ht="30" outlineLevel="3" x14ac:dyDescent="0.25">
      <c r="A57" s="11"/>
      <c r="B57" s="11" t="s">
        <v>134</v>
      </c>
      <c r="C57" s="12">
        <v>0</v>
      </c>
      <c r="D57" s="12">
        <v>246369.84</v>
      </c>
      <c r="E57" s="12">
        <v>0</v>
      </c>
      <c r="F57" s="13">
        <f t="shared" ca="1" si="1"/>
        <v>0</v>
      </c>
      <c r="G57" s="3"/>
    </row>
    <row r="58" spans="1:7" outlineLevel="2" x14ac:dyDescent="0.25">
      <c r="A5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58" s="8" t="s">
        <v>59</v>
      </c>
      <c r="C58" s="9">
        <v>0</v>
      </c>
      <c r="D58" s="9">
        <v>964769.52</v>
      </c>
      <c r="E58" s="9">
        <v>0</v>
      </c>
      <c r="F58" s="10">
        <f t="shared" ca="1" si="1"/>
        <v>0</v>
      </c>
      <c r="G58" s="3"/>
    </row>
    <row r="59" spans="1:7" ht="30" outlineLevel="3" x14ac:dyDescent="0.25">
      <c r="A59" s="11"/>
      <c r="B59" s="11" t="s">
        <v>135</v>
      </c>
      <c r="C59" s="12">
        <v>0</v>
      </c>
      <c r="D59" s="12">
        <v>964769.52</v>
      </c>
      <c r="E59" s="12">
        <v>0</v>
      </c>
      <c r="F59" s="13">
        <f t="shared" ca="1" si="1"/>
        <v>0</v>
      </c>
      <c r="G59" s="3"/>
    </row>
    <row r="60" spans="1:7" ht="15" customHeight="1" x14ac:dyDescent="0.25">
      <c r="A60" s="52" t="s">
        <v>61</v>
      </c>
      <c r="B60" s="53"/>
      <c r="C60" s="14">
        <v>9351204.8200000003</v>
      </c>
      <c r="D60" s="14">
        <v>9351204.8200000003</v>
      </c>
      <c r="E60" s="15">
        <v>1698923.92</v>
      </c>
      <c r="F60" s="16">
        <f t="shared" ca="1" si="1"/>
        <v>0.1817</v>
      </c>
      <c r="G60" s="3"/>
    </row>
  </sheetData>
  <mergeCells count="8">
    <mergeCell ref="A60:B6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D22" sqref="D22:D2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137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49</v>
      </c>
      <c r="C7" s="9">
        <v>21018659.800000001</v>
      </c>
      <c r="D7" s="9">
        <v>21018659.800000001</v>
      </c>
      <c r="E7" s="9">
        <v>16727592.279999999</v>
      </c>
      <c r="F7" s="10">
        <f ca="1">IF(INDIRECT("R[0]C[-2]", FALSE)=0,0,ROUND(INDIRECT("R[0]C[-1]", FALSE)/INDIRECT("R[0]C[-2]", FALSE),4))</f>
        <v>0.79579999999999995</v>
      </c>
      <c r="G7" s="3"/>
    </row>
    <row r="8" spans="1:7" ht="30" outlineLevel="3" x14ac:dyDescent="0.25">
      <c r="A8" s="11"/>
      <c r="B8" s="11" t="s">
        <v>138</v>
      </c>
      <c r="C8" s="12">
        <v>21018659.800000001</v>
      </c>
      <c r="D8" s="12">
        <v>21018659.800000001</v>
      </c>
      <c r="E8" s="12">
        <v>16727592.279999999</v>
      </c>
      <c r="F8" s="13">
        <f ca="1">IF(INDIRECT("R[0]C[-2]", FALSE)=0,0,ROUND(INDIRECT("R[0]C[-1]", FALSE)/INDIRECT("R[0]C[-2]", FALSE),4))</f>
        <v>0.79579999999999995</v>
      </c>
      <c r="G8" s="3"/>
    </row>
    <row r="9" spans="1:7" ht="15" customHeight="1" x14ac:dyDescent="0.25">
      <c r="A9" s="52" t="s">
        <v>61</v>
      </c>
      <c r="B9" s="53"/>
      <c r="C9" s="14">
        <v>21018659.800000001</v>
      </c>
      <c r="D9" s="14">
        <v>21018659.800000001</v>
      </c>
      <c r="E9" s="15">
        <v>16727592.279999999</v>
      </c>
      <c r="F9" s="16">
        <f ca="1">IF(INDIRECT("R[0]C[-2]", FALSE)=0,0,ROUND(INDIRECT("R[0]C[-1]", FALSE)/INDIRECT("R[0]C[-2]", FALSE),4))</f>
        <v>0.79579999999999995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21" sqref="B2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4" t="s">
        <v>64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65</v>
      </c>
      <c r="C7" s="9">
        <v>10309280</v>
      </c>
      <c r="D7" s="9">
        <v>10309280</v>
      </c>
      <c r="E7" s="9">
        <v>10309280</v>
      </c>
      <c r="F7" s="10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66</v>
      </c>
      <c r="C8" s="12">
        <v>10309280</v>
      </c>
      <c r="D8" s="12">
        <v>10309280</v>
      </c>
      <c r="E8" s="12">
        <v>10309280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67</v>
      </c>
      <c r="C9" s="9">
        <v>10309280</v>
      </c>
      <c r="D9" s="9">
        <v>10309280</v>
      </c>
      <c r="E9" s="9">
        <v>10309280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68</v>
      </c>
      <c r="C10" s="12">
        <v>10309280</v>
      </c>
      <c r="D10" s="12">
        <v>10309280</v>
      </c>
      <c r="E10" s="12">
        <v>10309280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49</v>
      </c>
      <c r="C11" s="9">
        <v>10309280</v>
      </c>
      <c r="D11" s="9">
        <v>10309280</v>
      </c>
      <c r="E11" s="9">
        <v>10309280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50</v>
      </c>
      <c r="C12" s="12">
        <v>10309280</v>
      </c>
      <c r="D12" s="12">
        <v>10309280</v>
      </c>
      <c r="E12" s="12">
        <v>10309280</v>
      </c>
      <c r="F12" s="13">
        <f t="shared" ca="1" si="0"/>
        <v>1</v>
      </c>
      <c r="G12" s="3"/>
    </row>
    <row r="13" spans="1:7" ht="15" customHeight="1" x14ac:dyDescent="0.25">
      <c r="A13" s="52" t="s">
        <v>61</v>
      </c>
      <c r="B13" s="53"/>
      <c r="C13" s="14">
        <v>30927840</v>
      </c>
      <c r="D13" s="14">
        <v>30927840</v>
      </c>
      <c r="E13" s="15">
        <v>30927840</v>
      </c>
      <c r="F13" s="16">
        <f t="shared" ca="1" si="0"/>
        <v>1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zoomScaleNormal="100" zoomScaleSheetLayoutView="100" workbookViewId="0">
      <pane ySplit="6" topLeftCell="A52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139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1986410</v>
      </c>
      <c r="D7" s="9">
        <v>1986410</v>
      </c>
      <c r="E7" s="9">
        <v>1986410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outlineLevel="3" x14ac:dyDescent="0.25">
      <c r="A8" s="11"/>
      <c r="B8" s="11" t="s">
        <v>140</v>
      </c>
      <c r="C8" s="12">
        <v>1986410</v>
      </c>
      <c r="D8" s="12">
        <v>1986410</v>
      </c>
      <c r="E8" s="12">
        <v>1986410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2657900</v>
      </c>
      <c r="D9" s="9">
        <v>1939171.58</v>
      </c>
      <c r="E9" s="9">
        <v>1939171.58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141</v>
      </c>
      <c r="C10" s="12">
        <v>1400000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18</v>
      </c>
      <c r="C11" s="12">
        <v>0</v>
      </c>
      <c r="D11" s="12">
        <v>761029.5</v>
      </c>
      <c r="E11" s="12">
        <v>761029.5</v>
      </c>
      <c r="F11" s="13">
        <f t="shared" ca="1" si="0"/>
        <v>1</v>
      </c>
      <c r="G11" s="3"/>
    </row>
    <row r="12" spans="1:7" ht="30" outlineLevel="3" x14ac:dyDescent="0.25">
      <c r="A12" s="11"/>
      <c r="B12" s="11" t="s">
        <v>141</v>
      </c>
      <c r="C12" s="12">
        <v>0</v>
      </c>
      <c r="D12" s="12">
        <v>1178142.08</v>
      </c>
      <c r="E12" s="12">
        <v>1178142.08</v>
      </c>
      <c r="F12" s="13">
        <f t="shared" ca="1" si="0"/>
        <v>1</v>
      </c>
      <c r="G12" s="3"/>
    </row>
    <row r="13" spans="1:7" ht="30" outlineLevel="3" x14ac:dyDescent="0.25">
      <c r="A13" s="11"/>
      <c r="B13" s="11" t="s">
        <v>18</v>
      </c>
      <c r="C13" s="12">
        <v>1257900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8" t="s">
        <v>19</v>
      </c>
      <c r="C14" s="9">
        <v>1373998.0800000001</v>
      </c>
      <c r="D14" s="9">
        <v>1904717.07</v>
      </c>
      <c r="E14" s="9">
        <v>1373998.07</v>
      </c>
      <c r="F14" s="10">
        <f t="shared" ca="1" si="0"/>
        <v>0.72140000000000004</v>
      </c>
      <c r="G14" s="3"/>
    </row>
    <row r="15" spans="1:7" ht="30" outlineLevel="3" x14ac:dyDescent="0.25">
      <c r="A15" s="11"/>
      <c r="B15" s="11" t="s">
        <v>142</v>
      </c>
      <c r="C15" s="12">
        <v>0</v>
      </c>
      <c r="D15" s="12">
        <v>530719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143</v>
      </c>
      <c r="C16" s="12">
        <v>1373998.0800000001</v>
      </c>
      <c r="D16" s="12">
        <v>1373998.07</v>
      </c>
      <c r="E16" s="12">
        <v>1373998.07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8" t="s">
        <v>21</v>
      </c>
      <c r="C17" s="9">
        <v>1210608</v>
      </c>
      <c r="D17" s="9">
        <v>1210608</v>
      </c>
      <c r="E17" s="9">
        <v>1210608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144</v>
      </c>
      <c r="C18" s="12">
        <v>1210608</v>
      </c>
      <c r="D18" s="12">
        <v>1210608</v>
      </c>
      <c r="E18" s="12">
        <v>1210608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8" t="s">
        <v>23</v>
      </c>
      <c r="C19" s="9">
        <v>583200</v>
      </c>
      <c r="D19" s="9">
        <v>542376</v>
      </c>
      <c r="E19" s="9">
        <v>476156.54</v>
      </c>
      <c r="F19" s="10">
        <f t="shared" ca="1" si="0"/>
        <v>0.87790000000000001</v>
      </c>
      <c r="G19" s="3"/>
    </row>
    <row r="20" spans="1:7" ht="30" outlineLevel="3" x14ac:dyDescent="0.25">
      <c r="A20" s="11"/>
      <c r="B20" s="11" t="s">
        <v>119</v>
      </c>
      <c r="C20" s="12">
        <v>583200</v>
      </c>
      <c r="D20" s="12">
        <v>542376</v>
      </c>
      <c r="E20" s="12">
        <v>476156.54</v>
      </c>
      <c r="F20" s="13">
        <f t="shared" ca="1" si="0"/>
        <v>0.87790000000000001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8" t="s">
        <v>27</v>
      </c>
      <c r="C21" s="9">
        <v>4000000</v>
      </c>
      <c r="D21" s="9">
        <v>3539999.99</v>
      </c>
      <c r="E21" s="9">
        <v>3539999.99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145</v>
      </c>
      <c r="C22" s="12">
        <v>2000000</v>
      </c>
      <c r="D22" s="12">
        <v>1889999.99</v>
      </c>
      <c r="E22" s="12">
        <v>1889999.99</v>
      </c>
      <c r="F22" s="13">
        <f t="shared" ca="1" si="0"/>
        <v>1</v>
      </c>
      <c r="G22" s="3"/>
    </row>
    <row r="23" spans="1:7" ht="45" outlineLevel="3" x14ac:dyDescent="0.25">
      <c r="A23" s="11"/>
      <c r="B23" s="11" t="s">
        <v>146</v>
      </c>
      <c r="C23" s="12">
        <v>2000000</v>
      </c>
      <c r="D23" s="12">
        <v>1650000</v>
      </c>
      <c r="E23" s="12">
        <v>1650000</v>
      </c>
      <c r="F23" s="13">
        <f t="shared" ca="1" si="0"/>
        <v>1</v>
      </c>
      <c r="G23" s="3"/>
    </row>
    <row r="24" spans="1:7" outlineLevel="2" x14ac:dyDescent="0.25">
      <c r="A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" s="8" t="s">
        <v>31</v>
      </c>
      <c r="C24" s="9">
        <v>1555169</v>
      </c>
      <c r="D24" s="9">
        <v>1541759.36</v>
      </c>
      <c r="E24" s="9">
        <v>1541759.36</v>
      </c>
      <c r="F24" s="10">
        <f t="shared" ca="1" si="0"/>
        <v>1</v>
      </c>
      <c r="G24" s="3"/>
    </row>
    <row r="25" spans="1:7" ht="30" outlineLevel="3" x14ac:dyDescent="0.25">
      <c r="A25" s="11"/>
      <c r="B25" s="11" t="s">
        <v>125</v>
      </c>
      <c r="C25" s="12">
        <v>374000</v>
      </c>
      <c r="D25" s="12">
        <v>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147</v>
      </c>
      <c r="C26" s="12">
        <v>761171</v>
      </c>
      <c r="D26" s="12">
        <v>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32</v>
      </c>
      <c r="C27" s="12">
        <v>0</v>
      </c>
      <c r="D27" s="12">
        <v>419998</v>
      </c>
      <c r="E27" s="12">
        <v>419998</v>
      </c>
      <c r="F27" s="13">
        <f t="shared" ca="1" si="0"/>
        <v>1</v>
      </c>
      <c r="G27" s="3"/>
    </row>
    <row r="28" spans="1:7" ht="30" outlineLevel="3" x14ac:dyDescent="0.25">
      <c r="A28" s="11"/>
      <c r="B28" s="11" t="s">
        <v>125</v>
      </c>
      <c r="C28" s="12">
        <v>0</v>
      </c>
      <c r="D28" s="12">
        <v>374000</v>
      </c>
      <c r="E28" s="12">
        <v>374000</v>
      </c>
      <c r="F28" s="13">
        <f t="shared" ca="1" si="0"/>
        <v>1</v>
      </c>
      <c r="G28" s="3"/>
    </row>
    <row r="29" spans="1:7" ht="30" outlineLevel="3" x14ac:dyDescent="0.25">
      <c r="A29" s="11"/>
      <c r="B29" s="11" t="s">
        <v>147</v>
      </c>
      <c r="C29" s="12">
        <v>0</v>
      </c>
      <c r="D29" s="12">
        <v>747761.36</v>
      </c>
      <c r="E29" s="12">
        <v>747761.36</v>
      </c>
      <c r="F29" s="13">
        <f t="shared" ca="1" si="0"/>
        <v>1</v>
      </c>
      <c r="G29" s="3"/>
    </row>
    <row r="30" spans="1:7" ht="30" outlineLevel="3" x14ac:dyDescent="0.25">
      <c r="A30" s="11"/>
      <c r="B30" s="11" t="s">
        <v>32</v>
      </c>
      <c r="C30" s="12">
        <v>419998</v>
      </c>
      <c r="D30" s="12">
        <v>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1" s="8" t="s">
        <v>65</v>
      </c>
      <c r="C31" s="9">
        <v>551600</v>
      </c>
      <c r="D31" s="9">
        <v>551600</v>
      </c>
      <c r="E31" s="9">
        <v>551600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148</v>
      </c>
      <c r="C32" s="12">
        <v>551600</v>
      </c>
      <c r="D32" s="12">
        <v>551600</v>
      </c>
      <c r="E32" s="12">
        <v>551600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3" s="8" t="s">
        <v>33</v>
      </c>
      <c r="C33" s="9">
        <v>3259533</v>
      </c>
      <c r="D33" s="9">
        <v>2834649.37</v>
      </c>
      <c r="E33" s="9">
        <v>2804753.48</v>
      </c>
      <c r="F33" s="10">
        <f t="shared" ca="1" si="0"/>
        <v>0.98950000000000005</v>
      </c>
      <c r="G33" s="3"/>
    </row>
    <row r="34" spans="1:7" ht="30" outlineLevel="3" x14ac:dyDescent="0.25">
      <c r="A34" s="11"/>
      <c r="B34" s="11" t="s">
        <v>149</v>
      </c>
      <c r="C34" s="12">
        <v>1259533</v>
      </c>
      <c r="D34" s="12">
        <v>944649.37</v>
      </c>
      <c r="E34" s="12">
        <v>944649.37</v>
      </c>
      <c r="F34" s="13">
        <f t="shared" ca="1" si="0"/>
        <v>1</v>
      </c>
      <c r="G34" s="3"/>
    </row>
    <row r="35" spans="1:7" ht="30" outlineLevel="3" x14ac:dyDescent="0.25">
      <c r="A35" s="11"/>
      <c r="B35" s="11" t="s">
        <v>136</v>
      </c>
      <c r="C35" s="12">
        <v>2000000</v>
      </c>
      <c r="D35" s="12">
        <v>1890000</v>
      </c>
      <c r="E35" s="12">
        <v>1860104.11</v>
      </c>
      <c r="F35" s="13">
        <f t="shared" ca="1" si="0"/>
        <v>0.98419999999999996</v>
      </c>
      <c r="G35" s="3"/>
    </row>
    <row r="36" spans="1:7" outlineLevel="2" x14ac:dyDescent="0.25">
      <c r="A3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6" s="8" t="s">
        <v>37</v>
      </c>
      <c r="C36" s="9">
        <v>2733148</v>
      </c>
      <c r="D36" s="9">
        <v>2871467.6</v>
      </c>
      <c r="E36" s="9">
        <v>1368084.61</v>
      </c>
      <c r="F36" s="10">
        <f t="shared" ca="1" si="0"/>
        <v>0.47639999999999999</v>
      </c>
      <c r="G36" s="3"/>
    </row>
    <row r="37" spans="1:7" ht="30" outlineLevel="3" x14ac:dyDescent="0.25">
      <c r="A37" s="11"/>
      <c r="B37" s="11" t="s">
        <v>150</v>
      </c>
      <c r="C37" s="12">
        <v>733148</v>
      </c>
      <c r="D37" s="12">
        <v>2236530.9900000002</v>
      </c>
      <c r="E37" s="12">
        <v>733148</v>
      </c>
      <c r="F37" s="13">
        <f t="shared" ca="1" si="0"/>
        <v>0.32779999999999998</v>
      </c>
      <c r="G37" s="3"/>
    </row>
    <row r="38" spans="1:7" ht="30" outlineLevel="3" x14ac:dyDescent="0.25">
      <c r="A38" s="11"/>
      <c r="B38" s="11" t="s">
        <v>38</v>
      </c>
      <c r="C38" s="12">
        <v>2000000</v>
      </c>
      <c r="D38" s="12">
        <v>634936.61</v>
      </c>
      <c r="E38" s="12">
        <v>634936.61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9" s="8" t="s">
        <v>41</v>
      </c>
      <c r="C39" s="9">
        <v>1400000</v>
      </c>
      <c r="D39" s="9">
        <v>2635601.7599999998</v>
      </c>
      <c r="E39" s="9">
        <v>2635601.7599999998</v>
      </c>
      <c r="F39" s="10">
        <f t="shared" ref="F39:F60" ca="1" si="1">IF(INDIRECT("R[0]C[-2]", FALSE)=0,0,ROUND(INDIRECT("R[0]C[-1]", FALSE)/INDIRECT("R[0]C[-2]", FALSE),4))</f>
        <v>1</v>
      </c>
      <c r="G39" s="3"/>
    </row>
    <row r="40" spans="1:7" ht="45" outlineLevel="3" x14ac:dyDescent="0.25">
      <c r="A40" s="11"/>
      <c r="B40" s="11" t="s">
        <v>131</v>
      </c>
      <c r="C40" s="12">
        <v>1400000</v>
      </c>
      <c r="D40" s="12">
        <v>2635601.7599999998</v>
      </c>
      <c r="E40" s="12">
        <v>2635601.7599999998</v>
      </c>
      <c r="F40" s="13">
        <f t="shared" ca="1" si="1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1" s="8" t="s">
        <v>67</v>
      </c>
      <c r="C41" s="9">
        <v>2000000</v>
      </c>
      <c r="D41" s="9">
        <v>1816220.12</v>
      </c>
      <c r="E41" s="9">
        <v>1761686.49</v>
      </c>
      <c r="F41" s="10">
        <f t="shared" ca="1" si="1"/>
        <v>0.97</v>
      </c>
      <c r="G41" s="3"/>
    </row>
    <row r="42" spans="1:7" ht="30" outlineLevel="3" x14ac:dyDescent="0.25">
      <c r="A42" s="11"/>
      <c r="B42" s="11" t="s">
        <v>68</v>
      </c>
      <c r="C42" s="12">
        <v>2000000</v>
      </c>
      <c r="D42" s="12">
        <v>1816220.12</v>
      </c>
      <c r="E42" s="12">
        <v>1761686.49</v>
      </c>
      <c r="F42" s="13">
        <f t="shared" ca="1" si="1"/>
        <v>0.97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3" s="8" t="s">
        <v>49</v>
      </c>
      <c r="C43" s="9">
        <v>728957</v>
      </c>
      <c r="D43" s="9">
        <v>910484.37</v>
      </c>
      <c r="E43" s="9">
        <v>910484.37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151</v>
      </c>
      <c r="C44" s="12">
        <v>0</v>
      </c>
      <c r="D44" s="12">
        <v>419799</v>
      </c>
      <c r="E44" s="12">
        <v>419799</v>
      </c>
      <c r="F44" s="13">
        <f t="shared" ca="1" si="1"/>
        <v>1</v>
      </c>
      <c r="G44" s="3"/>
    </row>
    <row r="45" spans="1:7" ht="30" outlineLevel="3" x14ac:dyDescent="0.25">
      <c r="A45" s="11"/>
      <c r="B45" s="11" t="s">
        <v>152</v>
      </c>
      <c r="C45" s="12">
        <v>728957</v>
      </c>
      <c r="D45" s="12">
        <v>490685.37</v>
      </c>
      <c r="E45" s="12">
        <v>490685.37</v>
      </c>
      <c r="F45" s="13">
        <f t="shared" ca="1" si="1"/>
        <v>1</v>
      </c>
      <c r="G45" s="3"/>
    </row>
    <row r="46" spans="1:7" outlineLevel="2" x14ac:dyDescent="0.25">
      <c r="A4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6" s="8" t="s">
        <v>51</v>
      </c>
      <c r="C46" s="9">
        <v>2000000</v>
      </c>
      <c r="D46" s="9">
        <v>2000000</v>
      </c>
      <c r="E46" s="9">
        <v>0</v>
      </c>
      <c r="F46" s="10">
        <f t="shared" ca="1" si="1"/>
        <v>0</v>
      </c>
      <c r="G46" s="3"/>
    </row>
    <row r="47" spans="1:7" ht="30" outlineLevel="3" x14ac:dyDescent="0.25">
      <c r="A47" s="11"/>
      <c r="B47" s="11" t="s">
        <v>153</v>
      </c>
      <c r="C47" s="12">
        <v>2000000</v>
      </c>
      <c r="D47" s="12">
        <v>2000000</v>
      </c>
      <c r="E47" s="12">
        <v>0</v>
      </c>
      <c r="F47" s="13">
        <f t="shared" ca="1" si="1"/>
        <v>0</v>
      </c>
      <c r="G47" s="3"/>
    </row>
    <row r="48" spans="1:7" outlineLevel="2" x14ac:dyDescent="0.25">
      <c r="A4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8" s="8" t="s">
        <v>55</v>
      </c>
      <c r="C48" s="9">
        <v>1999900</v>
      </c>
      <c r="D48" s="9">
        <v>1999900</v>
      </c>
      <c r="E48" s="9">
        <v>1999900</v>
      </c>
      <c r="F48" s="10">
        <f t="shared" ca="1" si="1"/>
        <v>1</v>
      </c>
      <c r="G48" s="3"/>
    </row>
    <row r="49" spans="1:7" ht="30" outlineLevel="3" x14ac:dyDescent="0.25">
      <c r="A49" s="11"/>
      <c r="B49" s="11" t="s">
        <v>154</v>
      </c>
      <c r="C49" s="12">
        <v>1999900</v>
      </c>
      <c r="D49" s="12">
        <v>1999900</v>
      </c>
      <c r="E49" s="12">
        <v>1999900</v>
      </c>
      <c r="F49" s="13">
        <f t="shared" ca="1" si="1"/>
        <v>1</v>
      </c>
      <c r="G49" s="3"/>
    </row>
    <row r="50" spans="1:7" outlineLevel="2" x14ac:dyDescent="0.25">
      <c r="A5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50" s="8" t="s">
        <v>57</v>
      </c>
      <c r="C50" s="9">
        <v>2431292</v>
      </c>
      <c r="D50" s="9">
        <v>2294749.81</v>
      </c>
      <c r="E50" s="9">
        <v>2294749.81</v>
      </c>
      <c r="F50" s="10">
        <f t="shared" ca="1" si="1"/>
        <v>1</v>
      </c>
      <c r="G50" s="3"/>
    </row>
    <row r="51" spans="1:7" ht="30" outlineLevel="3" x14ac:dyDescent="0.25">
      <c r="A51" s="11"/>
      <c r="B51" s="11" t="s">
        <v>155</v>
      </c>
      <c r="C51" s="12">
        <v>0</v>
      </c>
      <c r="D51" s="12">
        <v>1104749.81</v>
      </c>
      <c r="E51" s="12">
        <v>1104749.81</v>
      </c>
      <c r="F51" s="13">
        <f t="shared" ca="1" si="1"/>
        <v>1</v>
      </c>
      <c r="G51" s="3"/>
    </row>
    <row r="52" spans="1:7" ht="30" outlineLevel="3" x14ac:dyDescent="0.25">
      <c r="A52" s="11"/>
      <c r="B52" s="11" t="s">
        <v>156</v>
      </c>
      <c r="C52" s="12">
        <v>1190000</v>
      </c>
      <c r="D52" s="12">
        <v>0</v>
      </c>
      <c r="E52" s="12">
        <v>0</v>
      </c>
      <c r="F52" s="13">
        <f t="shared" ca="1" si="1"/>
        <v>0</v>
      </c>
      <c r="G52" s="3"/>
    </row>
    <row r="53" spans="1:7" ht="30" outlineLevel="3" x14ac:dyDescent="0.25">
      <c r="A53" s="11"/>
      <c r="B53" s="11" t="s">
        <v>155</v>
      </c>
      <c r="C53" s="12">
        <v>1241292</v>
      </c>
      <c r="D53" s="12">
        <v>0</v>
      </c>
      <c r="E53" s="12">
        <v>0</v>
      </c>
      <c r="F53" s="13">
        <f t="shared" ca="1" si="1"/>
        <v>0</v>
      </c>
      <c r="G53" s="3"/>
    </row>
    <row r="54" spans="1:7" ht="30" outlineLevel="3" x14ac:dyDescent="0.25">
      <c r="A54" s="11"/>
      <c r="B54" s="11" t="s">
        <v>156</v>
      </c>
      <c r="C54" s="12">
        <v>0</v>
      </c>
      <c r="D54" s="12">
        <v>1190000</v>
      </c>
      <c r="E54" s="12">
        <v>1190000</v>
      </c>
      <c r="F54" s="13">
        <f t="shared" ca="1" si="1"/>
        <v>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55" s="8" t="s">
        <v>59</v>
      </c>
      <c r="C55" s="9">
        <v>2282821</v>
      </c>
      <c r="D55" s="9">
        <v>2174821.0499999998</v>
      </c>
      <c r="E55" s="9">
        <v>2174821.0499999998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135</v>
      </c>
      <c r="C56" s="12">
        <v>0</v>
      </c>
      <c r="D56" s="12">
        <v>1892000.05</v>
      </c>
      <c r="E56" s="12">
        <v>1892000.05</v>
      </c>
      <c r="F56" s="13">
        <f t="shared" ca="1" si="1"/>
        <v>1</v>
      </c>
      <c r="G56" s="3"/>
    </row>
    <row r="57" spans="1:7" ht="30" outlineLevel="3" x14ac:dyDescent="0.25">
      <c r="A57" s="11"/>
      <c r="B57" s="11" t="s">
        <v>157</v>
      </c>
      <c r="C57" s="12">
        <v>0</v>
      </c>
      <c r="D57" s="12">
        <v>282821</v>
      </c>
      <c r="E57" s="12">
        <v>282821</v>
      </c>
      <c r="F57" s="13">
        <f t="shared" ca="1" si="1"/>
        <v>1</v>
      </c>
      <c r="G57" s="3"/>
    </row>
    <row r="58" spans="1:7" ht="30" outlineLevel="3" x14ac:dyDescent="0.25">
      <c r="A58" s="11"/>
      <c r="B58" s="11" t="s">
        <v>135</v>
      </c>
      <c r="C58" s="12">
        <v>2000000</v>
      </c>
      <c r="D58" s="12">
        <v>0</v>
      </c>
      <c r="E58" s="12">
        <v>0</v>
      </c>
      <c r="F58" s="13">
        <f t="shared" ca="1" si="1"/>
        <v>0</v>
      </c>
      <c r="G58" s="3"/>
    </row>
    <row r="59" spans="1:7" ht="30" outlineLevel="3" x14ac:dyDescent="0.25">
      <c r="A59" s="11"/>
      <c r="B59" s="11" t="s">
        <v>157</v>
      </c>
      <c r="C59" s="12">
        <v>282821</v>
      </c>
      <c r="D59" s="12">
        <v>0</v>
      </c>
      <c r="E59" s="12">
        <v>0</v>
      </c>
      <c r="F59" s="13">
        <f t="shared" ca="1" si="1"/>
        <v>0</v>
      </c>
      <c r="G59" s="3"/>
    </row>
    <row r="60" spans="1:7" ht="15" customHeight="1" x14ac:dyDescent="0.25">
      <c r="A60" s="52" t="s">
        <v>61</v>
      </c>
      <c r="B60" s="53"/>
      <c r="C60" s="14">
        <v>32754536.079999998</v>
      </c>
      <c r="D60" s="14">
        <v>32754536.079999998</v>
      </c>
      <c r="E60" s="15">
        <v>28569785.109999999</v>
      </c>
      <c r="F60" s="16">
        <f t="shared" ca="1" si="1"/>
        <v>0.87219999999999998</v>
      </c>
      <c r="G60" s="3"/>
    </row>
  </sheetData>
  <mergeCells count="8">
    <mergeCell ref="A60:B6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zoomScaleSheetLayoutView="100" workbookViewId="0">
      <pane ySplit="6" topLeftCell="A16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158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89757193</v>
      </c>
      <c r="D7" s="9">
        <v>58981994.200000003</v>
      </c>
      <c r="E7" s="9">
        <v>46980336.909999996</v>
      </c>
      <c r="F7" s="10">
        <f t="shared" ref="F7:F25" ca="1" si="0">IF(INDIRECT("R[0]C[-2]", FALSE)=0,0,ROUND(INDIRECT("R[0]C[-1]", FALSE)/INDIRECT("R[0]C[-2]", FALSE),4))</f>
        <v>0.79649999999999999</v>
      </c>
      <c r="G7" s="3"/>
    </row>
    <row r="8" spans="1:7" ht="30" outlineLevel="3" x14ac:dyDescent="0.25">
      <c r="A8" s="11"/>
      <c r="B8" s="11" t="s">
        <v>159</v>
      </c>
      <c r="C8" s="12">
        <v>89757193</v>
      </c>
      <c r="D8" s="12">
        <v>58981994.200000003</v>
      </c>
      <c r="E8" s="12">
        <v>46980336.909999996</v>
      </c>
      <c r="F8" s="13">
        <f t="shared" ca="1" si="0"/>
        <v>0.79649999999999999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31</v>
      </c>
      <c r="C9" s="9">
        <v>60119288</v>
      </c>
      <c r="D9" s="9">
        <v>83566985.549999997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160</v>
      </c>
      <c r="C10" s="12">
        <v>60119288</v>
      </c>
      <c r="D10" s="12">
        <v>83566985.549999997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33</v>
      </c>
      <c r="C11" s="9">
        <v>16297925</v>
      </c>
      <c r="D11" s="9">
        <v>16297925</v>
      </c>
      <c r="E11" s="9">
        <v>6037994.3499999996</v>
      </c>
      <c r="F11" s="10">
        <f t="shared" ca="1" si="0"/>
        <v>0.3705</v>
      </c>
      <c r="G11" s="3"/>
    </row>
    <row r="12" spans="1:7" ht="45" outlineLevel="3" x14ac:dyDescent="0.25">
      <c r="A12" s="11"/>
      <c r="B12" s="11" t="s">
        <v>161</v>
      </c>
      <c r="C12" s="12">
        <v>16297925</v>
      </c>
      <c r="D12" s="12">
        <v>16297925</v>
      </c>
      <c r="E12" s="12">
        <v>6037994.3499999996</v>
      </c>
      <c r="F12" s="13">
        <f t="shared" ca="1" si="0"/>
        <v>0.3705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35</v>
      </c>
      <c r="C13" s="9">
        <v>58335146</v>
      </c>
      <c r="D13" s="9">
        <v>56465146</v>
      </c>
      <c r="E13" s="9">
        <v>16590771.5</v>
      </c>
      <c r="F13" s="10">
        <f t="shared" ca="1" si="0"/>
        <v>0.29380000000000001</v>
      </c>
      <c r="G13" s="3"/>
    </row>
    <row r="14" spans="1:7" ht="45" outlineLevel="3" x14ac:dyDescent="0.25">
      <c r="A14" s="11"/>
      <c r="B14" s="11" t="s">
        <v>162</v>
      </c>
      <c r="C14" s="12">
        <v>58335146</v>
      </c>
      <c r="D14" s="12">
        <v>53835146</v>
      </c>
      <c r="E14" s="12">
        <v>16590771.5</v>
      </c>
      <c r="F14" s="13">
        <f t="shared" ca="1" si="0"/>
        <v>0.30819999999999997</v>
      </c>
      <c r="G14" s="3"/>
    </row>
    <row r="15" spans="1:7" ht="30" outlineLevel="3" x14ac:dyDescent="0.25">
      <c r="A15" s="11"/>
      <c r="B15" s="11" t="s">
        <v>129</v>
      </c>
      <c r="C15" s="12">
        <v>0</v>
      </c>
      <c r="D15" s="12">
        <v>2630000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6" s="8" t="s">
        <v>39</v>
      </c>
      <c r="C16" s="9">
        <v>0</v>
      </c>
      <c r="D16" s="9">
        <v>8277450</v>
      </c>
      <c r="E16" s="9">
        <v>8277450</v>
      </c>
      <c r="F16" s="10">
        <f t="shared" ca="1" si="0"/>
        <v>1</v>
      </c>
      <c r="G16" s="3"/>
    </row>
    <row r="17" spans="1:7" ht="45" outlineLevel="3" x14ac:dyDescent="0.25">
      <c r="A17" s="11"/>
      <c r="B17" s="11" t="s">
        <v>163</v>
      </c>
      <c r="C17" s="12">
        <v>0</v>
      </c>
      <c r="D17" s="12">
        <v>8277450</v>
      </c>
      <c r="E17" s="12">
        <v>8277450</v>
      </c>
      <c r="F17" s="13">
        <f t="shared" ca="1" si="0"/>
        <v>1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8" s="8" t="s">
        <v>49</v>
      </c>
      <c r="C18" s="9">
        <v>88778885</v>
      </c>
      <c r="D18" s="9">
        <v>82522074.25</v>
      </c>
      <c r="E18" s="9">
        <v>58699502.280000001</v>
      </c>
      <c r="F18" s="10">
        <f t="shared" ca="1" si="0"/>
        <v>0.71130000000000004</v>
      </c>
      <c r="G18" s="3"/>
    </row>
    <row r="19" spans="1:7" ht="45" outlineLevel="3" x14ac:dyDescent="0.25">
      <c r="A19" s="11"/>
      <c r="B19" s="11" t="s">
        <v>164</v>
      </c>
      <c r="C19" s="12">
        <v>88778885</v>
      </c>
      <c r="D19" s="12">
        <v>82522074.25</v>
      </c>
      <c r="E19" s="12">
        <v>58699502.280000001</v>
      </c>
      <c r="F19" s="13">
        <f t="shared" ca="1" si="0"/>
        <v>0.71130000000000004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0" s="8" t="s">
        <v>51</v>
      </c>
      <c r="C20" s="9">
        <v>34965000</v>
      </c>
      <c r="D20" s="9">
        <v>40250843</v>
      </c>
      <c r="E20" s="9">
        <v>14647562.880000001</v>
      </c>
      <c r="F20" s="10">
        <f t="shared" ca="1" si="0"/>
        <v>0.3639</v>
      </c>
      <c r="G20" s="3"/>
    </row>
    <row r="21" spans="1:7" ht="30" outlineLevel="3" x14ac:dyDescent="0.25">
      <c r="A21" s="11"/>
      <c r="B21" s="11" t="s">
        <v>52</v>
      </c>
      <c r="C21" s="12">
        <v>0</v>
      </c>
      <c r="D21" s="12">
        <v>0</v>
      </c>
      <c r="E21" s="12">
        <v>0</v>
      </c>
      <c r="F21" s="13">
        <f t="shared" ca="1" si="0"/>
        <v>0</v>
      </c>
      <c r="G21" s="3"/>
    </row>
    <row r="22" spans="1:7" ht="45" outlineLevel="3" x14ac:dyDescent="0.25">
      <c r="A22" s="11"/>
      <c r="B22" s="11" t="s">
        <v>165</v>
      </c>
      <c r="C22" s="12">
        <v>34965000</v>
      </c>
      <c r="D22" s="12">
        <v>40250843</v>
      </c>
      <c r="E22" s="12">
        <v>14647562.880000001</v>
      </c>
      <c r="F22" s="13">
        <f t="shared" ca="1" si="0"/>
        <v>0.3639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8" t="s">
        <v>55</v>
      </c>
      <c r="C23" s="9">
        <v>0</v>
      </c>
      <c r="D23" s="9">
        <v>1891019</v>
      </c>
      <c r="E23" s="9">
        <v>1891019</v>
      </c>
      <c r="F23" s="10">
        <f t="shared" ca="1" si="0"/>
        <v>1</v>
      </c>
      <c r="G23" s="3"/>
    </row>
    <row r="24" spans="1:7" ht="45" outlineLevel="3" x14ac:dyDescent="0.25">
      <c r="A24" s="11"/>
      <c r="B24" s="11" t="s">
        <v>166</v>
      </c>
      <c r="C24" s="12">
        <v>0</v>
      </c>
      <c r="D24" s="12">
        <v>1891019</v>
      </c>
      <c r="E24" s="12">
        <v>1891019</v>
      </c>
      <c r="F24" s="13">
        <f t="shared" ca="1" si="0"/>
        <v>1</v>
      </c>
      <c r="G24" s="3"/>
    </row>
    <row r="25" spans="1:7" ht="15" customHeight="1" x14ac:dyDescent="0.25">
      <c r="A25" s="52" t="s">
        <v>61</v>
      </c>
      <c r="B25" s="53"/>
      <c r="C25" s="14">
        <v>348253437</v>
      </c>
      <c r="D25" s="14">
        <v>348253437</v>
      </c>
      <c r="E25" s="15">
        <v>153124636.91999999</v>
      </c>
      <c r="F25" s="16">
        <f t="shared" ca="1" si="0"/>
        <v>0.43969999999999998</v>
      </c>
      <c r="G25" s="3"/>
    </row>
  </sheetData>
  <mergeCells count="8">
    <mergeCell ref="A25:B2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zoomScaleNormal="100" zoomScaleSheetLayoutView="100" workbookViewId="0">
      <pane ySplit="6" topLeftCell="A28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167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0</v>
      </c>
      <c r="D7" s="9">
        <v>28261700</v>
      </c>
      <c r="E7" s="9">
        <v>28261700</v>
      </c>
      <c r="F7" s="10">
        <f t="shared" ref="F7:F35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159</v>
      </c>
      <c r="C8" s="12">
        <v>0</v>
      </c>
      <c r="D8" s="12">
        <v>28261700</v>
      </c>
      <c r="E8" s="12">
        <v>28261700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0</v>
      </c>
      <c r="D9" s="9">
        <v>34955000</v>
      </c>
      <c r="E9" s="9">
        <v>22727249.829999998</v>
      </c>
      <c r="F9" s="10">
        <f t="shared" ca="1" si="0"/>
        <v>0.6502</v>
      </c>
      <c r="G9" s="3"/>
    </row>
    <row r="10" spans="1:7" ht="45" outlineLevel="3" x14ac:dyDescent="0.25">
      <c r="A10" s="11"/>
      <c r="B10" s="11" t="s">
        <v>168</v>
      </c>
      <c r="C10" s="12">
        <v>0</v>
      </c>
      <c r="D10" s="12">
        <v>34955000</v>
      </c>
      <c r="E10" s="12">
        <v>22727249.829999998</v>
      </c>
      <c r="F10" s="13">
        <f t="shared" ca="1" si="0"/>
        <v>0.6502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0</v>
      </c>
      <c r="D11" s="9">
        <v>20180000</v>
      </c>
      <c r="E11" s="9">
        <v>18783193.969999999</v>
      </c>
      <c r="F11" s="10">
        <f t="shared" ca="1" si="0"/>
        <v>0.93079999999999996</v>
      </c>
      <c r="G11" s="3"/>
    </row>
    <row r="12" spans="1:7" ht="45" outlineLevel="3" x14ac:dyDescent="0.25">
      <c r="A12" s="11"/>
      <c r="B12" s="11" t="s">
        <v>169</v>
      </c>
      <c r="C12" s="12">
        <v>0</v>
      </c>
      <c r="D12" s="12">
        <v>20180000</v>
      </c>
      <c r="E12" s="12">
        <v>18783193.969999999</v>
      </c>
      <c r="F12" s="13">
        <f t="shared" ca="1" si="0"/>
        <v>0.93079999999999996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23</v>
      </c>
      <c r="C13" s="9">
        <v>0</v>
      </c>
      <c r="D13" s="9">
        <v>19980000</v>
      </c>
      <c r="E13" s="9">
        <v>18980999.989999998</v>
      </c>
      <c r="F13" s="10">
        <f t="shared" ca="1" si="0"/>
        <v>0.95</v>
      </c>
      <c r="G13" s="3"/>
    </row>
    <row r="14" spans="1:7" ht="45" outlineLevel="3" x14ac:dyDescent="0.25">
      <c r="A14" s="11"/>
      <c r="B14" s="11" t="s">
        <v>170</v>
      </c>
      <c r="C14" s="12">
        <v>0</v>
      </c>
      <c r="D14" s="12">
        <v>19980000</v>
      </c>
      <c r="E14" s="12">
        <v>18980999.989999998</v>
      </c>
      <c r="F14" s="13">
        <f t="shared" ca="1" si="0"/>
        <v>0.95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85</v>
      </c>
      <c r="C15" s="9">
        <v>0</v>
      </c>
      <c r="D15" s="9">
        <v>20001537.010000002</v>
      </c>
      <c r="E15" s="9">
        <v>19880100</v>
      </c>
      <c r="F15" s="10">
        <f t="shared" ca="1" si="0"/>
        <v>0.99390000000000001</v>
      </c>
      <c r="G15" s="3"/>
    </row>
    <row r="16" spans="1:7" ht="45" outlineLevel="3" x14ac:dyDescent="0.25">
      <c r="A16" s="11"/>
      <c r="B16" s="11" t="s">
        <v>171</v>
      </c>
      <c r="C16" s="12">
        <v>0</v>
      </c>
      <c r="D16" s="12">
        <v>20001537.010000002</v>
      </c>
      <c r="E16" s="12">
        <v>19880100</v>
      </c>
      <c r="F16" s="13">
        <f t="shared" ca="1" si="0"/>
        <v>0.99390000000000001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0</v>
      </c>
      <c r="D17" s="9">
        <v>19979999.969999999</v>
      </c>
      <c r="E17" s="9">
        <v>19979999.969999999</v>
      </c>
      <c r="F17" s="10">
        <f t="shared" ca="1" si="0"/>
        <v>1</v>
      </c>
      <c r="G17" s="3"/>
    </row>
    <row r="18" spans="1:7" ht="45" outlineLevel="3" x14ac:dyDescent="0.25">
      <c r="A18" s="11"/>
      <c r="B18" s="11" t="s">
        <v>172</v>
      </c>
      <c r="C18" s="12">
        <v>0</v>
      </c>
      <c r="D18" s="12">
        <v>19979999.969999999</v>
      </c>
      <c r="E18" s="12">
        <v>19979999.969999999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65</v>
      </c>
      <c r="C19" s="9">
        <v>0</v>
      </c>
      <c r="D19" s="9">
        <v>24975000</v>
      </c>
      <c r="E19" s="9">
        <v>24975000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173</v>
      </c>
      <c r="C20" s="12">
        <v>0</v>
      </c>
      <c r="D20" s="12">
        <v>24975000</v>
      </c>
      <c r="E20" s="12">
        <v>24975000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35</v>
      </c>
      <c r="C21" s="9">
        <v>0</v>
      </c>
      <c r="D21" s="9">
        <v>30267600</v>
      </c>
      <c r="E21" s="9">
        <v>29037264.039999999</v>
      </c>
      <c r="F21" s="10">
        <f t="shared" ca="1" si="0"/>
        <v>0.95940000000000003</v>
      </c>
      <c r="G21" s="3"/>
    </row>
    <row r="22" spans="1:7" ht="45" outlineLevel="3" x14ac:dyDescent="0.25">
      <c r="A22" s="11"/>
      <c r="B22" s="11" t="s">
        <v>162</v>
      </c>
      <c r="C22" s="12">
        <v>0</v>
      </c>
      <c r="D22" s="12">
        <v>30267600</v>
      </c>
      <c r="E22" s="12">
        <v>29037264.039999999</v>
      </c>
      <c r="F22" s="13">
        <f t="shared" ca="1" si="0"/>
        <v>0.95940000000000003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67</v>
      </c>
      <c r="C23" s="9">
        <v>0</v>
      </c>
      <c r="D23" s="9">
        <v>19980000</v>
      </c>
      <c r="E23" s="9">
        <v>19980000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174</v>
      </c>
      <c r="C24" s="12">
        <v>0</v>
      </c>
      <c r="D24" s="12">
        <v>19980000</v>
      </c>
      <c r="E24" s="12">
        <v>19980000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49</v>
      </c>
      <c r="C25" s="9">
        <v>0</v>
      </c>
      <c r="D25" s="9">
        <v>49969998.270000003</v>
      </c>
      <c r="E25" s="9">
        <v>45948173.329999998</v>
      </c>
      <c r="F25" s="10">
        <f t="shared" ca="1" si="0"/>
        <v>0.91949999999999998</v>
      </c>
      <c r="G25" s="3"/>
    </row>
    <row r="26" spans="1:7" ht="45" outlineLevel="3" x14ac:dyDescent="0.25">
      <c r="A26" s="11"/>
      <c r="B26" s="11" t="s">
        <v>164</v>
      </c>
      <c r="C26" s="12">
        <v>0</v>
      </c>
      <c r="D26" s="12">
        <v>49969998.270000003</v>
      </c>
      <c r="E26" s="12">
        <v>45948173.329999998</v>
      </c>
      <c r="F26" s="13">
        <f t="shared" ca="1" si="0"/>
        <v>0.91949999999999998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53</v>
      </c>
      <c r="C27" s="9">
        <v>0</v>
      </c>
      <c r="D27" s="9">
        <v>19958464.75</v>
      </c>
      <c r="E27" s="9">
        <v>19958464.75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54</v>
      </c>
      <c r="C28" s="12">
        <v>0</v>
      </c>
      <c r="D28" s="12">
        <v>19958464.75</v>
      </c>
      <c r="E28" s="12">
        <v>19958464.75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55</v>
      </c>
      <c r="C29" s="9">
        <v>0</v>
      </c>
      <c r="D29" s="9">
        <v>69930000</v>
      </c>
      <c r="E29" s="9">
        <v>64624076.439999998</v>
      </c>
      <c r="F29" s="10">
        <f t="shared" ca="1" si="0"/>
        <v>0.92410000000000003</v>
      </c>
      <c r="G29" s="3"/>
    </row>
    <row r="30" spans="1:7" ht="45" outlineLevel="3" x14ac:dyDescent="0.25">
      <c r="A30" s="11"/>
      <c r="B30" s="11" t="s">
        <v>166</v>
      </c>
      <c r="C30" s="12">
        <v>0</v>
      </c>
      <c r="D30" s="12">
        <v>69930000</v>
      </c>
      <c r="E30" s="12">
        <v>64624076.439999998</v>
      </c>
      <c r="F30" s="13">
        <f t="shared" ca="1" si="0"/>
        <v>0.92410000000000003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57</v>
      </c>
      <c r="C31" s="9">
        <v>0</v>
      </c>
      <c r="D31" s="9">
        <v>49950000</v>
      </c>
      <c r="E31" s="9">
        <v>30690423.16</v>
      </c>
      <c r="F31" s="10">
        <f t="shared" ca="1" si="0"/>
        <v>0.61439999999999995</v>
      </c>
      <c r="G31" s="3"/>
    </row>
    <row r="32" spans="1:7" ht="45" outlineLevel="3" x14ac:dyDescent="0.25">
      <c r="A32" s="11"/>
      <c r="B32" s="11" t="s">
        <v>175</v>
      </c>
      <c r="C32" s="12">
        <v>0</v>
      </c>
      <c r="D32" s="12">
        <v>49950000</v>
      </c>
      <c r="E32" s="12">
        <v>30690423.16</v>
      </c>
      <c r="F32" s="13">
        <f t="shared" ca="1" si="0"/>
        <v>0.61439999999999995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59</v>
      </c>
      <c r="C33" s="9">
        <v>0</v>
      </c>
      <c r="D33" s="9">
        <v>64935000</v>
      </c>
      <c r="E33" s="9">
        <v>50797235.289999999</v>
      </c>
      <c r="F33" s="10">
        <f t="shared" ca="1" si="0"/>
        <v>0.7823</v>
      </c>
      <c r="G33" s="3"/>
    </row>
    <row r="34" spans="1:7" ht="45" outlineLevel="3" x14ac:dyDescent="0.25">
      <c r="A34" s="11"/>
      <c r="B34" s="11" t="s">
        <v>75</v>
      </c>
      <c r="C34" s="12">
        <v>0</v>
      </c>
      <c r="D34" s="12">
        <v>64935000</v>
      </c>
      <c r="E34" s="12">
        <v>50797235.289999999</v>
      </c>
      <c r="F34" s="13">
        <f t="shared" ca="1" si="0"/>
        <v>0.7823</v>
      </c>
      <c r="G34" s="3"/>
    </row>
    <row r="35" spans="1:7" ht="15" customHeight="1" x14ac:dyDescent="0.25">
      <c r="A35" s="52" t="s">
        <v>61</v>
      </c>
      <c r="B35" s="53"/>
      <c r="C35" s="14">
        <v>0</v>
      </c>
      <c r="D35" s="14">
        <v>473324300</v>
      </c>
      <c r="E35" s="15">
        <v>414623880.76999998</v>
      </c>
      <c r="F35" s="16">
        <f t="shared" ca="1" si="0"/>
        <v>0.876</v>
      </c>
      <c r="G35" s="3"/>
    </row>
  </sheetData>
  <mergeCells count="8">
    <mergeCell ref="A35:B3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zoomScaleNormal="100" zoomScaleSheetLayoutView="100" workbookViewId="0">
      <pane ySplit="6" topLeftCell="A25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4" t="s">
        <v>176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7500000</v>
      </c>
      <c r="D7" s="9">
        <v>11403300</v>
      </c>
      <c r="E7" s="9">
        <v>11207774.27</v>
      </c>
      <c r="F7" s="10">
        <f t="shared" ref="F7:F36" ca="1" si="0">IF(INDIRECT("R[0]C[-2]", FALSE)=0,0,ROUND(INDIRECT("R[0]C[-1]", FALSE)/INDIRECT("R[0]C[-2]", FALSE),4))</f>
        <v>0.9829</v>
      </c>
      <c r="G7" s="3"/>
    </row>
    <row r="8" spans="1:7" ht="30" outlineLevel="3" x14ac:dyDescent="0.25">
      <c r="A8" s="11"/>
      <c r="B8" s="11" t="s">
        <v>16</v>
      </c>
      <c r="C8" s="12">
        <v>7500000</v>
      </c>
      <c r="D8" s="12">
        <v>11403300</v>
      </c>
      <c r="E8" s="12">
        <v>11207774.27</v>
      </c>
      <c r="F8" s="13">
        <f t="shared" ca="1" si="0"/>
        <v>0.9829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66953730</v>
      </c>
      <c r="D9" s="9">
        <v>69399987.680000007</v>
      </c>
      <c r="E9" s="9">
        <v>32446257.670000002</v>
      </c>
      <c r="F9" s="10">
        <f t="shared" ca="1" si="0"/>
        <v>0.46750000000000003</v>
      </c>
      <c r="G9" s="3"/>
    </row>
    <row r="10" spans="1:7" ht="30" outlineLevel="3" x14ac:dyDescent="0.25">
      <c r="A10" s="11"/>
      <c r="B10" s="11" t="s">
        <v>18</v>
      </c>
      <c r="C10" s="12">
        <v>0</v>
      </c>
      <c r="D10" s="12">
        <v>1989100.9</v>
      </c>
      <c r="E10" s="12">
        <v>1989100.9</v>
      </c>
      <c r="F10" s="13">
        <f t="shared" ca="1" si="0"/>
        <v>1</v>
      </c>
      <c r="G10" s="3"/>
    </row>
    <row r="11" spans="1:7" ht="30" outlineLevel="3" x14ac:dyDescent="0.25">
      <c r="A11" s="11"/>
      <c r="B11" s="11" t="s">
        <v>177</v>
      </c>
      <c r="C11" s="12">
        <v>36953730</v>
      </c>
      <c r="D11" s="12">
        <v>36953730</v>
      </c>
      <c r="E11" s="12">
        <v>0</v>
      </c>
      <c r="F11" s="13">
        <f t="shared" ca="1" si="0"/>
        <v>0</v>
      </c>
      <c r="G11" s="3"/>
    </row>
    <row r="12" spans="1:7" ht="30" outlineLevel="3" x14ac:dyDescent="0.25">
      <c r="A12" s="11"/>
      <c r="B12" s="11" t="s">
        <v>18</v>
      </c>
      <c r="C12" s="12">
        <v>30000000</v>
      </c>
      <c r="D12" s="12">
        <v>30457156.780000001</v>
      </c>
      <c r="E12" s="12">
        <v>30457156.77</v>
      </c>
      <c r="F12" s="13">
        <f t="shared" ca="1" si="0"/>
        <v>1</v>
      </c>
      <c r="G12" s="3"/>
    </row>
    <row r="13" spans="1:7" ht="30" outlineLevel="3" x14ac:dyDescent="0.25">
      <c r="A13" s="11"/>
      <c r="B13" s="11" t="s">
        <v>177</v>
      </c>
      <c r="C13" s="12">
        <v>0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8" t="s">
        <v>19</v>
      </c>
      <c r="C14" s="9">
        <v>0</v>
      </c>
      <c r="D14" s="9">
        <v>2097900</v>
      </c>
      <c r="E14" s="9">
        <v>2097900</v>
      </c>
      <c r="F14" s="10">
        <f t="shared" ca="1" si="0"/>
        <v>1</v>
      </c>
      <c r="G14" s="3"/>
    </row>
    <row r="15" spans="1:7" ht="30" outlineLevel="3" x14ac:dyDescent="0.25">
      <c r="A15" s="11"/>
      <c r="B15" s="11" t="s">
        <v>20</v>
      </c>
      <c r="C15" s="12">
        <v>0</v>
      </c>
      <c r="D15" s="12">
        <v>2097900</v>
      </c>
      <c r="E15" s="12">
        <v>2097900</v>
      </c>
      <c r="F15" s="13">
        <f t="shared" ca="1" si="0"/>
        <v>1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27</v>
      </c>
      <c r="C16" s="9">
        <v>0</v>
      </c>
      <c r="D16" s="9">
        <v>4995000</v>
      </c>
      <c r="E16" s="9">
        <v>4742851.4000000004</v>
      </c>
      <c r="F16" s="10">
        <f t="shared" ca="1" si="0"/>
        <v>0.94950000000000001</v>
      </c>
      <c r="G16" s="3"/>
    </row>
    <row r="17" spans="1:7" ht="30" outlineLevel="3" x14ac:dyDescent="0.25">
      <c r="A17" s="11"/>
      <c r="B17" s="11" t="s">
        <v>28</v>
      </c>
      <c r="C17" s="12">
        <v>0</v>
      </c>
      <c r="D17" s="12">
        <v>4995000</v>
      </c>
      <c r="E17" s="12">
        <v>4742851.4000000004</v>
      </c>
      <c r="F17" s="13">
        <f t="shared" ca="1" si="0"/>
        <v>0.94950000000000001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29</v>
      </c>
      <c r="C18" s="9">
        <v>17497500</v>
      </c>
      <c r="D18" s="9">
        <v>19995000</v>
      </c>
      <c r="E18" s="9">
        <v>6496008.7599999998</v>
      </c>
      <c r="F18" s="10">
        <f t="shared" ca="1" si="0"/>
        <v>0.32490000000000002</v>
      </c>
      <c r="G18" s="3"/>
    </row>
    <row r="19" spans="1:7" ht="30" outlineLevel="3" x14ac:dyDescent="0.25">
      <c r="A19" s="11"/>
      <c r="B19" s="11" t="s">
        <v>30</v>
      </c>
      <c r="C19" s="12">
        <v>17497500</v>
      </c>
      <c r="D19" s="12">
        <v>19995000</v>
      </c>
      <c r="E19" s="12">
        <v>6496008.7599999998</v>
      </c>
      <c r="F19" s="13">
        <f t="shared" ca="1" si="0"/>
        <v>0.32490000000000002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8" t="s">
        <v>37</v>
      </c>
      <c r="C20" s="9">
        <v>46566170</v>
      </c>
      <c r="D20" s="9">
        <v>33947031.600000001</v>
      </c>
      <c r="E20" s="9">
        <v>31398953.789999999</v>
      </c>
      <c r="F20" s="10">
        <f t="shared" ca="1" si="0"/>
        <v>0.92490000000000006</v>
      </c>
      <c r="G20" s="3"/>
    </row>
    <row r="21" spans="1:7" ht="30" outlineLevel="3" x14ac:dyDescent="0.25">
      <c r="A21" s="11"/>
      <c r="B21" s="11" t="s">
        <v>38</v>
      </c>
      <c r="C21" s="12">
        <v>46566170</v>
      </c>
      <c r="D21" s="12">
        <v>33947031.600000001</v>
      </c>
      <c r="E21" s="12">
        <v>31398953.789999999</v>
      </c>
      <c r="F21" s="13">
        <f t="shared" ca="1" si="0"/>
        <v>0.92490000000000006</v>
      </c>
      <c r="G21" s="3"/>
    </row>
    <row r="22" spans="1:7" outlineLevel="2" x14ac:dyDescent="0.25">
      <c r="A2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2" s="8" t="s">
        <v>39</v>
      </c>
      <c r="C22" s="9">
        <v>230000000</v>
      </c>
      <c r="D22" s="9">
        <v>242000000</v>
      </c>
      <c r="E22" s="9">
        <v>0</v>
      </c>
      <c r="F22" s="10">
        <f t="shared" ca="1" si="0"/>
        <v>0</v>
      </c>
      <c r="G22" s="3"/>
    </row>
    <row r="23" spans="1:7" ht="30" outlineLevel="3" x14ac:dyDescent="0.25">
      <c r="A23" s="11"/>
      <c r="B23" s="11" t="s">
        <v>178</v>
      </c>
      <c r="C23" s="12">
        <v>230000000</v>
      </c>
      <c r="D23" s="12">
        <v>242000000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4" s="8" t="s">
        <v>87</v>
      </c>
      <c r="C24" s="9">
        <v>500000</v>
      </c>
      <c r="D24" s="9">
        <v>5795750</v>
      </c>
      <c r="E24" s="9">
        <v>5488226.7400000002</v>
      </c>
      <c r="F24" s="10">
        <f t="shared" ca="1" si="0"/>
        <v>0.94689999999999996</v>
      </c>
      <c r="G24" s="3"/>
    </row>
    <row r="25" spans="1:7" ht="30" outlineLevel="3" x14ac:dyDescent="0.25">
      <c r="A25" s="11"/>
      <c r="B25" s="11" t="s">
        <v>88</v>
      </c>
      <c r="C25" s="12">
        <v>500000</v>
      </c>
      <c r="D25" s="12">
        <v>5795750</v>
      </c>
      <c r="E25" s="12">
        <v>5488226.7400000002</v>
      </c>
      <c r="F25" s="13">
        <f t="shared" ca="1" si="0"/>
        <v>0.94689999999999996</v>
      </c>
      <c r="G25" s="3"/>
    </row>
    <row r="26" spans="1:7" outlineLevel="2" x14ac:dyDescent="0.25">
      <c r="A2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6" s="8" t="s">
        <v>41</v>
      </c>
      <c r="C26" s="9">
        <v>25000000</v>
      </c>
      <c r="D26" s="9">
        <v>30202150</v>
      </c>
      <c r="E26" s="9">
        <v>30110306.059999999</v>
      </c>
      <c r="F26" s="10">
        <f t="shared" ca="1" si="0"/>
        <v>0.997</v>
      </c>
      <c r="G26" s="3"/>
    </row>
    <row r="27" spans="1:7" ht="30" outlineLevel="3" x14ac:dyDescent="0.25">
      <c r="A27" s="11"/>
      <c r="B27" s="11" t="s">
        <v>42</v>
      </c>
      <c r="C27" s="12">
        <v>25000000</v>
      </c>
      <c r="D27" s="12">
        <v>30202150</v>
      </c>
      <c r="E27" s="12">
        <v>30110306.059999999</v>
      </c>
      <c r="F27" s="13">
        <f t="shared" ca="1" si="0"/>
        <v>0.997</v>
      </c>
      <c r="G27" s="3"/>
    </row>
    <row r="28" spans="1:7" outlineLevel="2" x14ac:dyDescent="0.25">
      <c r="A2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8" s="8" t="s">
        <v>67</v>
      </c>
      <c r="C28" s="9">
        <v>0</v>
      </c>
      <c r="D28" s="9">
        <v>9709250</v>
      </c>
      <c r="E28" s="9">
        <v>9441639.7100000009</v>
      </c>
      <c r="F28" s="10">
        <f t="shared" ca="1" si="0"/>
        <v>0.97240000000000004</v>
      </c>
      <c r="G28" s="3"/>
    </row>
    <row r="29" spans="1:7" ht="30" outlineLevel="3" x14ac:dyDescent="0.25">
      <c r="A29" s="11"/>
      <c r="B29" s="11" t="s">
        <v>68</v>
      </c>
      <c r="C29" s="12">
        <v>0</v>
      </c>
      <c r="D29" s="12">
        <v>9709250</v>
      </c>
      <c r="E29" s="12">
        <v>9441639.7100000009</v>
      </c>
      <c r="F29" s="13">
        <f t="shared" ca="1" si="0"/>
        <v>0.97240000000000004</v>
      </c>
      <c r="G29" s="3"/>
    </row>
    <row r="30" spans="1:7" outlineLevel="2" x14ac:dyDescent="0.25">
      <c r="A3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0" s="8" t="s">
        <v>49</v>
      </c>
      <c r="C30" s="9">
        <v>18257800</v>
      </c>
      <c r="D30" s="9">
        <v>18257800</v>
      </c>
      <c r="E30" s="9">
        <v>5904185.2699999996</v>
      </c>
      <c r="F30" s="10">
        <f t="shared" ca="1" si="0"/>
        <v>0.32340000000000002</v>
      </c>
      <c r="G30" s="3"/>
    </row>
    <row r="31" spans="1:7" ht="30" outlineLevel="3" x14ac:dyDescent="0.25">
      <c r="A31" s="11"/>
      <c r="B31" s="11" t="s">
        <v>50</v>
      </c>
      <c r="C31" s="12">
        <v>18257800</v>
      </c>
      <c r="D31" s="12">
        <v>18257800</v>
      </c>
      <c r="E31" s="12">
        <v>5904185.2699999996</v>
      </c>
      <c r="F31" s="13">
        <f t="shared" ca="1" si="0"/>
        <v>0.32340000000000002</v>
      </c>
      <c r="G31" s="3"/>
    </row>
    <row r="32" spans="1:7" outlineLevel="2" x14ac:dyDescent="0.25">
      <c r="A3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2" s="8" t="s">
        <v>51</v>
      </c>
      <c r="C32" s="9">
        <v>0</v>
      </c>
      <c r="D32" s="9">
        <v>0</v>
      </c>
      <c r="E32" s="9">
        <v>0</v>
      </c>
      <c r="F32" s="10">
        <f t="shared" ca="1" si="0"/>
        <v>0</v>
      </c>
      <c r="G32" s="3"/>
    </row>
    <row r="33" spans="1:7" ht="30" outlineLevel="3" x14ac:dyDescent="0.25">
      <c r="A33" s="11"/>
      <c r="B33" s="11" t="s">
        <v>52</v>
      </c>
      <c r="C33" s="12">
        <v>0</v>
      </c>
      <c r="D33" s="12">
        <v>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4" s="8" t="s">
        <v>55</v>
      </c>
      <c r="C34" s="9">
        <v>25000000</v>
      </c>
      <c r="D34" s="9">
        <v>25000000</v>
      </c>
      <c r="E34" s="9">
        <v>8253682.7800000003</v>
      </c>
      <c r="F34" s="10">
        <f t="shared" ca="1" si="0"/>
        <v>0.3301</v>
      </c>
      <c r="G34" s="3"/>
    </row>
    <row r="35" spans="1:7" ht="30" outlineLevel="3" x14ac:dyDescent="0.25">
      <c r="A35" s="11"/>
      <c r="B35" s="11" t="s">
        <v>154</v>
      </c>
      <c r="C35" s="12">
        <v>25000000</v>
      </c>
      <c r="D35" s="12">
        <v>25000000</v>
      </c>
      <c r="E35" s="12">
        <v>8253682.7800000003</v>
      </c>
      <c r="F35" s="13">
        <f t="shared" ca="1" si="0"/>
        <v>0.3301</v>
      </c>
      <c r="G35" s="3"/>
    </row>
    <row r="36" spans="1:7" ht="15" customHeight="1" x14ac:dyDescent="0.25">
      <c r="A36" s="52" t="s">
        <v>61</v>
      </c>
      <c r="B36" s="53"/>
      <c r="C36" s="14">
        <v>437275200</v>
      </c>
      <c r="D36" s="14">
        <v>472803169.27999997</v>
      </c>
      <c r="E36" s="15">
        <v>147587786.44999999</v>
      </c>
      <c r="F36" s="16">
        <f t="shared" ca="1" si="0"/>
        <v>0.31219999999999998</v>
      </c>
      <c r="G36" s="3"/>
    </row>
  </sheetData>
  <mergeCells count="8">
    <mergeCell ref="A36:B3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179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25</v>
      </c>
      <c r="C7" s="9">
        <v>20000000</v>
      </c>
      <c r="D7" s="9">
        <v>20000000</v>
      </c>
      <c r="E7" s="9">
        <v>13941576.970000001</v>
      </c>
      <c r="F7" s="10">
        <f ca="1">IF(INDIRECT("R[0]C[-2]", FALSE)=0,0,ROUND(INDIRECT("R[0]C[-1]", FALSE)/INDIRECT("R[0]C[-2]", FALSE),4))</f>
        <v>0.69710000000000005</v>
      </c>
      <c r="G7" s="3"/>
    </row>
    <row r="8" spans="1:7" ht="45" outlineLevel="3" x14ac:dyDescent="0.25">
      <c r="A8" s="11"/>
      <c r="B8" s="11" t="s">
        <v>180</v>
      </c>
      <c r="C8" s="12">
        <v>20000000</v>
      </c>
      <c r="D8" s="12">
        <v>20000000</v>
      </c>
      <c r="E8" s="12">
        <v>13941576.970000001</v>
      </c>
      <c r="F8" s="13">
        <f ca="1">IF(INDIRECT("R[0]C[-2]", FALSE)=0,0,ROUND(INDIRECT("R[0]C[-1]", FALSE)/INDIRECT("R[0]C[-2]", FALSE),4))</f>
        <v>0.69710000000000005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49</v>
      </c>
      <c r="C9" s="9">
        <v>20000000</v>
      </c>
      <c r="D9" s="9">
        <v>20000000</v>
      </c>
      <c r="E9" s="9">
        <v>7861200.29</v>
      </c>
      <c r="F9" s="10">
        <f ca="1">IF(INDIRECT("R[0]C[-2]", FALSE)=0,0,ROUND(INDIRECT("R[0]C[-1]", FALSE)/INDIRECT("R[0]C[-2]", FALSE),4))</f>
        <v>0.3931</v>
      </c>
      <c r="G9" s="3"/>
    </row>
    <row r="10" spans="1:7" ht="45" outlineLevel="3" x14ac:dyDescent="0.25">
      <c r="A10" s="11"/>
      <c r="B10" s="11" t="s">
        <v>164</v>
      </c>
      <c r="C10" s="12">
        <v>20000000</v>
      </c>
      <c r="D10" s="12">
        <v>20000000</v>
      </c>
      <c r="E10" s="12">
        <v>7861200.29</v>
      </c>
      <c r="F10" s="13">
        <f ca="1">IF(INDIRECT("R[0]C[-2]", FALSE)=0,0,ROUND(INDIRECT("R[0]C[-1]", FALSE)/INDIRECT("R[0]C[-2]", FALSE),4))</f>
        <v>0.3931</v>
      </c>
      <c r="G10" s="3"/>
    </row>
    <row r="11" spans="1:7" ht="15" customHeight="1" x14ac:dyDescent="0.25">
      <c r="A11" s="52" t="s">
        <v>61</v>
      </c>
      <c r="B11" s="53"/>
      <c r="C11" s="14">
        <v>40000000</v>
      </c>
      <c r="D11" s="14">
        <v>40000000</v>
      </c>
      <c r="E11" s="15">
        <v>21802777.260000002</v>
      </c>
      <c r="F11" s="16">
        <f ca="1">IF(INDIRECT("R[0]C[-2]", FALSE)=0,0,ROUND(INDIRECT("R[0]C[-1]", FALSE)/INDIRECT("R[0]C[-2]", FALSE),4))</f>
        <v>0.54510000000000003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Normal="100" zoomScaleSheetLayoutView="100" workbookViewId="0">
      <pane ySplit="6" topLeftCell="A7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181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65</v>
      </c>
      <c r="C7" s="9">
        <v>0</v>
      </c>
      <c r="D7" s="9">
        <v>44176648.579999998</v>
      </c>
      <c r="E7" s="9">
        <v>44176648.579999998</v>
      </c>
      <c r="F7" s="10">
        <f t="shared" ref="F7:F12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148</v>
      </c>
      <c r="C8" s="12">
        <v>0</v>
      </c>
      <c r="D8" s="12">
        <v>44176648.579999998</v>
      </c>
      <c r="E8" s="12">
        <v>44176648.579999998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39</v>
      </c>
      <c r="C9" s="9">
        <v>0</v>
      </c>
      <c r="D9" s="9">
        <v>75000000</v>
      </c>
      <c r="E9" s="9">
        <v>40000000</v>
      </c>
      <c r="F9" s="10">
        <f t="shared" ca="1" si="0"/>
        <v>0.5333</v>
      </c>
      <c r="G9" s="3"/>
    </row>
    <row r="10" spans="1:7" ht="30" outlineLevel="3" x14ac:dyDescent="0.25">
      <c r="A10" s="11"/>
      <c r="B10" s="11" t="s">
        <v>40</v>
      </c>
      <c r="C10" s="12">
        <v>0</v>
      </c>
      <c r="D10" s="12">
        <v>35000000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178</v>
      </c>
      <c r="C11" s="12">
        <v>0</v>
      </c>
      <c r="D11" s="12">
        <v>40000000</v>
      </c>
      <c r="E11" s="12">
        <v>40000000</v>
      </c>
      <c r="F11" s="13">
        <f t="shared" ca="1" si="0"/>
        <v>1</v>
      </c>
      <c r="G11" s="3"/>
    </row>
    <row r="12" spans="1:7" ht="15" customHeight="1" x14ac:dyDescent="0.25">
      <c r="A12" s="52" t="s">
        <v>61</v>
      </c>
      <c r="B12" s="53"/>
      <c r="C12" s="14">
        <v>0</v>
      </c>
      <c r="D12" s="14">
        <v>119176648.58</v>
      </c>
      <c r="E12" s="15">
        <v>84176648.579999998</v>
      </c>
      <c r="F12" s="16">
        <f t="shared" ca="1" si="0"/>
        <v>0.70630000000000004</v>
      </c>
      <c r="G12" s="3"/>
    </row>
  </sheetData>
  <mergeCells count="8">
    <mergeCell ref="A12:B1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9"/>
  <sheetViews>
    <sheetView zoomScaleNormal="100" zoomScaleSheetLayoutView="100" workbookViewId="0">
      <pane ySplit="6" topLeftCell="A163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182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19069000</v>
      </c>
      <c r="D7" s="9">
        <v>26942400.780000001</v>
      </c>
      <c r="E7" s="9">
        <v>11987804.85</v>
      </c>
      <c r="F7" s="10">
        <f t="shared" ref="F7:F36" ca="1" si="0">IF(INDIRECT("R[0]C[-2]", FALSE)=0,0,ROUND(INDIRECT("R[0]C[-1]", FALSE)/INDIRECT("R[0]C[-2]", FALSE),4))</f>
        <v>0.44490000000000002</v>
      </c>
      <c r="G7" s="3"/>
    </row>
    <row r="8" spans="1:7" outlineLevel="3" x14ac:dyDescent="0.25">
      <c r="A8" s="11"/>
      <c r="B8" s="11" t="s">
        <v>183</v>
      </c>
      <c r="C8" s="12">
        <v>6000000</v>
      </c>
      <c r="D8" s="12">
        <v>6000000</v>
      </c>
      <c r="E8" s="12">
        <v>2955465.33</v>
      </c>
      <c r="F8" s="13">
        <f t="shared" ca="1" si="0"/>
        <v>0.49259999999999998</v>
      </c>
      <c r="G8" s="3"/>
    </row>
    <row r="9" spans="1:7" outlineLevel="3" x14ac:dyDescent="0.25">
      <c r="A9" s="11"/>
      <c r="B9" s="11" t="s">
        <v>184</v>
      </c>
      <c r="C9" s="12">
        <v>0</v>
      </c>
      <c r="D9" s="12">
        <v>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183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3" x14ac:dyDescent="0.25">
      <c r="A11" s="11"/>
      <c r="B11" s="11" t="s">
        <v>140</v>
      </c>
      <c r="C11" s="12">
        <v>4200000</v>
      </c>
      <c r="D11" s="12">
        <v>6479000.7800000003</v>
      </c>
      <c r="E11" s="12">
        <v>6479000.7800000003</v>
      </c>
      <c r="F11" s="13">
        <f t="shared" ca="1" si="0"/>
        <v>1</v>
      </c>
      <c r="G11" s="3"/>
    </row>
    <row r="12" spans="1:7" ht="30" outlineLevel="3" x14ac:dyDescent="0.25">
      <c r="A12" s="11"/>
      <c r="B12" s="11" t="s">
        <v>159</v>
      </c>
      <c r="C12" s="12">
        <v>0</v>
      </c>
      <c r="D12" s="12">
        <v>3852194.03</v>
      </c>
      <c r="E12" s="12">
        <v>924338.73</v>
      </c>
      <c r="F12" s="13">
        <f t="shared" ca="1" si="0"/>
        <v>0.24</v>
      </c>
      <c r="G12" s="3"/>
    </row>
    <row r="13" spans="1:7" outlineLevel="3" x14ac:dyDescent="0.25">
      <c r="A13" s="11"/>
      <c r="B13" s="11" t="s">
        <v>184</v>
      </c>
      <c r="C13" s="12">
        <v>8869000</v>
      </c>
      <c r="D13" s="12">
        <v>8869000</v>
      </c>
      <c r="E13" s="12">
        <v>1629000.01</v>
      </c>
      <c r="F13" s="13">
        <f t="shared" ca="1" si="0"/>
        <v>0.1837</v>
      </c>
      <c r="G13" s="3"/>
    </row>
    <row r="14" spans="1:7" outlineLevel="3" x14ac:dyDescent="0.25">
      <c r="A14" s="11"/>
      <c r="B14" s="11" t="s">
        <v>140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159</v>
      </c>
      <c r="C15" s="12">
        <v>0</v>
      </c>
      <c r="D15" s="12">
        <v>1742205.97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6" s="8" t="s">
        <v>17</v>
      </c>
      <c r="C16" s="9">
        <v>10599338.17</v>
      </c>
      <c r="D16" s="9">
        <v>34739638.170000002</v>
      </c>
      <c r="E16" s="9">
        <v>10599338.17</v>
      </c>
      <c r="F16" s="10">
        <f t="shared" ca="1" si="0"/>
        <v>0.30509999999999998</v>
      </c>
      <c r="G16" s="3"/>
    </row>
    <row r="17" spans="1:7" ht="45" outlineLevel="3" x14ac:dyDescent="0.25">
      <c r="A17" s="11"/>
      <c r="B17" s="11" t="s">
        <v>168</v>
      </c>
      <c r="C17" s="12">
        <v>0</v>
      </c>
      <c r="D17" s="12">
        <v>24140300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141</v>
      </c>
      <c r="C18" s="12">
        <v>10599338.17</v>
      </c>
      <c r="D18" s="12">
        <v>10599338.17</v>
      </c>
      <c r="E18" s="12">
        <v>10599338.17</v>
      </c>
      <c r="F18" s="13">
        <f t="shared" ca="1" si="0"/>
        <v>1</v>
      </c>
      <c r="G18" s="3"/>
    </row>
    <row r="19" spans="1:7" ht="45" outlineLevel="3" x14ac:dyDescent="0.25">
      <c r="A19" s="11"/>
      <c r="B19" s="11" t="s">
        <v>168</v>
      </c>
      <c r="C19" s="12">
        <v>0</v>
      </c>
      <c r="D19" s="12">
        <v>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0" s="8" t="s">
        <v>19</v>
      </c>
      <c r="C20" s="9">
        <v>12594000</v>
      </c>
      <c r="D20" s="9">
        <v>61324899.969999999</v>
      </c>
      <c r="E20" s="9">
        <v>50568776.68</v>
      </c>
      <c r="F20" s="10">
        <f t="shared" ca="1" si="0"/>
        <v>0.8246</v>
      </c>
      <c r="G20" s="3"/>
    </row>
    <row r="21" spans="1:7" ht="30" outlineLevel="3" x14ac:dyDescent="0.25">
      <c r="A21" s="11"/>
      <c r="B21" s="11" t="s">
        <v>142</v>
      </c>
      <c r="C21" s="12">
        <v>0</v>
      </c>
      <c r="D21" s="12">
        <v>0</v>
      </c>
      <c r="E21" s="12">
        <v>0</v>
      </c>
      <c r="F21" s="13">
        <f t="shared" ca="1" si="0"/>
        <v>0</v>
      </c>
      <c r="G21" s="3"/>
    </row>
    <row r="22" spans="1:7" ht="45" outlineLevel="3" x14ac:dyDescent="0.25">
      <c r="A22" s="11"/>
      <c r="B22" s="11" t="s">
        <v>169</v>
      </c>
      <c r="C22" s="12">
        <v>0</v>
      </c>
      <c r="D22" s="12">
        <v>47045900</v>
      </c>
      <c r="E22" s="12">
        <v>36289776.780000001</v>
      </c>
      <c r="F22" s="13">
        <f t="shared" ca="1" si="0"/>
        <v>0.77139999999999997</v>
      </c>
      <c r="G22" s="3"/>
    </row>
    <row r="23" spans="1:7" ht="30" outlineLevel="3" x14ac:dyDescent="0.25">
      <c r="A23" s="11"/>
      <c r="B23" s="11" t="s">
        <v>185</v>
      </c>
      <c r="C23" s="12">
        <v>6600000</v>
      </c>
      <c r="D23" s="12">
        <v>6599988.9400000004</v>
      </c>
      <c r="E23" s="12">
        <v>6599988.9400000004</v>
      </c>
      <c r="F23" s="13">
        <f t="shared" ca="1" si="0"/>
        <v>1</v>
      </c>
      <c r="G23" s="3"/>
    </row>
    <row r="24" spans="1:7" ht="30" outlineLevel="3" x14ac:dyDescent="0.25">
      <c r="A24" s="11"/>
      <c r="B24" s="11" t="s">
        <v>186</v>
      </c>
      <c r="C24" s="12">
        <v>0</v>
      </c>
      <c r="D24" s="12">
        <v>1198408.18</v>
      </c>
      <c r="E24" s="12">
        <v>1198408.18</v>
      </c>
      <c r="F24" s="13">
        <f t="shared" ca="1" si="0"/>
        <v>1</v>
      </c>
      <c r="G24" s="3"/>
    </row>
    <row r="25" spans="1:7" ht="30" outlineLevel="3" x14ac:dyDescent="0.25">
      <c r="A25" s="11"/>
      <c r="B25" s="11" t="s">
        <v>143</v>
      </c>
      <c r="C25" s="12">
        <v>0</v>
      </c>
      <c r="D25" s="12">
        <v>500000</v>
      </c>
      <c r="E25" s="12">
        <v>500000</v>
      </c>
      <c r="F25" s="13">
        <f t="shared" ca="1" si="0"/>
        <v>1</v>
      </c>
      <c r="G25" s="3"/>
    </row>
    <row r="26" spans="1:7" ht="30" outlineLevel="3" x14ac:dyDescent="0.25">
      <c r="A26" s="11"/>
      <c r="B26" s="11" t="s">
        <v>142</v>
      </c>
      <c r="C26" s="12">
        <v>5994000</v>
      </c>
      <c r="D26" s="12">
        <v>5980602.8499999996</v>
      </c>
      <c r="E26" s="12">
        <v>5980602.7800000003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7" s="8" t="s">
        <v>21</v>
      </c>
      <c r="C27" s="9">
        <v>108626800</v>
      </c>
      <c r="D27" s="9">
        <v>135916220.31999999</v>
      </c>
      <c r="E27" s="9">
        <v>29430157.460000001</v>
      </c>
      <c r="F27" s="10">
        <f t="shared" ca="1" si="0"/>
        <v>0.2165</v>
      </c>
      <c r="G27" s="3"/>
    </row>
    <row r="28" spans="1:7" ht="30" outlineLevel="3" x14ac:dyDescent="0.25">
      <c r="A28" s="11"/>
      <c r="B28" s="11" t="s">
        <v>22</v>
      </c>
      <c r="C28" s="12">
        <v>42102200</v>
      </c>
      <c r="D28" s="12">
        <v>45989870.32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118</v>
      </c>
      <c r="C29" s="12">
        <v>0</v>
      </c>
      <c r="D29" s="12">
        <v>0</v>
      </c>
      <c r="E29" s="12">
        <v>0</v>
      </c>
      <c r="F29" s="13">
        <f t="shared" ca="1" si="0"/>
        <v>0</v>
      </c>
      <c r="G29" s="3"/>
    </row>
    <row r="30" spans="1:7" ht="45" outlineLevel="3" x14ac:dyDescent="0.25">
      <c r="A30" s="11"/>
      <c r="B30" s="11" t="s">
        <v>187</v>
      </c>
      <c r="C30" s="12">
        <v>58179800</v>
      </c>
      <c r="D30" s="12">
        <v>58243550</v>
      </c>
      <c r="E30" s="12">
        <v>1383954.84</v>
      </c>
      <c r="F30" s="13">
        <f t="shared" ca="1" si="0"/>
        <v>2.3800000000000002E-2</v>
      </c>
      <c r="G30" s="3"/>
    </row>
    <row r="31" spans="1:7" ht="30" outlineLevel="3" x14ac:dyDescent="0.25">
      <c r="A31" s="11"/>
      <c r="B31" s="11" t="s">
        <v>118</v>
      </c>
      <c r="C31" s="12">
        <v>4950000</v>
      </c>
      <c r="D31" s="12">
        <v>4950000</v>
      </c>
      <c r="E31" s="12">
        <v>4950000</v>
      </c>
      <c r="F31" s="13">
        <f t="shared" ca="1" si="0"/>
        <v>1</v>
      </c>
      <c r="G31" s="3"/>
    </row>
    <row r="32" spans="1:7" ht="30" outlineLevel="3" x14ac:dyDescent="0.25">
      <c r="A32" s="11"/>
      <c r="B32" s="11" t="s">
        <v>188</v>
      </c>
      <c r="C32" s="12">
        <v>0</v>
      </c>
      <c r="D32" s="12">
        <v>23338000</v>
      </c>
      <c r="E32" s="12">
        <v>20397278.32</v>
      </c>
      <c r="F32" s="13">
        <f t="shared" ca="1" si="0"/>
        <v>0.874</v>
      </c>
      <c r="G32" s="3"/>
    </row>
    <row r="33" spans="1:7" ht="30" outlineLevel="3" x14ac:dyDescent="0.25">
      <c r="A33" s="11"/>
      <c r="B33" s="11" t="s">
        <v>189</v>
      </c>
      <c r="C33" s="12">
        <v>3394800</v>
      </c>
      <c r="D33" s="12">
        <v>3394800</v>
      </c>
      <c r="E33" s="12">
        <v>2698924.3</v>
      </c>
      <c r="F33" s="13">
        <f t="shared" ca="1" si="0"/>
        <v>0.79500000000000004</v>
      </c>
      <c r="G33" s="3"/>
    </row>
    <row r="34" spans="1:7" ht="45" outlineLevel="3" x14ac:dyDescent="0.25">
      <c r="A34" s="11"/>
      <c r="B34" s="11" t="s">
        <v>187</v>
      </c>
      <c r="C34" s="12">
        <v>0</v>
      </c>
      <c r="D34" s="12">
        <v>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35" s="8" t="s">
        <v>23</v>
      </c>
      <c r="C35" s="9">
        <v>18912370</v>
      </c>
      <c r="D35" s="9">
        <v>18912370</v>
      </c>
      <c r="E35" s="9">
        <v>18306969.510000002</v>
      </c>
      <c r="F35" s="10">
        <f t="shared" ca="1" si="0"/>
        <v>0.96799999999999997</v>
      </c>
      <c r="G35" s="3"/>
    </row>
    <row r="36" spans="1:7" ht="30" outlineLevel="3" x14ac:dyDescent="0.25">
      <c r="A36" s="11"/>
      <c r="B36" s="11" t="s">
        <v>120</v>
      </c>
      <c r="C36" s="12">
        <v>6483600</v>
      </c>
      <c r="D36" s="12">
        <v>6483600</v>
      </c>
      <c r="E36" s="12">
        <v>6483600</v>
      </c>
      <c r="F36" s="13">
        <f t="shared" ca="1" si="0"/>
        <v>1</v>
      </c>
      <c r="G36" s="3"/>
    </row>
    <row r="37" spans="1:7" ht="30" outlineLevel="3" x14ac:dyDescent="0.25">
      <c r="A37" s="11"/>
      <c r="B37" s="11" t="s">
        <v>119</v>
      </c>
      <c r="C37" s="12">
        <v>2018000</v>
      </c>
      <c r="D37" s="12">
        <v>2018000</v>
      </c>
      <c r="E37" s="12">
        <v>1412599.51</v>
      </c>
      <c r="F37" s="13">
        <f t="shared" ref="F37:F68" ca="1" si="1">IF(INDIRECT("R[0]C[-2]", FALSE)=0,0,ROUND(INDIRECT("R[0]C[-1]", FALSE)/INDIRECT("R[0]C[-2]", FALSE),4))</f>
        <v>0.7</v>
      </c>
      <c r="G37" s="3"/>
    </row>
    <row r="38" spans="1:7" ht="30" outlineLevel="3" x14ac:dyDescent="0.25">
      <c r="A38" s="11"/>
      <c r="B38" s="11" t="s">
        <v>190</v>
      </c>
      <c r="C38" s="12">
        <v>5694300</v>
      </c>
      <c r="D38" s="12">
        <v>5694300</v>
      </c>
      <c r="E38" s="12">
        <v>5694300</v>
      </c>
      <c r="F38" s="13">
        <f t="shared" ca="1" si="1"/>
        <v>1</v>
      </c>
      <c r="G38" s="3"/>
    </row>
    <row r="39" spans="1:7" ht="30" outlineLevel="3" x14ac:dyDescent="0.25">
      <c r="A39" s="11"/>
      <c r="B39" s="11" t="s">
        <v>121</v>
      </c>
      <c r="C39" s="12">
        <v>4716470</v>
      </c>
      <c r="D39" s="12">
        <v>4716470</v>
      </c>
      <c r="E39" s="12">
        <v>4716470</v>
      </c>
      <c r="F39" s="13">
        <f t="shared" ca="1" si="1"/>
        <v>1</v>
      </c>
      <c r="G39" s="3"/>
    </row>
    <row r="40" spans="1:7" ht="30" outlineLevel="3" x14ac:dyDescent="0.25">
      <c r="A40" s="11"/>
      <c r="B40" s="11" t="s">
        <v>119</v>
      </c>
      <c r="C40" s="12">
        <v>0</v>
      </c>
      <c r="D40" s="12">
        <v>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41" s="8" t="s">
        <v>25</v>
      </c>
      <c r="C41" s="9">
        <v>51118900</v>
      </c>
      <c r="D41" s="9">
        <v>45596393.240000002</v>
      </c>
      <c r="E41" s="9">
        <v>29277711.600000001</v>
      </c>
      <c r="F41" s="10">
        <f t="shared" ca="1" si="1"/>
        <v>0.6421</v>
      </c>
      <c r="G41" s="3"/>
    </row>
    <row r="42" spans="1:7" ht="30" outlineLevel="3" x14ac:dyDescent="0.25">
      <c r="A42" s="11"/>
      <c r="B42" s="11" t="s">
        <v>26</v>
      </c>
      <c r="C42" s="12">
        <v>12487500</v>
      </c>
      <c r="D42" s="12">
        <v>0</v>
      </c>
      <c r="E42" s="12">
        <v>0</v>
      </c>
      <c r="F42" s="13">
        <f t="shared" ca="1" si="1"/>
        <v>0</v>
      </c>
      <c r="G42" s="3"/>
    </row>
    <row r="43" spans="1:7" ht="45" outlineLevel="3" x14ac:dyDescent="0.25">
      <c r="A43" s="11"/>
      <c r="B43" s="11" t="s">
        <v>180</v>
      </c>
      <c r="C43" s="12">
        <v>38631400</v>
      </c>
      <c r="D43" s="12">
        <v>37632400.399999999</v>
      </c>
      <c r="E43" s="12">
        <v>22312725.329999998</v>
      </c>
      <c r="F43" s="13">
        <f t="shared" ca="1" si="1"/>
        <v>0.59289999999999998</v>
      </c>
      <c r="G43" s="3"/>
    </row>
    <row r="44" spans="1:7" ht="30" outlineLevel="3" x14ac:dyDescent="0.25">
      <c r="A44" s="11"/>
      <c r="B44" s="11" t="s">
        <v>122</v>
      </c>
      <c r="C44" s="12">
        <v>0</v>
      </c>
      <c r="D44" s="12">
        <v>6964993.2400000002</v>
      </c>
      <c r="E44" s="12">
        <v>6964986.2699999996</v>
      </c>
      <c r="F44" s="13">
        <f t="shared" ca="1" si="1"/>
        <v>1</v>
      </c>
      <c r="G44" s="3"/>
    </row>
    <row r="45" spans="1:7" ht="45" outlineLevel="3" x14ac:dyDescent="0.25">
      <c r="A45" s="11"/>
      <c r="B45" s="11" t="s">
        <v>180</v>
      </c>
      <c r="C45" s="12">
        <v>0</v>
      </c>
      <c r="D45" s="12">
        <v>998999.6</v>
      </c>
      <c r="E45" s="12">
        <v>0</v>
      </c>
      <c r="F45" s="13">
        <f t="shared" ca="1" si="1"/>
        <v>0</v>
      </c>
      <c r="G45" s="3"/>
    </row>
    <row r="46" spans="1:7" outlineLevel="2" x14ac:dyDescent="0.25">
      <c r="A4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46" s="8" t="s">
        <v>85</v>
      </c>
      <c r="C46" s="9">
        <v>0</v>
      </c>
      <c r="D46" s="9">
        <v>0</v>
      </c>
      <c r="E46" s="9">
        <v>0</v>
      </c>
      <c r="F46" s="10">
        <f t="shared" ca="1" si="1"/>
        <v>0</v>
      </c>
      <c r="G46" s="3"/>
    </row>
    <row r="47" spans="1:7" ht="45" outlineLevel="3" x14ac:dyDescent="0.25">
      <c r="A47" s="11"/>
      <c r="B47" s="11" t="s">
        <v>171</v>
      </c>
      <c r="C47" s="12">
        <v>0</v>
      </c>
      <c r="D47" s="12">
        <v>0</v>
      </c>
      <c r="E47" s="12">
        <v>0</v>
      </c>
      <c r="F47" s="13">
        <f t="shared" ca="1" si="1"/>
        <v>0</v>
      </c>
      <c r="G47" s="3"/>
    </row>
    <row r="48" spans="1:7" outlineLevel="2" x14ac:dyDescent="0.25">
      <c r="A4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8" s="8" t="s">
        <v>27</v>
      </c>
      <c r="C48" s="9">
        <v>23797250</v>
      </c>
      <c r="D48" s="9">
        <v>32297250</v>
      </c>
      <c r="E48" s="9">
        <v>27880307.109999999</v>
      </c>
      <c r="F48" s="10">
        <f t="shared" ca="1" si="1"/>
        <v>0.86319999999999997</v>
      </c>
      <c r="G48" s="3"/>
    </row>
    <row r="49" spans="1:7" ht="45" outlineLevel="3" x14ac:dyDescent="0.25">
      <c r="A49" s="11"/>
      <c r="B49" s="11" t="s">
        <v>146</v>
      </c>
      <c r="C49" s="12">
        <v>19817750</v>
      </c>
      <c r="D49" s="12">
        <v>19817750</v>
      </c>
      <c r="E49" s="12">
        <v>15846152.35</v>
      </c>
      <c r="F49" s="13">
        <f t="shared" ca="1" si="1"/>
        <v>0.79959999999999998</v>
      </c>
      <c r="G49" s="3"/>
    </row>
    <row r="50" spans="1:7" ht="30" outlineLevel="3" x14ac:dyDescent="0.25">
      <c r="A50" s="11"/>
      <c r="B50" s="11" t="s">
        <v>191</v>
      </c>
      <c r="C50" s="12">
        <v>3979500</v>
      </c>
      <c r="D50" s="12">
        <v>12479500</v>
      </c>
      <c r="E50" s="12">
        <v>12034154.76</v>
      </c>
      <c r="F50" s="13">
        <f t="shared" ca="1" si="1"/>
        <v>0.96430000000000005</v>
      </c>
      <c r="G50" s="3"/>
    </row>
    <row r="51" spans="1:7" ht="45" outlineLevel="3" x14ac:dyDescent="0.25">
      <c r="A51" s="11"/>
      <c r="B51" s="11" t="s">
        <v>146</v>
      </c>
      <c r="C51" s="12">
        <v>0</v>
      </c>
      <c r="D51" s="12">
        <v>0</v>
      </c>
      <c r="E51" s="12">
        <v>0</v>
      </c>
      <c r="F51" s="13">
        <f t="shared" ca="1" si="1"/>
        <v>0</v>
      </c>
      <c r="G51" s="3"/>
    </row>
    <row r="52" spans="1:7" outlineLevel="2" x14ac:dyDescent="0.25">
      <c r="A5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52" s="8" t="s">
        <v>29</v>
      </c>
      <c r="C52" s="9">
        <v>32944750</v>
      </c>
      <c r="D52" s="9">
        <v>59893874.259999998</v>
      </c>
      <c r="E52" s="9">
        <v>11521948.85</v>
      </c>
      <c r="F52" s="10">
        <f t="shared" ca="1" si="1"/>
        <v>0.19239999999999999</v>
      </c>
      <c r="G52" s="3"/>
    </row>
    <row r="53" spans="1:7" ht="30" outlineLevel="3" x14ac:dyDescent="0.25">
      <c r="A53" s="11"/>
      <c r="B53" s="11" t="s">
        <v>192</v>
      </c>
      <c r="C53" s="12">
        <v>0</v>
      </c>
      <c r="D53" s="12">
        <v>0</v>
      </c>
      <c r="E53" s="12">
        <v>0</v>
      </c>
      <c r="F53" s="13">
        <f t="shared" ca="1" si="1"/>
        <v>0</v>
      </c>
      <c r="G53" s="3"/>
    </row>
    <row r="54" spans="1:7" ht="30" outlineLevel="3" x14ac:dyDescent="0.25">
      <c r="A54" s="11"/>
      <c r="B54" s="11" t="s">
        <v>193</v>
      </c>
      <c r="C54" s="12">
        <v>0</v>
      </c>
      <c r="D54" s="12">
        <v>0</v>
      </c>
      <c r="E54" s="12">
        <v>0</v>
      </c>
      <c r="F54" s="13">
        <f t="shared" ca="1" si="1"/>
        <v>0</v>
      </c>
      <c r="G54" s="3"/>
    </row>
    <row r="55" spans="1:7" ht="45" outlineLevel="3" x14ac:dyDescent="0.25">
      <c r="A55" s="11"/>
      <c r="B55" s="11" t="s">
        <v>172</v>
      </c>
      <c r="C55" s="12">
        <v>25500000</v>
      </c>
      <c r="D55" s="12">
        <v>28447550</v>
      </c>
      <c r="E55" s="12">
        <v>4657560.71</v>
      </c>
      <c r="F55" s="13">
        <f t="shared" ca="1" si="1"/>
        <v>0.16370000000000001</v>
      </c>
      <c r="G55" s="3"/>
    </row>
    <row r="56" spans="1:7" ht="30" outlineLevel="3" x14ac:dyDescent="0.25">
      <c r="A56" s="11"/>
      <c r="B56" s="11" t="s">
        <v>192</v>
      </c>
      <c r="C56" s="12">
        <v>0</v>
      </c>
      <c r="D56" s="12">
        <v>2000000</v>
      </c>
      <c r="E56" s="12">
        <v>0</v>
      </c>
      <c r="F56" s="13">
        <f t="shared" ca="1" si="1"/>
        <v>0</v>
      </c>
      <c r="G56" s="3"/>
    </row>
    <row r="57" spans="1:7" ht="30" outlineLevel="3" x14ac:dyDescent="0.25">
      <c r="A57" s="11"/>
      <c r="B57" s="11" t="s">
        <v>194</v>
      </c>
      <c r="C57" s="12">
        <v>0</v>
      </c>
      <c r="D57" s="12">
        <v>3300000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193</v>
      </c>
      <c r="C58" s="12">
        <v>1848150</v>
      </c>
      <c r="D58" s="12">
        <v>3293224.26</v>
      </c>
      <c r="E58" s="12">
        <v>1909428.06</v>
      </c>
      <c r="F58" s="13">
        <f t="shared" ca="1" si="1"/>
        <v>0.57979999999999998</v>
      </c>
      <c r="G58" s="3"/>
    </row>
    <row r="59" spans="1:7" ht="30" outlineLevel="3" x14ac:dyDescent="0.25">
      <c r="A59" s="11"/>
      <c r="B59" s="11" t="s">
        <v>192</v>
      </c>
      <c r="C59" s="12">
        <v>3498700</v>
      </c>
      <c r="D59" s="12">
        <v>15255200</v>
      </c>
      <c r="E59" s="12">
        <v>2857060.08</v>
      </c>
      <c r="F59" s="13">
        <f t="shared" ca="1" si="1"/>
        <v>0.18729999999999999</v>
      </c>
      <c r="G59" s="3"/>
    </row>
    <row r="60" spans="1:7" ht="30" outlineLevel="3" x14ac:dyDescent="0.25">
      <c r="A60" s="11"/>
      <c r="B60" s="11" t="s">
        <v>30</v>
      </c>
      <c r="C60" s="12">
        <v>0</v>
      </c>
      <c r="D60" s="12">
        <v>0</v>
      </c>
      <c r="E60" s="12">
        <v>0</v>
      </c>
      <c r="F60" s="13">
        <f t="shared" ca="1" si="1"/>
        <v>0</v>
      </c>
      <c r="G60" s="3"/>
    </row>
    <row r="61" spans="1:7" ht="30" outlineLevel="3" x14ac:dyDescent="0.25">
      <c r="A61" s="11"/>
      <c r="B61" s="11" t="s">
        <v>193</v>
      </c>
      <c r="C61" s="12">
        <v>2097900</v>
      </c>
      <c r="D61" s="12">
        <v>2097900</v>
      </c>
      <c r="E61" s="12">
        <v>2097900</v>
      </c>
      <c r="F61" s="13">
        <f t="shared" ca="1" si="1"/>
        <v>1</v>
      </c>
      <c r="G61" s="3"/>
    </row>
    <row r="62" spans="1:7" ht="45" outlineLevel="3" x14ac:dyDescent="0.25">
      <c r="A62" s="11"/>
      <c r="B62" s="11" t="s">
        <v>172</v>
      </c>
      <c r="C62" s="12">
        <v>0</v>
      </c>
      <c r="D62" s="12">
        <v>5500000</v>
      </c>
      <c r="E62" s="12">
        <v>0</v>
      </c>
      <c r="F62" s="13">
        <f t="shared" ca="1" si="1"/>
        <v>0</v>
      </c>
      <c r="G62" s="3"/>
    </row>
    <row r="63" spans="1:7" outlineLevel="2" x14ac:dyDescent="0.25">
      <c r="A6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63" s="8" t="s">
        <v>31</v>
      </c>
      <c r="C63" s="9">
        <v>13300000</v>
      </c>
      <c r="D63" s="9">
        <v>13300000</v>
      </c>
      <c r="E63" s="9">
        <v>12974920.800000001</v>
      </c>
      <c r="F63" s="10">
        <f t="shared" ca="1" si="1"/>
        <v>0.97560000000000002</v>
      </c>
      <c r="G63" s="3"/>
    </row>
    <row r="64" spans="1:7" ht="45" outlineLevel="3" x14ac:dyDescent="0.25">
      <c r="A64" s="11"/>
      <c r="B64" s="11" t="s">
        <v>160</v>
      </c>
      <c r="C64" s="12">
        <v>12000000</v>
      </c>
      <c r="D64" s="12">
        <v>12000000</v>
      </c>
      <c r="E64" s="12">
        <v>11999920.800000001</v>
      </c>
      <c r="F64" s="13">
        <f t="shared" ca="1" si="1"/>
        <v>1</v>
      </c>
      <c r="G64" s="3"/>
    </row>
    <row r="65" spans="1:7" ht="30" outlineLevel="3" x14ac:dyDescent="0.25">
      <c r="A65" s="11"/>
      <c r="B65" s="11" t="s">
        <v>147</v>
      </c>
      <c r="C65" s="12">
        <v>1300000</v>
      </c>
      <c r="D65" s="12">
        <v>1300000</v>
      </c>
      <c r="E65" s="12">
        <v>975000</v>
      </c>
      <c r="F65" s="13">
        <f t="shared" ca="1" si="1"/>
        <v>0.75</v>
      </c>
      <c r="G65" s="3"/>
    </row>
    <row r="66" spans="1:7" outlineLevel="2" x14ac:dyDescent="0.25">
      <c r="A6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66" s="8" t="s">
        <v>65</v>
      </c>
      <c r="C66" s="9">
        <v>5498505.7400000002</v>
      </c>
      <c r="D66" s="9">
        <v>64163555.740000002</v>
      </c>
      <c r="E66" s="9">
        <v>46059995.740000002</v>
      </c>
      <c r="F66" s="10">
        <f t="shared" ca="1" si="1"/>
        <v>0.71789999999999998</v>
      </c>
      <c r="G66" s="3"/>
    </row>
    <row r="67" spans="1:7" ht="30" outlineLevel="3" x14ac:dyDescent="0.25">
      <c r="A67" s="11"/>
      <c r="B67" s="11" t="s">
        <v>195</v>
      </c>
      <c r="C67" s="12">
        <v>0</v>
      </c>
      <c r="D67" s="12">
        <v>0</v>
      </c>
      <c r="E67" s="12">
        <v>0</v>
      </c>
      <c r="F67" s="13">
        <f t="shared" ca="1" si="1"/>
        <v>0</v>
      </c>
      <c r="G67" s="3"/>
    </row>
    <row r="68" spans="1:7" ht="30" outlineLevel="3" x14ac:dyDescent="0.25">
      <c r="A68" s="11"/>
      <c r="B68" s="11" t="s">
        <v>196</v>
      </c>
      <c r="C68" s="12">
        <v>0</v>
      </c>
      <c r="D68" s="12">
        <v>13118350</v>
      </c>
      <c r="E68" s="12">
        <v>0</v>
      </c>
      <c r="F68" s="13">
        <f t="shared" ca="1" si="1"/>
        <v>0</v>
      </c>
      <c r="G68" s="3"/>
    </row>
    <row r="69" spans="1:7" ht="30" outlineLevel="3" x14ac:dyDescent="0.25">
      <c r="A69" s="11"/>
      <c r="B69" s="11" t="s">
        <v>173</v>
      </c>
      <c r="C69" s="12">
        <v>0</v>
      </c>
      <c r="D69" s="12">
        <v>25029800</v>
      </c>
      <c r="E69" s="12">
        <v>25029800</v>
      </c>
      <c r="F69" s="13">
        <f t="shared" ref="F69:F100" ca="1" si="2">IF(INDIRECT("R[0]C[-2]", FALSE)=0,0,ROUND(INDIRECT("R[0]C[-1]", FALSE)/INDIRECT("R[0]C[-2]", FALSE),4))</f>
        <v>1</v>
      </c>
      <c r="G69" s="3"/>
    </row>
    <row r="70" spans="1:7" ht="30" outlineLevel="3" x14ac:dyDescent="0.25">
      <c r="A70" s="11"/>
      <c r="B70" s="11" t="s">
        <v>195</v>
      </c>
      <c r="C70" s="12">
        <v>2301295.7400000002</v>
      </c>
      <c r="D70" s="12">
        <v>2301295.7400000002</v>
      </c>
      <c r="E70" s="12">
        <v>2301295.7400000002</v>
      </c>
      <c r="F70" s="13">
        <f t="shared" ca="1" si="2"/>
        <v>1</v>
      </c>
      <c r="G70" s="3"/>
    </row>
    <row r="71" spans="1:7" ht="30" outlineLevel="3" x14ac:dyDescent="0.25">
      <c r="A71" s="11"/>
      <c r="B71" s="11" t="s">
        <v>148</v>
      </c>
      <c r="C71" s="12">
        <v>0</v>
      </c>
      <c r="D71" s="12">
        <v>18728900</v>
      </c>
      <c r="E71" s="12">
        <v>18728900</v>
      </c>
      <c r="F71" s="13">
        <f t="shared" ca="1" si="2"/>
        <v>1</v>
      </c>
      <c r="G71" s="3"/>
    </row>
    <row r="72" spans="1:7" ht="30" outlineLevel="3" x14ac:dyDescent="0.25">
      <c r="A72" s="11"/>
      <c r="B72" s="11" t="s">
        <v>197</v>
      </c>
      <c r="C72" s="12">
        <v>3197210</v>
      </c>
      <c r="D72" s="12">
        <v>4985210</v>
      </c>
      <c r="E72" s="12">
        <v>0</v>
      </c>
      <c r="F72" s="13">
        <f t="shared" ca="1" si="2"/>
        <v>0</v>
      </c>
      <c r="G72" s="3"/>
    </row>
    <row r="73" spans="1:7" outlineLevel="2" x14ac:dyDescent="0.25">
      <c r="A7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73" s="8" t="s">
        <v>33</v>
      </c>
      <c r="C73" s="9">
        <v>63093100</v>
      </c>
      <c r="D73" s="9">
        <v>89064906.640000001</v>
      </c>
      <c r="E73" s="9">
        <v>40154237.130000003</v>
      </c>
      <c r="F73" s="10">
        <f t="shared" ca="1" si="2"/>
        <v>0.45079999999999998</v>
      </c>
      <c r="G73" s="3"/>
    </row>
    <row r="74" spans="1:7" ht="30" outlineLevel="3" x14ac:dyDescent="0.25">
      <c r="A74" s="11"/>
      <c r="B74" s="11" t="s">
        <v>127</v>
      </c>
      <c r="C74" s="12">
        <v>0</v>
      </c>
      <c r="D74" s="12">
        <v>0</v>
      </c>
      <c r="E74" s="12">
        <v>0</v>
      </c>
      <c r="F74" s="13">
        <f t="shared" ca="1" si="2"/>
        <v>0</v>
      </c>
      <c r="G74" s="3"/>
    </row>
    <row r="75" spans="1:7" ht="30" outlineLevel="3" x14ac:dyDescent="0.25">
      <c r="A75" s="11"/>
      <c r="B75" s="11" t="s">
        <v>34</v>
      </c>
      <c r="C75" s="12">
        <v>0</v>
      </c>
      <c r="D75" s="12">
        <v>14414693.880000001</v>
      </c>
      <c r="E75" s="12">
        <v>0</v>
      </c>
      <c r="F75" s="13">
        <f t="shared" ca="1" si="2"/>
        <v>0</v>
      </c>
      <c r="G75" s="3"/>
    </row>
    <row r="76" spans="1:7" ht="45" outlineLevel="3" x14ac:dyDescent="0.25">
      <c r="A76" s="11"/>
      <c r="B76" s="11" t="s">
        <v>161</v>
      </c>
      <c r="C76" s="12">
        <v>28093100</v>
      </c>
      <c r="D76" s="12">
        <v>39652311</v>
      </c>
      <c r="E76" s="12">
        <v>32080569.920000002</v>
      </c>
      <c r="F76" s="13">
        <f t="shared" ca="1" si="2"/>
        <v>0.80900000000000005</v>
      </c>
      <c r="G76" s="3"/>
    </row>
    <row r="77" spans="1:7" ht="30" outlineLevel="3" x14ac:dyDescent="0.25">
      <c r="A77" s="11"/>
      <c r="B77" s="11" t="s">
        <v>136</v>
      </c>
      <c r="C77" s="12">
        <v>20000000</v>
      </c>
      <c r="D77" s="12">
        <v>19997901.760000002</v>
      </c>
      <c r="E77" s="12">
        <v>8073667.21</v>
      </c>
      <c r="F77" s="13">
        <f t="shared" ca="1" si="2"/>
        <v>0.4037</v>
      </c>
      <c r="G77" s="3"/>
    </row>
    <row r="78" spans="1:7" ht="30" outlineLevel="3" x14ac:dyDescent="0.25">
      <c r="A78" s="11"/>
      <c r="B78" s="11" t="s">
        <v>127</v>
      </c>
      <c r="C78" s="12">
        <v>15000000</v>
      </c>
      <c r="D78" s="12">
        <v>15000000</v>
      </c>
      <c r="E78" s="12">
        <v>0</v>
      </c>
      <c r="F78" s="13">
        <f t="shared" ca="1" si="2"/>
        <v>0</v>
      </c>
      <c r="G78" s="3"/>
    </row>
    <row r="79" spans="1:7" ht="30" outlineLevel="3" x14ac:dyDescent="0.25">
      <c r="A79" s="11"/>
      <c r="B79" s="11" t="s">
        <v>136</v>
      </c>
      <c r="C79" s="12">
        <v>0</v>
      </c>
      <c r="D79" s="12">
        <v>0</v>
      </c>
      <c r="E79" s="12">
        <v>0</v>
      </c>
      <c r="F79" s="13">
        <f t="shared" ca="1" si="2"/>
        <v>0</v>
      </c>
      <c r="G79" s="3"/>
    </row>
    <row r="80" spans="1:7" ht="45" outlineLevel="3" x14ac:dyDescent="0.25">
      <c r="A80" s="11"/>
      <c r="B80" s="11" t="s">
        <v>161</v>
      </c>
      <c r="C80" s="12">
        <v>0</v>
      </c>
      <c r="D80" s="12">
        <v>0</v>
      </c>
      <c r="E80" s="12">
        <v>0</v>
      </c>
      <c r="F80" s="13">
        <f t="shared" ca="1" si="2"/>
        <v>0</v>
      </c>
      <c r="G80" s="3"/>
    </row>
    <row r="81" spans="1:7" outlineLevel="2" x14ac:dyDescent="0.25">
      <c r="A8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81" s="8" t="s">
        <v>35</v>
      </c>
      <c r="C81" s="9">
        <v>75154200</v>
      </c>
      <c r="D81" s="9">
        <v>76354200</v>
      </c>
      <c r="E81" s="9">
        <v>47711762.710000001</v>
      </c>
      <c r="F81" s="10">
        <f t="shared" ca="1" si="2"/>
        <v>0.62490000000000001</v>
      </c>
      <c r="G81" s="3"/>
    </row>
    <row r="82" spans="1:7" ht="30" outlineLevel="3" x14ac:dyDescent="0.25">
      <c r="A82" s="11"/>
      <c r="B82" s="11" t="s">
        <v>198</v>
      </c>
      <c r="C82" s="12">
        <v>8087300</v>
      </c>
      <c r="D82" s="12">
        <v>8087300</v>
      </c>
      <c r="E82" s="12">
        <v>0</v>
      </c>
      <c r="F82" s="13">
        <f t="shared" ca="1" si="2"/>
        <v>0</v>
      </c>
      <c r="G82" s="3"/>
    </row>
    <row r="83" spans="1:7" ht="30" outlineLevel="3" x14ac:dyDescent="0.25">
      <c r="A83" s="11"/>
      <c r="B83" s="11" t="s">
        <v>199</v>
      </c>
      <c r="C83" s="12">
        <v>0</v>
      </c>
      <c r="D83" s="12">
        <v>0</v>
      </c>
      <c r="E83" s="12">
        <v>0</v>
      </c>
      <c r="F83" s="13">
        <f t="shared" ca="1" si="2"/>
        <v>0</v>
      </c>
      <c r="G83" s="3"/>
    </row>
    <row r="84" spans="1:7" ht="30" outlineLevel="3" x14ac:dyDescent="0.25">
      <c r="A84" s="11"/>
      <c r="B84" s="11" t="s">
        <v>200</v>
      </c>
      <c r="C84" s="12">
        <v>0</v>
      </c>
      <c r="D84" s="12">
        <v>0</v>
      </c>
      <c r="E84" s="12">
        <v>0</v>
      </c>
      <c r="F84" s="13">
        <f t="shared" ca="1" si="2"/>
        <v>0</v>
      </c>
      <c r="G84" s="3"/>
    </row>
    <row r="85" spans="1:7" ht="45" outlineLevel="3" x14ac:dyDescent="0.25">
      <c r="A85" s="11"/>
      <c r="B85" s="11" t="s">
        <v>162</v>
      </c>
      <c r="C85" s="12">
        <v>37884100</v>
      </c>
      <c r="D85" s="12">
        <v>37884100</v>
      </c>
      <c r="E85" s="12">
        <v>34557590.869999997</v>
      </c>
      <c r="F85" s="13">
        <f t="shared" ca="1" si="2"/>
        <v>0.91220000000000001</v>
      </c>
      <c r="G85" s="3"/>
    </row>
    <row r="86" spans="1:7" ht="30" outlineLevel="3" x14ac:dyDescent="0.25">
      <c r="A86" s="11"/>
      <c r="B86" s="11" t="s">
        <v>129</v>
      </c>
      <c r="C86" s="12">
        <v>12000000</v>
      </c>
      <c r="D86" s="12">
        <v>12000000</v>
      </c>
      <c r="E86" s="12">
        <v>1765571.99</v>
      </c>
      <c r="F86" s="13">
        <f t="shared" ca="1" si="2"/>
        <v>0.14710000000000001</v>
      </c>
      <c r="G86" s="3"/>
    </row>
    <row r="87" spans="1:7" ht="30" outlineLevel="3" x14ac:dyDescent="0.25">
      <c r="A87" s="11"/>
      <c r="B87" s="11" t="s">
        <v>200</v>
      </c>
      <c r="C87" s="12">
        <v>2997000</v>
      </c>
      <c r="D87" s="12">
        <v>3117001.08</v>
      </c>
      <c r="E87" s="12">
        <v>2397600</v>
      </c>
      <c r="F87" s="13">
        <f t="shared" ca="1" si="2"/>
        <v>0.76919999999999999</v>
      </c>
      <c r="G87" s="3"/>
    </row>
    <row r="88" spans="1:7" ht="30" outlineLevel="3" x14ac:dyDescent="0.25">
      <c r="A88" s="11"/>
      <c r="B88" s="11" t="s">
        <v>201</v>
      </c>
      <c r="C88" s="12">
        <v>5194800</v>
      </c>
      <c r="D88" s="12">
        <v>5194800</v>
      </c>
      <c r="E88" s="12">
        <v>0</v>
      </c>
      <c r="F88" s="13">
        <f t="shared" ca="1" si="2"/>
        <v>0</v>
      </c>
      <c r="G88" s="3"/>
    </row>
    <row r="89" spans="1:7" ht="30" outlineLevel="3" x14ac:dyDescent="0.25">
      <c r="A89" s="11"/>
      <c r="B89" s="11" t="s">
        <v>199</v>
      </c>
      <c r="C89" s="12">
        <v>8991000</v>
      </c>
      <c r="D89" s="12">
        <v>8991000</v>
      </c>
      <c r="E89" s="12">
        <v>8990999.8499999996</v>
      </c>
      <c r="F89" s="13">
        <f t="shared" ca="1" si="2"/>
        <v>1</v>
      </c>
      <c r="G89" s="3"/>
    </row>
    <row r="90" spans="1:7" ht="30" outlineLevel="3" x14ac:dyDescent="0.25">
      <c r="A90" s="11"/>
      <c r="B90" s="11" t="s">
        <v>198</v>
      </c>
      <c r="C90" s="12">
        <v>0</v>
      </c>
      <c r="D90" s="12">
        <v>0</v>
      </c>
      <c r="E90" s="12">
        <v>0</v>
      </c>
      <c r="F90" s="13">
        <f t="shared" ca="1" si="2"/>
        <v>0</v>
      </c>
      <c r="G90" s="3"/>
    </row>
    <row r="91" spans="1:7" ht="30" outlineLevel="3" x14ac:dyDescent="0.25">
      <c r="A91" s="11"/>
      <c r="B91" s="11" t="s">
        <v>200</v>
      </c>
      <c r="C91" s="12">
        <v>0</v>
      </c>
      <c r="D91" s="12">
        <v>1079998.92</v>
      </c>
      <c r="E91" s="12">
        <v>0</v>
      </c>
      <c r="F91" s="13">
        <f t="shared" ca="1" si="2"/>
        <v>0</v>
      </c>
      <c r="G91" s="3"/>
    </row>
    <row r="92" spans="1:7" outlineLevel="2" x14ac:dyDescent="0.25">
      <c r="A9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92" s="8" t="s">
        <v>37</v>
      </c>
      <c r="C92" s="9">
        <v>96643590</v>
      </c>
      <c r="D92" s="9">
        <v>128683669.68000001</v>
      </c>
      <c r="E92" s="9">
        <v>21815221.73</v>
      </c>
      <c r="F92" s="10">
        <f t="shared" ca="1" si="2"/>
        <v>0.16950000000000001</v>
      </c>
      <c r="G92" s="3"/>
    </row>
    <row r="93" spans="1:7" ht="30" outlineLevel="3" x14ac:dyDescent="0.25">
      <c r="A93" s="11"/>
      <c r="B93" s="11" t="s">
        <v>202</v>
      </c>
      <c r="C93" s="12">
        <v>0</v>
      </c>
      <c r="D93" s="12">
        <v>600000</v>
      </c>
      <c r="E93" s="12">
        <v>78771.14</v>
      </c>
      <c r="F93" s="13">
        <f t="shared" ca="1" si="2"/>
        <v>0.1313</v>
      </c>
      <c r="G93" s="3"/>
    </row>
    <row r="94" spans="1:7" ht="30" outlineLevel="3" x14ac:dyDescent="0.25">
      <c r="A94" s="11"/>
      <c r="B94" s="11" t="s">
        <v>150</v>
      </c>
      <c r="C94" s="12">
        <v>47000000</v>
      </c>
      <c r="D94" s="12">
        <v>44644879.68</v>
      </c>
      <c r="E94" s="12">
        <v>0</v>
      </c>
      <c r="F94" s="13">
        <f t="shared" ca="1" si="2"/>
        <v>0</v>
      </c>
      <c r="G94" s="3"/>
    </row>
    <row r="95" spans="1:7" ht="30" outlineLevel="3" x14ac:dyDescent="0.25">
      <c r="A95" s="11"/>
      <c r="B95" s="11" t="s">
        <v>203</v>
      </c>
      <c r="C95" s="12">
        <v>13956190</v>
      </c>
      <c r="D95" s="12">
        <v>13964690</v>
      </c>
      <c r="E95" s="12">
        <v>6208757.1699999999</v>
      </c>
      <c r="F95" s="13">
        <f t="shared" ca="1" si="2"/>
        <v>0.4446</v>
      </c>
      <c r="G95" s="3"/>
    </row>
    <row r="96" spans="1:7" ht="30" outlineLevel="3" x14ac:dyDescent="0.25">
      <c r="A96" s="11"/>
      <c r="B96" s="11" t="s">
        <v>204</v>
      </c>
      <c r="C96" s="12">
        <v>6996000</v>
      </c>
      <c r="D96" s="12">
        <v>11791200</v>
      </c>
      <c r="E96" s="12">
        <v>1998000</v>
      </c>
      <c r="F96" s="13">
        <f t="shared" ca="1" si="2"/>
        <v>0.1694</v>
      </c>
      <c r="G96" s="3"/>
    </row>
    <row r="97" spans="1:7" ht="30" outlineLevel="3" x14ac:dyDescent="0.25">
      <c r="A97" s="11"/>
      <c r="B97" s="11" t="s">
        <v>205</v>
      </c>
      <c r="C97" s="12">
        <v>0</v>
      </c>
      <c r="D97" s="12">
        <v>7100000</v>
      </c>
      <c r="E97" s="12">
        <v>0</v>
      </c>
      <c r="F97" s="13">
        <f t="shared" ca="1" si="2"/>
        <v>0</v>
      </c>
      <c r="G97" s="3"/>
    </row>
    <row r="98" spans="1:7" ht="30" outlineLevel="3" x14ac:dyDescent="0.25">
      <c r="A98" s="11"/>
      <c r="B98" s="11" t="s">
        <v>206</v>
      </c>
      <c r="C98" s="12">
        <v>8000000</v>
      </c>
      <c r="D98" s="12">
        <v>8000000</v>
      </c>
      <c r="E98" s="12">
        <v>8000000</v>
      </c>
      <c r="F98" s="13">
        <f t="shared" ca="1" si="2"/>
        <v>1</v>
      </c>
      <c r="G98" s="3"/>
    </row>
    <row r="99" spans="1:7" ht="30" outlineLevel="3" x14ac:dyDescent="0.25">
      <c r="A99" s="11"/>
      <c r="B99" s="11" t="s">
        <v>207</v>
      </c>
      <c r="C99" s="12">
        <v>14491400</v>
      </c>
      <c r="D99" s="12">
        <v>14491400</v>
      </c>
      <c r="E99" s="12">
        <v>2029693.42</v>
      </c>
      <c r="F99" s="13">
        <f t="shared" ca="1" si="2"/>
        <v>0.1401</v>
      </c>
      <c r="G99" s="3"/>
    </row>
    <row r="100" spans="1:7" ht="30" outlineLevel="3" x14ac:dyDescent="0.25">
      <c r="A100" s="11"/>
      <c r="B100" s="11" t="s">
        <v>208</v>
      </c>
      <c r="C100" s="12">
        <v>3500000</v>
      </c>
      <c r="D100" s="12">
        <v>3500000</v>
      </c>
      <c r="E100" s="12">
        <v>3500000</v>
      </c>
      <c r="F100" s="13">
        <f t="shared" ca="1" si="2"/>
        <v>1</v>
      </c>
      <c r="G100" s="3"/>
    </row>
    <row r="101" spans="1:7" ht="30" outlineLevel="3" x14ac:dyDescent="0.25">
      <c r="A101" s="11"/>
      <c r="B101" s="11" t="s">
        <v>206</v>
      </c>
      <c r="C101" s="12">
        <v>0</v>
      </c>
      <c r="D101" s="12">
        <v>0</v>
      </c>
      <c r="E101" s="12">
        <v>0</v>
      </c>
      <c r="F101" s="13">
        <f t="shared" ref="F101:F132" ca="1" si="3">IF(INDIRECT("R[0]C[-2]", FALSE)=0,0,ROUND(INDIRECT("R[0]C[-1]", FALSE)/INDIRECT("R[0]C[-2]", FALSE),4))</f>
        <v>0</v>
      </c>
      <c r="G101" s="3"/>
    </row>
    <row r="102" spans="1:7" ht="30" outlineLevel="3" x14ac:dyDescent="0.25">
      <c r="A102" s="11"/>
      <c r="B102" s="11" t="s">
        <v>207</v>
      </c>
      <c r="C102" s="12">
        <v>0</v>
      </c>
      <c r="D102" s="12">
        <v>0</v>
      </c>
      <c r="E102" s="12">
        <v>0</v>
      </c>
      <c r="F102" s="13">
        <f t="shared" ca="1" si="3"/>
        <v>0</v>
      </c>
      <c r="G102" s="3"/>
    </row>
    <row r="103" spans="1:7" ht="30" outlineLevel="3" x14ac:dyDescent="0.25">
      <c r="A103" s="11"/>
      <c r="B103" s="11" t="s">
        <v>203</v>
      </c>
      <c r="C103" s="12">
        <v>2700000</v>
      </c>
      <c r="D103" s="12">
        <v>2691500</v>
      </c>
      <c r="E103" s="12">
        <v>0</v>
      </c>
      <c r="F103" s="13">
        <f t="shared" ca="1" si="3"/>
        <v>0</v>
      </c>
      <c r="G103" s="3"/>
    </row>
    <row r="104" spans="1:7" ht="30" outlineLevel="3" x14ac:dyDescent="0.25">
      <c r="A104" s="11"/>
      <c r="B104" s="11" t="s">
        <v>208</v>
      </c>
      <c r="C104" s="12">
        <v>0</v>
      </c>
      <c r="D104" s="12">
        <v>21900000</v>
      </c>
      <c r="E104" s="12">
        <v>0</v>
      </c>
      <c r="F104" s="13">
        <f t="shared" ca="1" si="3"/>
        <v>0</v>
      </c>
      <c r="G104" s="3"/>
    </row>
    <row r="105" spans="1:7" outlineLevel="2" x14ac:dyDescent="0.25">
      <c r="A10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105" s="8" t="s">
        <v>39</v>
      </c>
      <c r="C105" s="9">
        <v>93179440</v>
      </c>
      <c r="D105" s="9">
        <v>93179440</v>
      </c>
      <c r="E105" s="9">
        <v>49434644.090000004</v>
      </c>
      <c r="F105" s="10">
        <f t="shared" ca="1" si="3"/>
        <v>0.53049999999999997</v>
      </c>
      <c r="G105" s="3"/>
    </row>
    <row r="106" spans="1:7" ht="45" outlineLevel="3" x14ac:dyDescent="0.25">
      <c r="A106" s="11"/>
      <c r="B106" s="11" t="s">
        <v>163</v>
      </c>
      <c r="C106" s="12">
        <v>15000000</v>
      </c>
      <c r="D106" s="12">
        <v>15000000</v>
      </c>
      <c r="E106" s="12">
        <v>15000000</v>
      </c>
      <c r="F106" s="13">
        <f t="shared" ca="1" si="3"/>
        <v>1</v>
      </c>
      <c r="G106" s="3"/>
    </row>
    <row r="107" spans="1:7" ht="30" outlineLevel="3" x14ac:dyDescent="0.25">
      <c r="A107" s="11"/>
      <c r="B107" s="11" t="s">
        <v>105</v>
      </c>
      <c r="C107" s="12">
        <v>7976300</v>
      </c>
      <c r="D107" s="12">
        <v>7976300</v>
      </c>
      <c r="E107" s="12">
        <v>7976300</v>
      </c>
      <c r="F107" s="13">
        <f t="shared" ca="1" si="3"/>
        <v>1</v>
      </c>
      <c r="G107" s="3"/>
    </row>
    <row r="108" spans="1:7" ht="30" outlineLevel="3" x14ac:dyDescent="0.25">
      <c r="A108" s="11"/>
      <c r="B108" s="11" t="s">
        <v>178</v>
      </c>
      <c r="C108" s="12">
        <v>70203140</v>
      </c>
      <c r="D108" s="12">
        <v>70203140</v>
      </c>
      <c r="E108" s="12">
        <v>26458344.09</v>
      </c>
      <c r="F108" s="13">
        <f t="shared" ca="1" si="3"/>
        <v>0.37690000000000001</v>
      </c>
      <c r="G108" s="3"/>
    </row>
    <row r="109" spans="1:7" outlineLevel="2" x14ac:dyDescent="0.25">
      <c r="A10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09" s="8" t="s">
        <v>87</v>
      </c>
      <c r="C109" s="9">
        <v>14192800</v>
      </c>
      <c r="D109" s="9">
        <v>14192800</v>
      </c>
      <c r="E109" s="9">
        <v>13911996.16</v>
      </c>
      <c r="F109" s="10">
        <f t="shared" ca="1" si="3"/>
        <v>0.98019999999999996</v>
      </c>
      <c r="G109" s="3"/>
    </row>
    <row r="110" spans="1:7" ht="45" outlineLevel="3" x14ac:dyDescent="0.25">
      <c r="A110" s="11"/>
      <c r="B110" s="11" t="s">
        <v>209</v>
      </c>
      <c r="C110" s="12">
        <v>12694300</v>
      </c>
      <c r="D110" s="12">
        <v>12694300</v>
      </c>
      <c r="E110" s="12">
        <v>12413797.060000001</v>
      </c>
      <c r="F110" s="13">
        <f t="shared" ca="1" si="3"/>
        <v>0.97789999999999999</v>
      </c>
      <c r="G110" s="3"/>
    </row>
    <row r="111" spans="1:7" ht="30" outlineLevel="3" x14ac:dyDescent="0.25">
      <c r="A111" s="11"/>
      <c r="B111" s="11" t="s">
        <v>210</v>
      </c>
      <c r="C111" s="12">
        <v>1498500</v>
      </c>
      <c r="D111" s="12">
        <v>1498500</v>
      </c>
      <c r="E111" s="12">
        <v>1498199.1</v>
      </c>
      <c r="F111" s="13">
        <f t="shared" ca="1" si="3"/>
        <v>0.99980000000000002</v>
      </c>
      <c r="G111" s="3"/>
    </row>
    <row r="112" spans="1:7" outlineLevel="2" x14ac:dyDescent="0.25">
      <c r="A1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12" s="8" t="s">
        <v>41</v>
      </c>
      <c r="C112" s="9">
        <v>19108909.199999999</v>
      </c>
      <c r="D112" s="9">
        <v>21531359.199999999</v>
      </c>
      <c r="E112" s="9">
        <v>21531359.190000001</v>
      </c>
      <c r="F112" s="10">
        <f t="shared" ca="1" si="3"/>
        <v>1</v>
      </c>
      <c r="G112" s="3"/>
    </row>
    <row r="113" spans="1:7" ht="45" outlineLevel="3" x14ac:dyDescent="0.25">
      <c r="A113" s="11"/>
      <c r="B113" s="11" t="s">
        <v>131</v>
      </c>
      <c r="C113" s="12">
        <v>19108909.199999999</v>
      </c>
      <c r="D113" s="12">
        <v>21531359.199999999</v>
      </c>
      <c r="E113" s="12">
        <v>21531359.190000001</v>
      </c>
      <c r="F113" s="13">
        <f t="shared" ca="1" si="3"/>
        <v>1</v>
      </c>
      <c r="G113" s="3"/>
    </row>
    <row r="114" spans="1:7" outlineLevel="2" x14ac:dyDescent="0.25">
      <c r="A1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14" s="8" t="s">
        <v>43</v>
      </c>
      <c r="C114" s="9">
        <v>10000000</v>
      </c>
      <c r="D114" s="9">
        <v>10000000</v>
      </c>
      <c r="E114" s="9">
        <v>0</v>
      </c>
      <c r="F114" s="10">
        <f t="shared" ca="1" si="3"/>
        <v>0</v>
      </c>
      <c r="G114" s="3"/>
    </row>
    <row r="115" spans="1:7" ht="45" outlineLevel="3" x14ac:dyDescent="0.25">
      <c r="A115" s="11"/>
      <c r="B115" s="11" t="s">
        <v>211</v>
      </c>
      <c r="C115" s="12">
        <v>10000000</v>
      </c>
      <c r="D115" s="12">
        <v>10000000</v>
      </c>
      <c r="E115" s="12">
        <v>0</v>
      </c>
      <c r="F115" s="13">
        <f t="shared" ca="1" si="3"/>
        <v>0</v>
      </c>
      <c r="G115" s="3"/>
    </row>
    <row r="116" spans="1:7" outlineLevel="2" x14ac:dyDescent="0.25">
      <c r="A1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16" s="8" t="s">
        <v>67</v>
      </c>
      <c r="C116" s="9">
        <v>0</v>
      </c>
      <c r="D116" s="9">
        <v>67745400</v>
      </c>
      <c r="E116" s="9">
        <v>11970719.449999999</v>
      </c>
      <c r="F116" s="10">
        <f t="shared" ca="1" si="3"/>
        <v>0.1767</v>
      </c>
      <c r="G116" s="3"/>
    </row>
    <row r="117" spans="1:7" ht="30" outlineLevel="3" x14ac:dyDescent="0.25">
      <c r="A117" s="11"/>
      <c r="B117" s="11" t="s">
        <v>174</v>
      </c>
      <c r="C117" s="12">
        <v>0</v>
      </c>
      <c r="D117" s="12">
        <v>1987100</v>
      </c>
      <c r="E117" s="12">
        <v>1987100</v>
      </c>
      <c r="F117" s="13">
        <f t="shared" ca="1" si="3"/>
        <v>1</v>
      </c>
      <c r="G117" s="3"/>
    </row>
    <row r="118" spans="1:7" ht="45" outlineLevel="3" x14ac:dyDescent="0.25">
      <c r="A118" s="11"/>
      <c r="B118" s="11" t="s">
        <v>212</v>
      </c>
      <c r="C118" s="12">
        <v>0</v>
      </c>
      <c r="D118" s="12">
        <v>33711100</v>
      </c>
      <c r="E118" s="12">
        <v>9983619.4499999993</v>
      </c>
      <c r="F118" s="13">
        <f t="shared" ca="1" si="3"/>
        <v>0.29620000000000002</v>
      </c>
      <c r="G118" s="3"/>
    </row>
    <row r="119" spans="1:7" ht="30" outlineLevel="3" x14ac:dyDescent="0.25">
      <c r="A119" s="11"/>
      <c r="B119" s="11" t="s">
        <v>213</v>
      </c>
      <c r="C119" s="12">
        <v>0</v>
      </c>
      <c r="D119" s="12">
        <v>22057200</v>
      </c>
      <c r="E119" s="12">
        <v>0</v>
      </c>
      <c r="F119" s="13">
        <f t="shared" ca="1" si="3"/>
        <v>0</v>
      </c>
      <c r="G119" s="3"/>
    </row>
    <row r="120" spans="1:7" ht="30" outlineLevel="3" x14ac:dyDescent="0.25">
      <c r="A120" s="11"/>
      <c r="B120" s="11" t="s">
        <v>214</v>
      </c>
      <c r="C120" s="12">
        <v>0</v>
      </c>
      <c r="D120" s="12">
        <v>9990000</v>
      </c>
      <c r="E120" s="12">
        <v>0</v>
      </c>
      <c r="F120" s="13">
        <f t="shared" ca="1" si="3"/>
        <v>0</v>
      </c>
      <c r="G120" s="3"/>
    </row>
    <row r="121" spans="1:7" outlineLevel="2" x14ac:dyDescent="0.25">
      <c r="A1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21" s="8" t="s">
        <v>45</v>
      </c>
      <c r="C121" s="9">
        <v>18791200</v>
      </c>
      <c r="D121" s="9">
        <v>18791200</v>
      </c>
      <c r="E121" s="9">
        <v>12994329.17</v>
      </c>
      <c r="F121" s="10">
        <f t="shared" ca="1" si="3"/>
        <v>0.6915</v>
      </c>
      <c r="G121" s="3"/>
    </row>
    <row r="122" spans="1:7" ht="45" outlineLevel="3" x14ac:dyDescent="0.25">
      <c r="A122" s="11"/>
      <c r="B122" s="11" t="s">
        <v>215</v>
      </c>
      <c r="C122" s="12">
        <v>13796200</v>
      </c>
      <c r="D122" s="12">
        <v>13796200</v>
      </c>
      <c r="E122" s="12">
        <v>12994329.17</v>
      </c>
      <c r="F122" s="13">
        <f t="shared" ca="1" si="3"/>
        <v>0.94189999999999996</v>
      </c>
      <c r="G122" s="3"/>
    </row>
    <row r="123" spans="1:7" ht="30" outlineLevel="3" x14ac:dyDescent="0.25">
      <c r="A123" s="11"/>
      <c r="B123" s="11" t="s">
        <v>216</v>
      </c>
      <c r="C123" s="12">
        <v>4995000</v>
      </c>
      <c r="D123" s="12">
        <v>4995000</v>
      </c>
      <c r="E123" s="12">
        <v>0</v>
      </c>
      <c r="F123" s="13">
        <f t="shared" ca="1" si="3"/>
        <v>0</v>
      </c>
      <c r="G123" s="3"/>
    </row>
    <row r="124" spans="1:7" outlineLevel="2" x14ac:dyDescent="0.25">
      <c r="A1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24" s="8" t="s">
        <v>49</v>
      </c>
      <c r="C124" s="9">
        <v>45695749.200000003</v>
      </c>
      <c r="D124" s="9">
        <v>68156776.780000001</v>
      </c>
      <c r="E124" s="9">
        <v>36361766.659999996</v>
      </c>
      <c r="F124" s="10">
        <f t="shared" ca="1" si="3"/>
        <v>0.53349999999999997</v>
      </c>
      <c r="G124" s="3"/>
    </row>
    <row r="125" spans="1:7" ht="45" outlineLevel="3" x14ac:dyDescent="0.25">
      <c r="A125" s="11"/>
      <c r="B125" s="11" t="s">
        <v>164</v>
      </c>
      <c r="C125" s="12">
        <v>1492000</v>
      </c>
      <c r="D125" s="12">
        <v>1492000</v>
      </c>
      <c r="E125" s="12">
        <v>0</v>
      </c>
      <c r="F125" s="13">
        <f t="shared" ca="1" si="3"/>
        <v>0</v>
      </c>
      <c r="G125" s="3"/>
    </row>
    <row r="126" spans="1:7" ht="30" outlineLevel="3" x14ac:dyDescent="0.25">
      <c r="A126" s="11"/>
      <c r="B126" s="11" t="s">
        <v>50</v>
      </c>
      <c r="C126" s="12">
        <v>0</v>
      </c>
      <c r="D126" s="12">
        <v>6000000</v>
      </c>
      <c r="E126" s="12">
        <v>1598585.56</v>
      </c>
      <c r="F126" s="13">
        <f t="shared" ca="1" si="3"/>
        <v>0.26640000000000003</v>
      </c>
      <c r="G126" s="3"/>
    </row>
    <row r="127" spans="1:7" ht="30" outlineLevel="3" x14ac:dyDescent="0.25">
      <c r="A127" s="11"/>
      <c r="B127" s="11" t="s">
        <v>217</v>
      </c>
      <c r="C127" s="12">
        <v>14148600</v>
      </c>
      <c r="D127" s="12">
        <v>14148600</v>
      </c>
      <c r="E127" s="12">
        <v>0</v>
      </c>
      <c r="F127" s="13">
        <f t="shared" ca="1" si="3"/>
        <v>0</v>
      </c>
      <c r="G127" s="3"/>
    </row>
    <row r="128" spans="1:7" ht="30" outlineLevel="3" x14ac:dyDescent="0.25">
      <c r="A128" s="11"/>
      <c r="B128" s="11" t="s">
        <v>218</v>
      </c>
      <c r="C128" s="12">
        <v>0</v>
      </c>
      <c r="D128" s="12">
        <v>0</v>
      </c>
      <c r="E128" s="12">
        <v>0</v>
      </c>
      <c r="F128" s="13">
        <f t="shared" ca="1" si="3"/>
        <v>0</v>
      </c>
      <c r="G128" s="3"/>
    </row>
    <row r="129" spans="1:7" ht="30" outlineLevel="3" x14ac:dyDescent="0.25">
      <c r="A129" s="11"/>
      <c r="B129" s="11" t="s">
        <v>219</v>
      </c>
      <c r="C129" s="12">
        <v>0</v>
      </c>
      <c r="D129" s="12">
        <v>11500000</v>
      </c>
      <c r="E129" s="12">
        <v>0</v>
      </c>
      <c r="F129" s="13">
        <f t="shared" ca="1" si="3"/>
        <v>0</v>
      </c>
      <c r="G129" s="3"/>
    </row>
    <row r="130" spans="1:7" ht="30" outlineLevel="3" x14ac:dyDescent="0.25">
      <c r="A130" s="11"/>
      <c r="B130" s="11" t="s">
        <v>152</v>
      </c>
      <c r="C130" s="12">
        <v>0</v>
      </c>
      <c r="D130" s="12">
        <v>5000000</v>
      </c>
      <c r="E130" s="12">
        <v>4822908.0599999996</v>
      </c>
      <c r="F130" s="13">
        <f t="shared" ca="1" si="3"/>
        <v>0.96460000000000001</v>
      </c>
      <c r="G130" s="3"/>
    </row>
    <row r="131" spans="1:7" ht="30" outlineLevel="3" x14ac:dyDescent="0.25">
      <c r="A131" s="11"/>
      <c r="B131" s="11" t="s">
        <v>138</v>
      </c>
      <c r="C131" s="12">
        <v>8910195.1999999993</v>
      </c>
      <c r="D131" s="12">
        <v>8910195.1999999993</v>
      </c>
      <c r="E131" s="12">
        <v>8834458.5399999991</v>
      </c>
      <c r="F131" s="13">
        <f t="shared" ca="1" si="3"/>
        <v>0.99150000000000005</v>
      </c>
      <c r="G131" s="3"/>
    </row>
    <row r="132" spans="1:7" ht="30" outlineLevel="3" x14ac:dyDescent="0.25">
      <c r="A132" s="11"/>
      <c r="B132" s="11" t="s">
        <v>218</v>
      </c>
      <c r="C132" s="12">
        <v>8736300</v>
      </c>
      <c r="D132" s="12">
        <v>8736300</v>
      </c>
      <c r="E132" s="12">
        <v>8736132.9199999999</v>
      </c>
      <c r="F132" s="13">
        <f t="shared" ca="1" si="3"/>
        <v>1</v>
      </c>
      <c r="G132" s="3"/>
    </row>
    <row r="133" spans="1:7" ht="30" outlineLevel="3" x14ac:dyDescent="0.25">
      <c r="A133" s="11"/>
      <c r="B133" s="11" t="s">
        <v>112</v>
      </c>
      <c r="C133" s="12">
        <v>5908654</v>
      </c>
      <c r="D133" s="12">
        <v>5908654</v>
      </c>
      <c r="E133" s="12">
        <v>5908654</v>
      </c>
      <c r="F133" s="13">
        <f t="shared" ref="F133:F169" ca="1" si="4">IF(INDIRECT("R[0]C[-2]", FALSE)=0,0,ROUND(INDIRECT("R[0]C[-1]", FALSE)/INDIRECT("R[0]C[-2]", FALSE),4))</f>
        <v>1</v>
      </c>
      <c r="G133" s="3"/>
    </row>
    <row r="134" spans="1:7" ht="30" outlineLevel="3" x14ac:dyDescent="0.25">
      <c r="A134" s="11"/>
      <c r="B134" s="11" t="s">
        <v>151</v>
      </c>
      <c r="C134" s="12">
        <v>6500000</v>
      </c>
      <c r="D134" s="12">
        <v>6461027.5800000001</v>
      </c>
      <c r="E134" s="12">
        <v>6461027.5800000001</v>
      </c>
      <c r="F134" s="13">
        <f t="shared" ca="1" si="4"/>
        <v>1</v>
      </c>
      <c r="G134" s="3"/>
    </row>
    <row r="135" spans="1:7" outlineLevel="2" x14ac:dyDescent="0.25">
      <c r="A1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35" s="8" t="s">
        <v>51</v>
      </c>
      <c r="C135" s="9">
        <v>63468318</v>
      </c>
      <c r="D135" s="9">
        <v>92104118</v>
      </c>
      <c r="E135" s="9">
        <v>30016144.18</v>
      </c>
      <c r="F135" s="10">
        <f t="shared" ca="1" si="4"/>
        <v>0.32590000000000002</v>
      </c>
      <c r="G135" s="3"/>
    </row>
    <row r="136" spans="1:7" ht="45" outlineLevel="3" x14ac:dyDescent="0.25">
      <c r="A136" s="11"/>
      <c r="B136" s="11" t="s">
        <v>165</v>
      </c>
      <c r="C136" s="12">
        <v>39960000</v>
      </c>
      <c r="D136" s="12">
        <v>46360000</v>
      </c>
      <c r="E136" s="12">
        <v>4465822.1500000004</v>
      </c>
      <c r="F136" s="13">
        <f t="shared" ca="1" si="4"/>
        <v>9.6299999999999997E-2</v>
      </c>
      <c r="G136" s="3"/>
    </row>
    <row r="137" spans="1:7" ht="30" outlineLevel="3" x14ac:dyDescent="0.25">
      <c r="A137" s="11"/>
      <c r="B137" s="11" t="s">
        <v>220</v>
      </c>
      <c r="C137" s="12">
        <v>0</v>
      </c>
      <c r="D137" s="12">
        <v>6141900</v>
      </c>
      <c r="E137" s="12">
        <v>6141900</v>
      </c>
      <c r="F137" s="13">
        <f t="shared" ca="1" si="4"/>
        <v>1</v>
      </c>
      <c r="G137" s="3"/>
    </row>
    <row r="138" spans="1:7" ht="30" outlineLevel="3" x14ac:dyDescent="0.25">
      <c r="A138" s="11"/>
      <c r="B138" s="11" t="s">
        <v>52</v>
      </c>
      <c r="C138" s="12">
        <v>0</v>
      </c>
      <c r="D138" s="12">
        <v>6400000</v>
      </c>
      <c r="E138" s="12">
        <v>0</v>
      </c>
      <c r="F138" s="13">
        <f t="shared" ca="1" si="4"/>
        <v>0</v>
      </c>
      <c r="G138" s="3"/>
    </row>
    <row r="139" spans="1:7" ht="30" outlineLevel="3" x14ac:dyDescent="0.25">
      <c r="A139" s="11"/>
      <c r="B139" s="11" t="s">
        <v>153</v>
      </c>
      <c r="C139" s="12">
        <v>0</v>
      </c>
      <c r="D139" s="12">
        <v>3600000</v>
      </c>
      <c r="E139" s="12">
        <v>0</v>
      </c>
      <c r="F139" s="13">
        <f t="shared" ca="1" si="4"/>
        <v>0</v>
      </c>
      <c r="G139" s="3"/>
    </row>
    <row r="140" spans="1:7" ht="30" outlineLevel="3" x14ac:dyDescent="0.25">
      <c r="A140" s="11"/>
      <c r="B140" s="11" t="s">
        <v>221</v>
      </c>
      <c r="C140" s="12">
        <v>13603500</v>
      </c>
      <c r="D140" s="12">
        <v>13603500</v>
      </c>
      <c r="E140" s="12">
        <v>11137899.029999999</v>
      </c>
      <c r="F140" s="13">
        <f t="shared" ca="1" si="4"/>
        <v>0.81879999999999997</v>
      </c>
      <c r="G140" s="3"/>
    </row>
    <row r="141" spans="1:7" ht="30" outlineLevel="3" x14ac:dyDescent="0.25">
      <c r="A141" s="11"/>
      <c r="B141" s="11" t="s">
        <v>153</v>
      </c>
      <c r="C141" s="12">
        <v>9904818</v>
      </c>
      <c r="D141" s="12">
        <v>9904818</v>
      </c>
      <c r="E141" s="12">
        <v>8270523</v>
      </c>
      <c r="F141" s="13">
        <f t="shared" ca="1" si="4"/>
        <v>0.83499999999999996</v>
      </c>
      <c r="G141" s="3"/>
    </row>
    <row r="142" spans="1:7" ht="45" outlineLevel="3" x14ac:dyDescent="0.25">
      <c r="A142" s="11"/>
      <c r="B142" s="11" t="s">
        <v>165</v>
      </c>
      <c r="C142" s="12">
        <v>0</v>
      </c>
      <c r="D142" s="12">
        <v>0</v>
      </c>
      <c r="E142" s="12">
        <v>0</v>
      </c>
      <c r="F142" s="13">
        <f t="shared" ca="1" si="4"/>
        <v>0</v>
      </c>
      <c r="G142" s="3"/>
    </row>
    <row r="143" spans="1:7" ht="30" outlineLevel="3" x14ac:dyDescent="0.25">
      <c r="A143" s="11"/>
      <c r="B143" s="11" t="s">
        <v>52</v>
      </c>
      <c r="C143" s="12">
        <v>0</v>
      </c>
      <c r="D143" s="12">
        <v>0</v>
      </c>
      <c r="E143" s="12">
        <v>0</v>
      </c>
      <c r="F143" s="13">
        <f t="shared" ca="1" si="4"/>
        <v>0</v>
      </c>
      <c r="G143" s="3"/>
    </row>
    <row r="144" spans="1:7" ht="30" outlineLevel="3" x14ac:dyDescent="0.25">
      <c r="A144" s="11"/>
      <c r="B144" s="11" t="s">
        <v>221</v>
      </c>
      <c r="C144" s="12">
        <v>0</v>
      </c>
      <c r="D144" s="12">
        <v>6093900</v>
      </c>
      <c r="E144" s="12">
        <v>0</v>
      </c>
      <c r="F144" s="13">
        <f t="shared" ca="1" si="4"/>
        <v>0</v>
      </c>
      <c r="G144" s="3"/>
    </row>
    <row r="145" spans="1:7" outlineLevel="2" x14ac:dyDescent="0.25">
      <c r="A1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45" s="8" t="s">
        <v>53</v>
      </c>
      <c r="C145" s="9">
        <v>4995000</v>
      </c>
      <c r="D145" s="9">
        <v>34997750</v>
      </c>
      <c r="E145" s="9">
        <v>14892833.109999999</v>
      </c>
      <c r="F145" s="10">
        <f t="shared" ca="1" si="4"/>
        <v>0.42549999999999999</v>
      </c>
      <c r="G145" s="3"/>
    </row>
    <row r="146" spans="1:7" ht="30" outlineLevel="3" x14ac:dyDescent="0.25">
      <c r="A146" s="11"/>
      <c r="B146" s="11" t="s">
        <v>54</v>
      </c>
      <c r="C146" s="12">
        <v>4995000</v>
      </c>
      <c r="D146" s="12">
        <v>34997750</v>
      </c>
      <c r="E146" s="12">
        <v>14892833.109999999</v>
      </c>
      <c r="F146" s="13">
        <f t="shared" ca="1" si="4"/>
        <v>0.42549999999999999</v>
      </c>
      <c r="G146" s="3"/>
    </row>
    <row r="147" spans="1:7" outlineLevel="2" x14ac:dyDescent="0.25">
      <c r="A1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47" s="8" t="s">
        <v>55</v>
      </c>
      <c r="C147" s="9">
        <v>56267500</v>
      </c>
      <c r="D147" s="9">
        <v>69256439.25</v>
      </c>
      <c r="E147" s="9">
        <v>36922775.240000002</v>
      </c>
      <c r="F147" s="10">
        <f t="shared" ca="1" si="4"/>
        <v>0.53310000000000002</v>
      </c>
      <c r="G147" s="3"/>
    </row>
    <row r="148" spans="1:7" ht="30" outlineLevel="3" x14ac:dyDescent="0.25">
      <c r="A148" s="11"/>
      <c r="B148" s="11" t="s">
        <v>222</v>
      </c>
      <c r="C148" s="12">
        <v>3500000</v>
      </c>
      <c r="D148" s="12">
        <v>3500000</v>
      </c>
      <c r="E148" s="12">
        <v>3500000</v>
      </c>
      <c r="F148" s="13">
        <f t="shared" ca="1" si="4"/>
        <v>1</v>
      </c>
      <c r="G148" s="3"/>
    </row>
    <row r="149" spans="1:7" ht="45" outlineLevel="3" x14ac:dyDescent="0.25">
      <c r="A149" s="11"/>
      <c r="B149" s="11" t="s">
        <v>166</v>
      </c>
      <c r="C149" s="12">
        <v>3000000</v>
      </c>
      <c r="D149" s="12">
        <v>3000000</v>
      </c>
      <c r="E149" s="12">
        <v>2872837.13</v>
      </c>
      <c r="F149" s="13">
        <f t="shared" ca="1" si="4"/>
        <v>0.95760000000000001</v>
      </c>
      <c r="G149" s="3"/>
    </row>
    <row r="150" spans="1:7" ht="30" outlineLevel="3" x14ac:dyDescent="0.25">
      <c r="A150" s="11"/>
      <c r="B150" s="11" t="s">
        <v>133</v>
      </c>
      <c r="C150" s="12">
        <v>0</v>
      </c>
      <c r="D150" s="12">
        <v>0</v>
      </c>
      <c r="E150" s="12">
        <v>0</v>
      </c>
      <c r="F150" s="13">
        <f t="shared" ca="1" si="4"/>
        <v>0</v>
      </c>
      <c r="G150" s="3"/>
    </row>
    <row r="151" spans="1:7" ht="30" outlineLevel="3" x14ac:dyDescent="0.25">
      <c r="A151" s="11"/>
      <c r="B151" s="11" t="s">
        <v>223</v>
      </c>
      <c r="C151" s="12">
        <v>0</v>
      </c>
      <c r="D151" s="12">
        <v>0</v>
      </c>
      <c r="E151" s="12">
        <v>0</v>
      </c>
      <c r="F151" s="13">
        <f t="shared" ca="1" si="4"/>
        <v>0</v>
      </c>
      <c r="G151" s="3"/>
    </row>
    <row r="152" spans="1:7" ht="45" outlineLevel="3" x14ac:dyDescent="0.25">
      <c r="A152" s="11"/>
      <c r="B152" s="11" t="s">
        <v>166</v>
      </c>
      <c r="C152" s="12">
        <v>0</v>
      </c>
      <c r="D152" s="12">
        <v>0</v>
      </c>
      <c r="E152" s="12">
        <v>0</v>
      </c>
      <c r="F152" s="13">
        <f t="shared" ca="1" si="4"/>
        <v>0</v>
      </c>
      <c r="G152" s="3"/>
    </row>
    <row r="153" spans="1:7" ht="30" outlineLevel="3" x14ac:dyDescent="0.25">
      <c r="A153" s="11"/>
      <c r="B153" s="11" t="s">
        <v>133</v>
      </c>
      <c r="C153" s="12">
        <v>23000000</v>
      </c>
      <c r="D153" s="12">
        <v>22516910.350000001</v>
      </c>
      <c r="E153" s="12">
        <v>0</v>
      </c>
      <c r="F153" s="13">
        <f t="shared" ca="1" si="4"/>
        <v>0</v>
      </c>
      <c r="G153" s="3"/>
    </row>
    <row r="154" spans="1:7" ht="30" outlineLevel="3" x14ac:dyDescent="0.25">
      <c r="A154" s="11"/>
      <c r="B154" s="11" t="s">
        <v>224</v>
      </c>
      <c r="C154" s="12">
        <v>3787500</v>
      </c>
      <c r="D154" s="12">
        <v>3776439.25</v>
      </c>
      <c r="E154" s="12">
        <v>1575348.47</v>
      </c>
      <c r="F154" s="13">
        <f t="shared" ca="1" si="4"/>
        <v>0.41720000000000002</v>
      </c>
      <c r="G154" s="3"/>
    </row>
    <row r="155" spans="1:7" ht="30" outlineLevel="3" x14ac:dyDescent="0.25">
      <c r="A155" s="11"/>
      <c r="B155" s="11" t="s">
        <v>225</v>
      </c>
      <c r="C155" s="12">
        <v>3496500</v>
      </c>
      <c r="D155" s="12">
        <v>3496500</v>
      </c>
      <c r="E155" s="12">
        <v>3496500</v>
      </c>
      <c r="F155" s="13">
        <f t="shared" ca="1" si="4"/>
        <v>1</v>
      </c>
      <c r="G155" s="3"/>
    </row>
    <row r="156" spans="1:7" ht="30" outlineLevel="3" x14ac:dyDescent="0.25">
      <c r="A156" s="11"/>
      <c r="B156" s="11" t="s">
        <v>223</v>
      </c>
      <c r="C156" s="12">
        <v>1998000</v>
      </c>
      <c r="D156" s="12">
        <v>6498000</v>
      </c>
      <c r="E156" s="12">
        <v>6003000.0199999996</v>
      </c>
      <c r="F156" s="13">
        <f t="shared" ca="1" si="4"/>
        <v>0.92379999999999995</v>
      </c>
      <c r="G156" s="3"/>
    </row>
    <row r="157" spans="1:7" ht="30" outlineLevel="3" x14ac:dyDescent="0.25">
      <c r="A157" s="11"/>
      <c r="B157" s="11" t="s">
        <v>226</v>
      </c>
      <c r="C157" s="12">
        <v>3000000</v>
      </c>
      <c r="D157" s="12">
        <v>3000000</v>
      </c>
      <c r="E157" s="12">
        <v>3000000</v>
      </c>
      <c r="F157" s="13">
        <f t="shared" ca="1" si="4"/>
        <v>1</v>
      </c>
      <c r="G157" s="3"/>
    </row>
    <row r="158" spans="1:7" ht="30" outlineLevel="3" x14ac:dyDescent="0.25">
      <c r="A158" s="11"/>
      <c r="B158" s="11" t="s">
        <v>154</v>
      </c>
      <c r="C158" s="12">
        <v>7992000</v>
      </c>
      <c r="D158" s="12">
        <v>15992000</v>
      </c>
      <c r="E158" s="12">
        <v>15991999.970000001</v>
      </c>
      <c r="F158" s="13">
        <f t="shared" ca="1" si="4"/>
        <v>1</v>
      </c>
      <c r="G158" s="3"/>
    </row>
    <row r="159" spans="1:7" ht="30" outlineLevel="3" x14ac:dyDescent="0.25">
      <c r="A159" s="11"/>
      <c r="B159" s="11" t="s">
        <v>227</v>
      </c>
      <c r="C159" s="12">
        <v>6493500</v>
      </c>
      <c r="D159" s="12">
        <v>6993500</v>
      </c>
      <c r="E159" s="12">
        <v>0</v>
      </c>
      <c r="F159" s="13">
        <f t="shared" ca="1" si="4"/>
        <v>0</v>
      </c>
      <c r="G159" s="3"/>
    </row>
    <row r="160" spans="1:7" ht="30" outlineLevel="3" x14ac:dyDescent="0.25">
      <c r="A160" s="11"/>
      <c r="B160" s="11" t="s">
        <v>133</v>
      </c>
      <c r="C160" s="12">
        <v>0</v>
      </c>
      <c r="D160" s="12">
        <v>483089.65</v>
      </c>
      <c r="E160" s="12">
        <v>483089.65</v>
      </c>
      <c r="F160" s="13">
        <f t="shared" ca="1" si="4"/>
        <v>1</v>
      </c>
      <c r="G160" s="3"/>
    </row>
    <row r="161" spans="1:7" ht="45" outlineLevel="3" x14ac:dyDescent="0.25">
      <c r="A161" s="11"/>
      <c r="B161" s="11" t="s">
        <v>166</v>
      </c>
      <c r="C161" s="12">
        <v>0</v>
      </c>
      <c r="D161" s="12">
        <v>0</v>
      </c>
      <c r="E161" s="12">
        <v>0</v>
      </c>
      <c r="F161" s="13">
        <f t="shared" ca="1" si="4"/>
        <v>0</v>
      </c>
      <c r="G161" s="3"/>
    </row>
    <row r="162" spans="1:7" outlineLevel="2" x14ac:dyDescent="0.25">
      <c r="A16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62" s="8" t="s">
        <v>57</v>
      </c>
      <c r="C162" s="9">
        <v>35833500</v>
      </c>
      <c r="D162" s="9">
        <v>90778500</v>
      </c>
      <c r="E162" s="9">
        <v>5145638.95</v>
      </c>
      <c r="F162" s="10">
        <f t="shared" ca="1" si="4"/>
        <v>5.67E-2</v>
      </c>
      <c r="G162" s="3"/>
    </row>
    <row r="163" spans="1:7" ht="45" outlineLevel="3" x14ac:dyDescent="0.25">
      <c r="A163" s="11"/>
      <c r="B163" s="11" t="s">
        <v>175</v>
      </c>
      <c r="C163" s="12">
        <v>15000000</v>
      </c>
      <c r="D163" s="12">
        <v>69945000</v>
      </c>
      <c r="E163" s="12">
        <v>0</v>
      </c>
      <c r="F163" s="13">
        <f t="shared" ca="1" si="4"/>
        <v>0</v>
      </c>
      <c r="G163" s="3"/>
    </row>
    <row r="164" spans="1:7" ht="30" outlineLevel="3" x14ac:dyDescent="0.25">
      <c r="A164" s="11"/>
      <c r="B164" s="11" t="s">
        <v>228</v>
      </c>
      <c r="C164" s="12">
        <v>19233500</v>
      </c>
      <c r="D164" s="12">
        <v>19233500</v>
      </c>
      <c r="E164" s="12">
        <v>3929638.95</v>
      </c>
      <c r="F164" s="13">
        <f t="shared" ca="1" si="4"/>
        <v>0.20430000000000001</v>
      </c>
      <c r="G164" s="3"/>
    </row>
    <row r="165" spans="1:7" ht="30" outlineLevel="3" x14ac:dyDescent="0.25">
      <c r="A165" s="11"/>
      <c r="B165" s="11" t="s">
        <v>229</v>
      </c>
      <c r="C165" s="12">
        <v>1600000</v>
      </c>
      <c r="D165" s="12">
        <v>1600000</v>
      </c>
      <c r="E165" s="12">
        <v>1216000</v>
      </c>
      <c r="F165" s="13">
        <f t="shared" ca="1" si="4"/>
        <v>0.76</v>
      </c>
      <c r="G165" s="3"/>
    </row>
    <row r="166" spans="1:7" outlineLevel="2" x14ac:dyDescent="0.25">
      <c r="A16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166" s="8" t="s">
        <v>59</v>
      </c>
      <c r="C166" s="9">
        <v>3000000</v>
      </c>
      <c r="D166" s="9">
        <v>9668200</v>
      </c>
      <c r="E166" s="9">
        <v>9668200</v>
      </c>
      <c r="F166" s="10">
        <f t="shared" ca="1" si="4"/>
        <v>1</v>
      </c>
      <c r="G166" s="3"/>
    </row>
    <row r="167" spans="1:7" ht="30" outlineLevel="3" x14ac:dyDescent="0.25">
      <c r="A167" s="11"/>
      <c r="B167" s="11" t="s">
        <v>157</v>
      </c>
      <c r="C167" s="12">
        <v>0</v>
      </c>
      <c r="D167" s="12">
        <v>4798900</v>
      </c>
      <c r="E167" s="12">
        <v>4798900</v>
      </c>
      <c r="F167" s="13">
        <f t="shared" ca="1" si="4"/>
        <v>1</v>
      </c>
      <c r="G167" s="3"/>
    </row>
    <row r="168" spans="1:7" ht="30" outlineLevel="3" x14ac:dyDescent="0.25">
      <c r="A168" s="11"/>
      <c r="B168" s="11" t="s">
        <v>135</v>
      </c>
      <c r="C168" s="12">
        <v>3000000</v>
      </c>
      <c r="D168" s="12">
        <v>4869300</v>
      </c>
      <c r="E168" s="12">
        <v>4869300</v>
      </c>
      <c r="F168" s="13">
        <f t="shared" ca="1" si="4"/>
        <v>1</v>
      </c>
      <c r="G168" s="3"/>
    </row>
    <row r="169" spans="1:7" ht="15" customHeight="1" x14ac:dyDescent="0.25">
      <c r="A169" s="52" t="s">
        <v>61</v>
      </c>
      <c r="B169" s="53"/>
      <c r="C169" s="14">
        <v>895884220.30999994</v>
      </c>
      <c r="D169" s="14">
        <v>1377591362.03</v>
      </c>
      <c r="E169" s="15">
        <v>601139558.53999996</v>
      </c>
      <c r="F169" s="16">
        <f t="shared" ca="1" si="4"/>
        <v>0.43640000000000001</v>
      </c>
      <c r="G169" s="3"/>
    </row>
  </sheetData>
  <mergeCells count="8">
    <mergeCell ref="A169:B16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D21" sqref="D21:D2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230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5916494.8499999996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48</v>
      </c>
      <c r="C8" s="12">
        <v>5916494.8499999996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2" t="s">
        <v>61</v>
      </c>
      <c r="B9" s="53"/>
      <c r="C9" s="14">
        <v>5916494.8499999996</v>
      </c>
      <c r="D9" s="14">
        <v>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zoomScaleSheetLayoutView="100" workbookViewId="0">
      <pane ySplit="6" topLeftCell="A7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231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/>
      <c r="B7" s="8"/>
      <c r="C7" s="9">
        <v>4500000</v>
      </c>
      <c r="D7" s="9">
        <v>0</v>
      </c>
      <c r="E7" s="9">
        <v>0</v>
      </c>
      <c r="F7" s="10">
        <f t="shared" ref="F7:F16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232</v>
      </c>
      <c r="C8" s="12">
        <v>4500000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v>1</v>
      </c>
      <c r="B9" s="8" t="s">
        <v>21</v>
      </c>
      <c r="C9" s="9">
        <v>0</v>
      </c>
      <c r="D9" s="9">
        <v>1500000</v>
      </c>
      <c r="E9" s="9">
        <v>1500000</v>
      </c>
      <c r="F9" s="10">
        <f t="shared" ca="1" si="0"/>
        <v>1</v>
      </c>
      <c r="G9" s="3"/>
    </row>
    <row r="10" spans="1:7" ht="45" outlineLevel="3" x14ac:dyDescent="0.25">
      <c r="A10" s="11"/>
      <c r="B10" s="11" t="s">
        <v>187</v>
      </c>
      <c r="C10" s="12">
        <v>0</v>
      </c>
      <c r="D10" s="12">
        <v>1500000</v>
      </c>
      <c r="E10" s="12">
        <v>1500000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67</v>
      </c>
      <c r="C11" s="9">
        <v>0</v>
      </c>
      <c r="D11" s="9">
        <v>2118426</v>
      </c>
      <c r="E11" s="9">
        <v>2118426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214</v>
      </c>
      <c r="C12" s="12">
        <v>0</v>
      </c>
      <c r="D12" s="12">
        <v>1387934</v>
      </c>
      <c r="E12" s="12">
        <v>1387934</v>
      </c>
      <c r="F12" s="13">
        <f t="shared" ca="1" si="0"/>
        <v>1</v>
      </c>
      <c r="G12" s="3"/>
    </row>
    <row r="13" spans="1:7" ht="30" outlineLevel="3" x14ac:dyDescent="0.25">
      <c r="A13" s="11"/>
      <c r="B13" s="11" t="s">
        <v>213</v>
      </c>
      <c r="C13" s="12">
        <v>0</v>
      </c>
      <c r="D13" s="12">
        <v>730492</v>
      </c>
      <c r="E13" s="12">
        <v>730492</v>
      </c>
      <c r="F13" s="13">
        <f t="shared" ca="1" si="0"/>
        <v>1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8" t="s">
        <v>49</v>
      </c>
      <c r="C14" s="9">
        <v>0</v>
      </c>
      <c r="D14" s="9">
        <v>881574</v>
      </c>
      <c r="E14" s="9">
        <v>881574</v>
      </c>
      <c r="F14" s="10">
        <f t="shared" ca="1" si="0"/>
        <v>1</v>
      </c>
      <c r="G14" s="3"/>
    </row>
    <row r="15" spans="1:7" ht="30" outlineLevel="3" x14ac:dyDescent="0.25">
      <c r="A15" s="11"/>
      <c r="B15" s="11" t="s">
        <v>152</v>
      </c>
      <c r="C15" s="12">
        <v>0</v>
      </c>
      <c r="D15" s="12">
        <v>881574</v>
      </c>
      <c r="E15" s="12">
        <v>881574</v>
      </c>
      <c r="F15" s="13">
        <f t="shared" ca="1" si="0"/>
        <v>1</v>
      </c>
      <c r="G15" s="3"/>
    </row>
    <row r="16" spans="1:7" ht="15" customHeight="1" x14ac:dyDescent="0.25">
      <c r="A16" s="52" t="s">
        <v>61</v>
      </c>
      <c r="B16" s="53"/>
      <c r="C16" s="14">
        <v>4500000</v>
      </c>
      <c r="D16" s="14">
        <v>4500000</v>
      </c>
      <c r="E16" s="15">
        <v>4500000</v>
      </c>
      <c r="F16" s="16">
        <f t="shared" ca="1" si="0"/>
        <v>1</v>
      </c>
      <c r="G16" s="3"/>
    </row>
  </sheetData>
  <mergeCells count="8">
    <mergeCell ref="A16:B1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2" sqref="B2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233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100000000</v>
      </c>
      <c r="D7" s="9">
        <v>316449642.63</v>
      </c>
      <c r="E7" s="9">
        <v>143633966.53</v>
      </c>
      <c r="F7" s="10">
        <f ca="1">IF(INDIRECT("R[0]C[-2]", FALSE)=0,0,ROUND(INDIRECT("R[0]C[-1]", FALSE)/INDIRECT("R[0]C[-2]", FALSE),4))</f>
        <v>0.45390000000000003</v>
      </c>
      <c r="G7" s="3"/>
    </row>
    <row r="8" spans="1:7" ht="30" outlineLevel="3" x14ac:dyDescent="0.25">
      <c r="A8" s="11"/>
      <c r="B8" s="11" t="s">
        <v>48</v>
      </c>
      <c r="C8" s="12">
        <v>100000000</v>
      </c>
      <c r="D8" s="12">
        <v>316449642.63</v>
      </c>
      <c r="E8" s="12">
        <v>143633966.53</v>
      </c>
      <c r="F8" s="13">
        <f ca="1">IF(INDIRECT("R[0]C[-2]", FALSE)=0,0,ROUND(INDIRECT("R[0]C[-1]", FALSE)/INDIRECT("R[0]C[-2]", FALSE),4))</f>
        <v>0.45390000000000003</v>
      </c>
      <c r="G8" s="3"/>
    </row>
    <row r="9" spans="1:7" ht="15" customHeight="1" x14ac:dyDescent="0.25">
      <c r="A9" s="52" t="s">
        <v>61</v>
      </c>
      <c r="B9" s="53"/>
      <c r="C9" s="14">
        <v>100000000</v>
      </c>
      <c r="D9" s="14">
        <v>316449642.63</v>
      </c>
      <c r="E9" s="15">
        <v>143633966.53</v>
      </c>
      <c r="F9" s="16">
        <f ca="1">IF(INDIRECT("R[0]C[-2]", FALSE)=0,0,ROUND(INDIRECT("R[0]C[-1]", FALSE)/INDIRECT("R[0]C[-2]", FALSE),4))</f>
        <v>0.45390000000000003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zoomScaleNormal="100" zoomScaleSheetLayoutView="100" workbookViewId="0">
      <pane ySplit="6" topLeftCell="A25" activePane="bottomLeft" state="frozen"/>
      <selection pane="bottomLeft" activeCell="A25" sqref="A2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69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23</v>
      </c>
      <c r="C7" s="9">
        <v>10769155</v>
      </c>
      <c r="D7" s="9">
        <v>10769155</v>
      </c>
      <c r="E7" s="9">
        <v>10769155</v>
      </c>
      <c r="F7" s="10">
        <f t="shared" ref="F7:F27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24</v>
      </c>
      <c r="C8" s="12">
        <v>10769155</v>
      </c>
      <c r="D8" s="12">
        <v>10769155</v>
      </c>
      <c r="E8" s="12">
        <v>10769155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0</v>
      </c>
      <c r="D9" s="9">
        <v>1227810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26</v>
      </c>
      <c r="C10" s="12">
        <v>0</v>
      </c>
      <c r="D10" s="12">
        <v>1227810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31</v>
      </c>
      <c r="C11" s="9">
        <v>0</v>
      </c>
      <c r="D11" s="9">
        <v>608900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32</v>
      </c>
      <c r="C12" s="12">
        <v>0</v>
      </c>
      <c r="D12" s="12">
        <v>608900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37</v>
      </c>
      <c r="C13" s="9">
        <v>9753132</v>
      </c>
      <c r="D13" s="9">
        <v>9753132</v>
      </c>
      <c r="E13" s="9">
        <v>9753131.9900000002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38</v>
      </c>
      <c r="C14" s="12">
        <v>9753132</v>
      </c>
      <c r="D14" s="12">
        <v>9753132</v>
      </c>
      <c r="E14" s="12">
        <v>9753131.9900000002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39</v>
      </c>
      <c r="C15" s="9">
        <v>0</v>
      </c>
      <c r="D15" s="9">
        <v>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40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67</v>
      </c>
      <c r="C17" s="9">
        <v>0</v>
      </c>
      <c r="D17" s="9">
        <v>823870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68</v>
      </c>
      <c r="C18" s="12">
        <v>0</v>
      </c>
      <c r="D18" s="12">
        <v>823870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45</v>
      </c>
      <c r="C19" s="9">
        <v>0</v>
      </c>
      <c r="D19" s="9">
        <v>1017520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46</v>
      </c>
      <c r="C20" s="12">
        <v>0</v>
      </c>
      <c r="D20" s="12">
        <v>1017520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51</v>
      </c>
      <c r="C21" s="9">
        <v>9593253</v>
      </c>
      <c r="D21" s="9">
        <v>9593253</v>
      </c>
      <c r="E21" s="9">
        <v>9593253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52</v>
      </c>
      <c r="C22" s="12">
        <v>9593253</v>
      </c>
      <c r="D22" s="12">
        <v>9593253</v>
      </c>
      <c r="E22" s="12">
        <v>9593253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55</v>
      </c>
      <c r="C23" s="9">
        <v>0</v>
      </c>
      <c r="D23" s="9">
        <v>1954040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56</v>
      </c>
      <c r="C24" s="12">
        <v>0</v>
      </c>
      <c r="D24" s="12">
        <v>1954040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v>1</v>
      </c>
      <c r="B25" s="8" t="s">
        <v>57</v>
      </c>
      <c r="C25" s="9">
        <v>0</v>
      </c>
      <c r="D25" s="9">
        <v>2664620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58</v>
      </c>
      <c r="C26" s="12">
        <v>0</v>
      </c>
      <c r="D26" s="12">
        <v>2664620</v>
      </c>
      <c r="E26" s="12">
        <v>0</v>
      </c>
      <c r="F26" s="13">
        <f t="shared" ca="1" si="0"/>
        <v>0</v>
      </c>
      <c r="G26" s="3"/>
    </row>
    <row r="27" spans="1:7" ht="15" customHeight="1" x14ac:dyDescent="0.25">
      <c r="A27" s="52" t="s">
        <v>61</v>
      </c>
      <c r="B27" s="53"/>
      <c r="C27" s="14">
        <v>30115540</v>
      </c>
      <c r="D27" s="14">
        <v>38412300</v>
      </c>
      <c r="E27" s="15">
        <v>30115539.989999998</v>
      </c>
      <c r="F27" s="16">
        <f t="shared" ca="1" si="0"/>
        <v>0.78400000000000003</v>
      </c>
      <c r="G27" s="3"/>
    </row>
  </sheetData>
  <mergeCells count="8">
    <mergeCell ref="A27:B2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activeCell="B20" sqref="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234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182646974.18000001</v>
      </c>
      <c r="D7" s="9">
        <v>167292805.94</v>
      </c>
      <c r="E7" s="9">
        <v>167291805.94</v>
      </c>
      <c r="F7" s="10">
        <f t="shared" ref="F7:F15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48</v>
      </c>
      <c r="C8" s="12">
        <v>182646974.18000001</v>
      </c>
      <c r="D8" s="12">
        <v>167292805.94</v>
      </c>
      <c r="E8" s="12">
        <v>167291805.94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49</v>
      </c>
      <c r="C9" s="9">
        <v>17416379.48</v>
      </c>
      <c r="D9" s="9">
        <v>59469893.390000001</v>
      </c>
      <c r="E9" s="9">
        <v>40290851.460000001</v>
      </c>
      <c r="F9" s="10">
        <f t="shared" ca="1" si="0"/>
        <v>0.67749999999999999</v>
      </c>
      <c r="G9" s="3"/>
    </row>
    <row r="10" spans="1:7" ht="45" outlineLevel="3" x14ac:dyDescent="0.25">
      <c r="A10" s="11"/>
      <c r="B10" s="11" t="s">
        <v>164</v>
      </c>
      <c r="C10" s="12">
        <v>17416379.48</v>
      </c>
      <c r="D10" s="12">
        <v>59469893.390000001</v>
      </c>
      <c r="E10" s="12">
        <v>40290851.460000001</v>
      </c>
      <c r="F10" s="13">
        <f t="shared" ca="1" si="0"/>
        <v>0.67749999999999999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51</v>
      </c>
      <c r="C11" s="9">
        <v>4834012.4800000004</v>
      </c>
      <c r="D11" s="9">
        <v>10296153.98</v>
      </c>
      <c r="E11" s="9">
        <v>10296153.98</v>
      </c>
      <c r="F11" s="10">
        <f t="shared" ca="1" si="0"/>
        <v>1</v>
      </c>
      <c r="G11" s="3"/>
    </row>
    <row r="12" spans="1:7" ht="45" outlineLevel="3" x14ac:dyDescent="0.25">
      <c r="A12" s="11"/>
      <c r="B12" s="11" t="s">
        <v>165</v>
      </c>
      <c r="C12" s="12">
        <v>4834012.4800000004</v>
      </c>
      <c r="D12" s="12">
        <v>10296153.98</v>
      </c>
      <c r="E12" s="12">
        <v>10296153.98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59</v>
      </c>
      <c r="C13" s="9">
        <v>35136310.079999998</v>
      </c>
      <c r="D13" s="9">
        <v>35177834.740000002</v>
      </c>
      <c r="E13" s="9">
        <v>28573054.82</v>
      </c>
      <c r="F13" s="10">
        <f t="shared" ca="1" si="0"/>
        <v>0.81220000000000003</v>
      </c>
      <c r="G13" s="3"/>
    </row>
    <row r="14" spans="1:7" ht="45" outlineLevel="3" x14ac:dyDescent="0.25">
      <c r="A14" s="11"/>
      <c r="B14" s="11" t="s">
        <v>75</v>
      </c>
      <c r="C14" s="12">
        <v>35136310.079999998</v>
      </c>
      <c r="D14" s="12">
        <v>35177834.740000002</v>
      </c>
      <c r="E14" s="12">
        <v>28573054.82</v>
      </c>
      <c r="F14" s="13">
        <f t="shared" ca="1" si="0"/>
        <v>0.81220000000000003</v>
      </c>
      <c r="G14" s="3"/>
    </row>
    <row r="15" spans="1:7" ht="15" customHeight="1" x14ac:dyDescent="0.25">
      <c r="A15" s="52" t="s">
        <v>61</v>
      </c>
      <c r="B15" s="53"/>
      <c r="C15" s="14">
        <v>240033676.22</v>
      </c>
      <c r="D15" s="14">
        <v>272236688.05000001</v>
      </c>
      <c r="E15" s="15">
        <v>246451866.19999999</v>
      </c>
      <c r="F15" s="16">
        <f t="shared" ca="1" si="0"/>
        <v>0.90529999999999999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activeCell="B18" sqref="B17:B1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235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446959472.58999997</v>
      </c>
      <c r="D7" s="9">
        <v>369732300.24000001</v>
      </c>
      <c r="E7" s="9">
        <v>356999957.02999997</v>
      </c>
      <c r="F7" s="10">
        <f t="shared" ref="F7:F15" ca="1" si="0">IF(INDIRECT("R[0]C[-2]", FALSE)=0,0,ROUND(INDIRECT("R[0]C[-1]", FALSE)/INDIRECT("R[0]C[-2]", FALSE),4))</f>
        <v>0.96560000000000001</v>
      </c>
      <c r="G7" s="3"/>
    </row>
    <row r="8" spans="1:7" ht="30" outlineLevel="3" x14ac:dyDescent="0.25">
      <c r="A8" s="11"/>
      <c r="B8" s="11" t="s">
        <v>48</v>
      </c>
      <c r="C8" s="12">
        <v>446959472.58999997</v>
      </c>
      <c r="D8" s="12">
        <v>369732300.24000001</v>
      </c>
      <c r="E8" s="12">
        <v>356999957.02999997</v>
      </c>
      <c r="F8" s="13">
        <f t="shared" ca="1" si="0"/>
        <v>0.96560000000000001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49</v>
      </c>
      <c r="C9" s="9">
        <v>24132726.579999998</v>
      </c>
      <c r="D9" s="9">
        <v>24132726.579999998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164</v>
      </c>
      <c r="C10" s="12">
        <v>24132726.579999998</v>
      </c>
      <c r="D10" s="12">
        <v>24132726.579999998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51</v>
      </c>
      <c r="C11" s="9">
        <v>3139300.83</v>
      </c>
      <c r="D11" s="9">
        <v>8593934.1799999997</v>
      </c>
      <c r="E11" s="9">
        <v>8593934.1799999997</v>
      </c>
      <c r="F11" s="10">
        <f t="shared" ca="1" si="0"/>
        <v>1</v>
      </c>
      <c r="G11" s="3"/>
    </row>
    <row r="12" spans="1:7" ht="45" outlineLevel="3" x14ac:dyDescent="0.25">
      <c r="A12" s="11"/>
      <c r="B12" s="11" t="s">
        <v>165</v>
      </c>
      <c r="C12" s="12">
        <v>3139300.83</v>
      </c>
      <c r="D12" s="12">
        <v>8593934.1799999997</v>
      </c>
      <c r="E12" s="12">
        <v>8593934.1799999997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59</v>
      </c>
      <c r="C13" s="9">
        <v>16000000</v>
      </c>
      <c r="D13" s="9">
        <v>5000000</v>
      </c>
      <c r="E13" s="9">
        <v>3293774.97</v>
      </c>
      <c r="F13" s="10">
        <f t="shared" ca="1" si="0"/>
        <v>0.65880000000000005</v>
      </c>
      <c r="G13" s="3"/>
    </row>
    <row r="14" spans="1:7" ht="45" outlineLevel="3" x14ac:dyDescent="0.25">
      <c r="A14" s="11"/>
      <c r="B14" s="11" t="s">
        <v>75</v>
      </c>
      <c r="C14" s="12">
        <v>16000000</v>
      </c>
      <c r="D14" s="12">
        <v>5000000</v>
      </c>
      <c r="E14" s="12">
        <v>3293774.97</v>
      </c>
      <c r="F14" s="13">
        <f t="shared" ca="1" si="0"/>
        <v>0.65880000000000005</v>
      </c>
      <c r="G14" s="3"/>
    </row>
    <row r="15" spans="1:7" ht="15" customHeight="1" x14ac:dyDescent="0.25">
      <c r="A15" s="52" t="s">
        <v>61</v>
      </c>
      <c r="B15" s="53"/>
      <c r="C15" s="14">
        <v>490231500</v>
      </c>
      <c r="D15" s="14">
        <v>407458961</v>
      </c>
      <c r="E15" s="15">
        <v>368887666.18000001</v>
      </c>
      <c r="F15" s="16">
        <f t="shared" ca="1" si="0"/>
        <v>0.90529999999999999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zoomScaleNormal="100" zoomScaleSheetLayoutView="100" workbookViewId="0">
      <pane ySplit="6" topLeftCell="A118" activePane="bottomLeft" state="frozen"/>
      <selection pane="bottomLeft" activeCell="B82" sqref="B8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236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0</v>
      </c>
      <c r="D7" s="9">
        <v>61848000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159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184</v>
      </c>
      <c r="C9" s="12">
        <v>0</v>
      </c>
      <c r="D9" s="12">
        <v>0</v>
      </c>
      <c r="E9" s="12">
        <v>0</v>
      </c>
      <c r="F9" s="13">
        <f t="shared" ca="1" si="0"/>
        <v>0</v>
      </c>
      <c r="G9" s="3"/>
    </row>
    <row r="10" spans="1:7" ht="30" outlineLevel="3" x14ac:dyDescent="0.25">
      <c r="A10" s="11"/>
      <c r="B10" s="11" t="s">
        <v>159</v>
      </c>
      <c r="C10" s="12">
        <v>0</v>
      </c>
      <c r="D10" s="12">
        <v>52016000</v>
      </c>
      <c r="E10" s="12">
        <v>0</v>
      </c>
      <c r="F10" s="13">
        <f t="shared" ca="1" si="0"/>
        <v>0</v>
      </c>
      <c r="G10" s="3"/>
    </row>
    <row r="11" spans="1:7" outlineLevel="3" x14ac:dyDescent="0.25">
      <c r="A11" s="11"/>
      <c r="B11" s="11" t="s">
        <v>184</v>
      </c>
      <c r="C11" s="12">
        <v>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3" x14ac:dyDescent="0.25">
      <c r="A12" s="11"/>
      <c r="B12" s="11" t="s">
        <v>140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3" x14ac:dyDescent="0.25">
      <c r="A13" s="11"/>
      <c r="B13" s="11" t="s">
        <v>184</v>
      </c>
      <c r="C13" s="12">
        <v>0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3" x14ac:dyDescent="0.25">
      <c r="A14" s="11"/>
      <c r="B14" s="11" t="s">
        <v>140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3" x14ac:dyDescent="0.25">
      <c r="A15" s="11"/>
      <c r="B15" s="11" t="s">
        <v>184</v>
      </c>
      <c r="C15" s="12">
        <v>0</v>
      </c>
      <c r="D15" s="12">
        <v>0</v>
      </c>
      <c r="E15" s="12">
        <v>0</v>
      </c>
      <c r="F15" s="13">
        <f t="shared" ca="1" si="0"/>
        <v>0</v>
      </c>
      <c r="G15" s="3"/>
    </row>
    <row r="16" spans="1:7" outlineLevel="3" x14ac:dyDescent="0.25">
      <c r="A16" s="11"/>
      <c r="B16" s="11" t="s">
        <v>140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30" outlineLevel="3" x14ac:dyDescent="0.25">
      <c r="A17" s="11"/>
      <c r="B17" s="11" t="s">
        <v>159</v>
      </c>
      <c r="C17" s="12">
        <v>0</v>
      </c>
      <c r="D17" s="12">
        <v>0</v>
      </c>
      <c r="E17" s="12">
        <v>0</v>
      </c>
      <c r="F17" s="13">
        <f t="shared" ca="1" si="0"/>
        <v>0</v>
      </c>
      <c r="G17" s="3"/>
    </row>
    <row r="18" spans="1:7" outlineLevel="3" x14ac:dyDescent="0.25">
      <c r="A18" s="11"/>
      <c r="B18" s="11" t="s">
        <v>184</v>
      </c>
      <c r="C18" s="12">
        <v>0</v>
      </c>
      <c r="D18" s="12">
        <v>2766000</v>
      </c>
      <c r="E18" s="12">
        <v>0</v>
      </c>
      <c r="F18" s="13">
        <f t="shared" ca="1" si="0"/>
        <v>0</v>
      </c>
      <c r="G18" s="3"/>
    </row>
    <row r="19" spans="1:7" outlineLevel="3" x14ac:dyDescent="0.25">
      <c r="A19" s="11"/>
      <c r="B19" s="11" t="s">
        <v>140</v>
      </c>
      <c r="C19" s="12">
        <v>0</v>
      </c>
      <c r="D19" s="12">
        <v>7066000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20" s="8" t="s">
        <v>21</v>
      </c>
      <c r="C20" s="9">
        <v>0</v>
      </c>
      <c r="D20" s="9">
        <v>2766000</v>
      </c>
      <c r="E20" s="9">
        <v>0</v>
      </c>
      <c r="F20" s="10">
        <f t="shared" ca="1" si="0"/>
        <v>0</v>
      </c>
      <c r="G20" s="3"/>
    </row>
    <row r="21" spans="1:7" ht="45" outlineLevel="3" x14ac:dyDescent="0.25">
      <c r="A21" s="11"/>
      <c r="B21" s="11" t="s">
        <v>187</v>
      </c>
      <c r="C21" s="12">
        <v>0</v>
      </c>
      <c r="D21" s="12">
        <v>2766000</v>
      </c>
      <c r="E21" s="12">
        <v>0</v>
      </c>
      <c r="F21" s="13">
        <f t="shared" ca="1" si="0"/>
        <v>0</v>
      </c>
      <c r="G21" s="3"/>
    </row>
    <row r="22" spans="1:7" outlineLevel="2" x14ac:dyDescent="0.25">
      <c r="A2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2" s="8" t="s">
        <v>25</v>
      </c>
      <c r="C22" s="9">
        <v>0</v>
      </c>
      <c r="D22" s="9">
        <v>0</v>
      </c>
      <c r="E22" s="9">
        <v>0</v>
      </c>
      <c r="F22" s="10">
        <f t="shared" ca="1" si="0"/>
        <v>0</v>
      </c>
      <c r="G22" s="3"/>
    </row>
    <row r="23" spans="1:7" ht="45" outlineLevel="3" x14ac:dyDescent="0.25">
      <c r="A23" s="11"/>
      <c r="B23" s="11" t="s">
        <v>180</v>
      </c>
      <c r="C23" s="12">
        <v>0</v>
      </c>
      <c r="D23" s="12">
        <v>0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4" s="8" t="s">
        <v>31</v>
      </c>
      <c r="C24" s="9">
        <v>0</v>
      </c>
      <c r="D24" s="9">
        <v>8022000</v>
      </c>
      <c r="E24" s="9">
        <v>0</v>
      </c>
      <c r="F24" s="10">
        <f t="shared" ca="1" si="0"/>
        <v>0</v>
      </c>
      <c r="G24" s="3"/>
    </row>
    <row r="25" spans="1:7" ht="30" outlineLevel="3" x14ac:dyDescent="0.25">
      <c r="A25" s="11"/>
      <c r="B25" s="11" t="s">
        <v>125</v>
      </c>
      <c r="C25" s="12">
        <v>0</v>
      </c>
      <c r="D25" s="12">
        <v>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237</v>
      </c>
      <c r="C26" s="12">
        <v>0</v>
      </c>
      <c r="D26" s="12">
        <v>5256000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125</v>
      </c>
      <c r="C27" s="12">
        <v>0</v>
      </c>
      <c r="D27" s="12">
        <v>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126</v>
      </c>
      <c r="C28" s="12">
        <v>0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147</v>
      </c>
      <c r="C29" s="12">
        <v>0</v>
      </c>
      <c r="D29" s="12">
        <v>2766000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125</v>
      </c>
      <c r="C30" s="12">
        <v>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126</v>
      </c>
      <c r="C31" s="12">
        <v>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147</v>
      </c>
      <c r="C32" s="12">
        <v>0</v>
      </c>
      <c r="D32" s="12">
        <v>0</v>
      </c>
      <c r="E32" s="12">
        <v>0</v>
      </c>
      <c r="F32" s="13">
        <f t="shared" ca="1" si="0"/>
        <v>0</v>
      </c>
      <c r="G32" s="3"/>
    </row>
    <row r="33" spans="1:7" ht="30" outlineLevel="3" x14ac:dyDescent="0.25">
      <c r="A33" s="11"/>
      <c r="B33" s="11" t="s">
        <v>237</v>
      </c>
      <c r="C33" s="12">
        <v>0</v>
      </c>
      <c r="D33" s="12">
        <v>0</v>
      </c>
      <c r="E33" s="12">
        <v>0</v>
      </c>
      <c r="F33" s="13">
        <f t="shared" ca="1" si="0"/>
        <v>0</v>
      </c>
      <c r="G33" s="3"/>
    </row>
    <row r="34" spans="1:7" ht="30" outlineLevel="3" x14ac:dyDescent="0.25">
      <c r="A34" s="11"/>
      <c r="B34" s="11" t="s">
        <v>125</v>
      </c>
      <c r="C34" s="12">
        <v>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126</v>
      </c>
      <c r="C35" s="12">
        <v>0</v>
      </c>
      <c r="D35" s="12">
        <v>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147</v>
      </c>
      <c r="C36" s="12">
        <v>0</v>
      </c>
      <c r="D36" s="12">
        <v>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237</v>
      </c>
      <c r="C37" s="12">
        <v>0</v>
      </c>
      <c r="D37" s="12">
        <v>0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147</v>
      </c>
      <c r="C38" s="12">
        <v>0</v>
      </c>
      <c r="D38" s="12">
        <v>0</v>
      </c>
      <c r="E38" s="12">
        <v>0</v>
      </c>
      <c r="F38" s="13">
        <f t="shared" ca="1" si="0"/>
        <v>0</v>
      </c>
      <c r="G38" s="3"/>
    </row>
    <row r="39" spans="1:7" ht="30" outlineLevel="3" x14ac:dyDescent="0.25">
      <c r="A39" s="11"/>
      <c r="B39" s="11" t="s">
        <v>126</v>
      </c>
      <c r="C39" s="12">
        <v>0</v>
      </c>
      <c r="D39" s="12">
        <v>0</v>
      </c>
      <c r="E39" s="12">
        <v>0</v>
      </c>
      <c r="F39" s="13">
        <f t="shared" ref="F39:F70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147</v>
      </c>
      <c r="C40" s="12">
        <v>0</v>
      </c>
      <c r="D40" s="12">
        <v>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1" s="8" t="s">
        <v>33</v>
      </c>
      <c r="C41" s="9">
        <v>0</v>
      </c>
      <c r="D41" s="9">
        <v>774000</v>
      </c>
      <c r="E41" s="9">
        <v>0</v>
      </c>
      <c r="F41" s="10">
        <f t="shared" ca="1" si="1"/>
        <v>0</v>
      </c>
      <c r="G41" s="3"/>
    </row>
    <row r="42" spans="1:7" ht="45" outlineLevel="3" x14ac:dyDescent="0.25">
      <c r="A42" s="11"/>
      <c r="B42" s="11" t="s">
        <v>161</v>
      </c>
      <c r="C42" s="12">
        <v>0</v>
      </c>
      <c r="D42" s="12">
        <v>774000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43" s="8" t="s">
        <v>35</v>
      </c>
      <c r="C43" s="9">
        <v>0</v>
      </c>
      <c r="D43" s="9">
        <v>36080000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129</v>
      </c>
      <c r="C44" s="12">
        <v>0</v>
      </c>
      <c r="D44" s="12">
        <v>0</v>
      </c>
      <c r="E44" s="12">
        <v>0</v>
      </c>
      <c r="F44" s="13">
        <f t="shared" ca="1" si="1"/>
        <v>0</v>
      </c>
      <c r="G44" s="3"/>
    </row>
    <row r="45" spans="1:7" ht="45" outlineLevel="3" x14ac:dyDescent="0.25">
      <c r="A45" s="11"/>
      <c r="B45" s="11" t="s">
        <v>162</v>
      </c>
      <c r="C45" s="12">
        <v>0</v>
      </c>
      <c r="D45" s="12">
        <v>8991000</v>
      </c>
      <c r="E45" s="12">
        <v>0</v>
      </c>
      <c r="F45" s="13">
        <f t="shared" ca="1" si="1"/>
        <v>0</v>
      </c>
      <c r="G45" s="3"/>
    </row>
    <row r="46" spans="1:7" ht="30" outlineLevel="3" x14ac:dyDescent="0.25">
      <c r="A46" s="11"/>
      <c r="B46" s="11" t="s">
        <v>199</v>
      </c>
      <c r="C46" s="12">
        <v>0</v>
      </c>
      <c r="D46" s="12">
        <v>12565000</v>
      </c>
      <c r="E46" s="12">
        <v>0</v>
      </c>
      <c r="F46" s="13">
        <f t="shared" ca="1" si="1"/>
        <v>0</v>
      </c>
      <c r="G46" s="3"/>
    </row>
    <row r="47" spans="1:7" ht="30" outlineLevel="3" x14ac:dyDescent="0.25">
      <c r="A47" s="11"/>
      <c r="B47" s="11" t="s">
        <v>129</v>
      </c>
      <c r="C47" s="12">
        <v>0</v>
      </c>
      <c r="D47" s="12">
        <v>0</v>
      </c>
      <c r="E47" s="12">
        <v>0</v>
      </c>
      <c r="F47" s="13">
        <f t="shared" ca="1" si="1"/>
        <v>0</v>
      </c>
      <c r="G47" s="3"/>
    </row>
    <row r="48" spans="1:7" ht="45" outlineLevel="3" x14ac:dyDescent="0.25">
      <c r="A48" s="11"/>
      <c r="B48" s="11" t="s">
        <v>162</v>
      </c>
      <c r="C48" s="12">
        <v>0</v>
      </c>
      <c r="D48" s="12">
        <v>0</v>
      </c>
      <c r="E48" s="12">
        <v>0</v>
      </c>
      <c r="F48" s="13">
        <f t="shared" ca="1" si="1"/>
        <v>0</v>
      </c>
      <c r="G48" s="3"/>
    </row>
    <row r="49" spans="1:7" ht="30" outlineLevel="3" x14ac:dyDescent="0.25">
      <c r="A49" s="11"/>
      <c r="B49" s="11" t="s">
        <v>199</v>
      </c>
      <c r="C49" s="12">
        <v>0</v>
      </c>
      <c r="D49" s="12">
        <v>0</v>
      </c>
      <c r="E49" s="12">
        <v>0</v>
      </c>
      <c r="F49" s="13">
        <f t="shared" ca="1" si="1"/>
        <v>0</v>
      </c>
      <c r="G49" s="3"/>
    </row>
    <row r="50" spans="1:7" ht="45" outlineLevel="3" x14ac:dyDescent="0.25">
      <c r="A50" s="11"/>
      <c r="B50" s="11" t="s">
        <v>162</v>
      </c>
      <c r="C50" s="12">
        <v>0</v>
      </c>
      <c r="D50" s="12">
        <v>0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199</v>
      </c>
      <c r="C51" s="12">
        <v>0</v>
      </c>
      <c r="D51" s="12">
        <v>0</v>
      </c>
      <c r="E51" s="12">
        <v>0</v>
      </c>
      <c r="F51" s="13">
        <f t="shared" ca="1" si="1"/>
        <v>0</v>
      </c>
      <c r="G51" s="3"/>
    </row>
    <row r="52" spans="1:7" ht="30" outlineLevel="3" x14ac:dyDescent="0.25">
      <c r="A52" s="11"/>
      <c r="B52" s="11" t="s">
        <v>129</v>
      </c>
      <c r="C52" s="12">
        <v>0</v>
      </c>
      <c r="D52" s="12">
        <v>14524000</v>
      </c>
      <c r="E52" s="12">
        <v>0</v>
      </c>
      <c r="F52" s="13">
        <f t="shared" ca="1" si="1"/>
        <v>0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3" s="8" t="s">
        <v>37</v>
      </c>
      <c r="C53" s="9">
        <v>0</v>
      </c>
      <c r="D53" s="9">
        <v>17375000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206</v>
      </c>
      <c r="C54" s="12">
        <v>0</v>
      </c>
      <c r="D54" s="12">
        <v>0</v>
      </c>
      <c r="E54" s="12">
        <v>0</v>
      </c>
      <c r="F54" s="13">
        <f t="shared" ca="1" si="1"/>
        <v>0</v>
      </c>
      <c r="G54" s="3"/>
    </row>
    <row r="55" spans="1:7" ht="30" outlineLevel="3" x14ac:dyDescent="0.25">
      <c r="A55" s="11"/>
      <c r="B55" s="11" t="s">
        <v>207</v>
      </c>
      <c r="C55" s="12">
        <v>0</v>
      </c>
      <c r="D55" s="12">
        <v>0</v>
      </c>
      <c r="E55" s="12">
        <v>0</v>
      </c>
      <c r="F55" s="13">
        <f t="shared" ca="1" si="1"/>
        <v>0</v>
      </c>
      <c r="G55" s="3"/>
    </row>
    <row r="56" spans="1:7" ht="30" outlineLevel="3" x14ac:dyDescent="0.25">
      <c r="A56" s="11"/>
      <c r="B56" s="11" t="s">
        <v>238</v>
      </c>
      <c r="C56" s="12">
        <v>0</v>
      </c>
      <c r="D56" s="12">
        <v>2793000</v>
      </c>
      <c r="E56" s="12">
        <v>0</v>
      </c>
      <c r="F56" s="13">
        <f t="shared" ca="1" si="1"/>
        <v>0</v>
      </c>
      <c r="G56" s="3"/>
    </row>
    <row r="57" spans="1:7" ht="30" outlineLevel="3" x14ac:dyDescent="0.25">
      <c r="A57" s="11"/>
      <c r="B57" s="11" t="s">
        <v>239</v>
      </c>
      <c r="C57" s="12">
        <v>0</v>
      </c>
      <c r="D57" s="12">
        <v>0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208</v>
      </c>
      <c r="C58" s="12">
        <v>0</v>
      </c>
      <c r="D58" s="12">
        <v>0</v>
      </c>
      <c r="E58" s="12">
        <v>0</v>
      </c>
      <c r="F58" s="13">
        <f t="shared" ca="1" si="1"/>
        <v>0</v>
      </c>
      <c r="G58" s="3"/>
    </row>
    <row r="59" spans="1:7" ht="30" outlineLevel="3" x14ac:dyDescent="0.25">
      <c r="A59" s="11"/>
      <c r="B59" s="11" t="s">
        <v>240</v>
      </c>
      <c r="C59" s="12">
        <v>0</v>
      </c>
      <c r="D59" s="12">
        <v>0</v>
      </c>
      <c r="E59" s="12">
        <v>0</v>
      </c>
      <c r="F59" s="13">
        <f t="shared" ca="1" si="1"/>
        <v>0</v>
      </c>
      <c r="G59" s="3"/>
    </row>
    <row r="60" spans="1:7" ht="30" outlineLevel="3" x14ac:dyDescent="0.25">
      <c r="A60" s="11"/>
      <c r="B60" s="11" t="s">
        <v>238</v>
      </c>
      <c r="C60" s="12">
        <v>0</v>
      </c>
      <c r="D60" s="12">
        <v>0</v>
      </c>
      <c r="E60" s="12">
        <v>0</v>
      </c>
      <c r="F60" s="13">
        <f t="shared" ca="1" si="1"/>
        <v>0</v>
      </c>
      <c r="G60" s="3"/>
    </row>
    <row r="61" spans="1:7" ht="30" outlineLevel="3" x14ac:dyDescent="0.25">
      <c r="A61" s="11"/>
      <c r="B61" s="11" t="s">
        <v>239</v>
      </c>
      <c r="C61" s="12">
        <v>0</v>
      </c>
      <c r="D61" s="12">
        <v>0</v>
      </c>
      <c r="E61" s="12">
        <v>0</v>
      </c>
      <c r="F61" s="13">
        <f t="shared" ca="1" si="1"/>
        <v>0</v>
      </c>
      <c r="G61" s="3"/>
    </row>
    <row r="62" spans="1:7" ht="30" outlineLevel="3" x14ac:dyDescent="0.25">
      <c r="A62" s="11"/>
      <c r="B62" s="11" t="s">
        <v>208</v>
      </c>
      <c r="C62" s="12">
        <v>0</v>
      </c>
      <c r="D62" s="12">
        <v>0</v>
      </c>
      <c r="E62" s="12">
        <v>0</v>
      </c>
      <c r="F62" s="13">
        <f t="shared" ca="1" si="1"/>
        <v>0</v>
      </c>
      <c r="G62" s="3"/>
    </row>
    <row r="63" spans="1:7" ht="30" outlineLevel="3" x14ac:dyDescent="0.25">
      <c r="A63" s="11"/>
      <c r="B63" s="11" t="s">
        <v>240</v>
      </c>
      <c r="C63" s="12">
        <v>0</v>
      </c>
      <c r="D63" s="12">
        <v>0</v>
      </c>
      <c r="E63" s="12">
        <v>0</v>
      </c>
      <c r="F63" s="13">
        <f t="shared" ca="1" si="1"/>
        <v>0</v>
      </c>
      <c r="G63" s="3"/>
    </row>
    <row r="64" spans="1:7" ht="30" outlineLevel="3" x14ac:dyDescent="0.25">
      <c r="A64" s="11"/>
      <c r="B64" s="11" t="s">
        <v>205</v>
      </c>
      <c r="C64" s="12">
        <v>0</v>
      </c>
      <c r="D64" s="12">
        <v>0</v>
      </c>
      <c r="E64" s="12">
        <v>0</v>
      </c>
      <c r="F64" s="13">
        <f t="shared" ca="1" si="1"/>
        <v>0</v>
      </c>
      <c r="G64" s="3"/>
    </row>
    <row r="65" spans="1:7" ht="30" outlineLevel="3" x14ac:dyDescent="0.25">
      <c r="A65" s="11"/>
      <c r="B65" s="11" t="s">
        <v>238</v>
      </c>
      <c r="C65" s="12">
        <v>0</v>
      </c>
      <c r="D65" s="12">
        <v>0</v>
      </c>
      <c r="E65" s="12">
        <v>0</v>
      </c>
      <c r="F65" s="13">
        <f t="shared" ca="1" si="1"/>
        <v>0</v>
      </c>
      <c r="G65" s="3"/>
    </row>
    <row r="66" spans="1:7" ht="30" outlineLevel="3" x14ac:dyDescent="0.25">
      <c r="A66" s="11"/>
      <c r="B66" s="11" t="s">
        <v>208</v>
      </c>
      <c r="C66" s="12">
        <v>0</v>
      </c>
      <c r="D66" s="12">
        <v>0</v>
      </c>
      <c r="E66" s="12">
        <v>0</v>
      </c>
      <c r="F66" s="13">
        <f t="shared" ca="1" si="1"/>
        <v>0</v>
      </c>
      <c r="G66" s="3"/>
    </row>
    <row r="67" spans="1:7" ht="30" outlineLevel="3" x14ac:dyDescent="0.25">
      <c r="A67" s="11"/>
      <c r="B67" s="11" t="s">
        <v>205</v>
      </c>
      <c r="C67" s="12">
        <v>0</v>
      </c>
      <c r="D67" s="12">
        <v>0</v>
      </c>
      <c r="E67" s="12">
        <v>0</v>
      </c>
      <c r="F67" s="13">
        <f t="shared" ca="1" si="1"/>
        <v>0</v>
      </c>
      <c r="G67" s="3"/>
    </row>
    <row r="68" spans="1:7" ht="30" outlineLevel="3" x14ac:dyDescent="0.25">
      <c r="A68" s="11"/>
      <c r="B68" s="11" t="s">
        <v>206</v>
      </c>
      <c r="C68" s="12">
        <v>0</v>
      </c>
      <c r="D68" s="12">
        <v>0</v>
      </c>
      <c r="E68" s="12">
        <v>0</v>
      </c>
      <c r="F68" s="13">
        <f t="shared" ca="1" si="1"/>
        <v>0</v>
      </c>
      <c r="G68" s="3"/>
    </row>
    <row r="69" spans="1:7" ht="30" outlineLevel="3" x14ac:dyDescent="0.25">
      <c r="A69" s="11"/>
      <c r="B69" s="11" t="s">
        <v>239</v>
      </c>
      <c r="C69" s="12">
        <v>0</v>
      </c>
      <c r="D69" s="12">
        <v>0</v>
      </c>
      <c r="E69" s="12">
        <v>0</v>
      </c>
      <c r="F69" s="13">
        <f t="shared" ca="1" si="1"/>
        <v>0</v>
      </c>
      <c r="G69" s="3"/>
    </row>
    <row r="70" spans="1:7" ht="30" outlineLevel="3" x14ac:dyDescent="0.25">
      <c r="A70" s="11"/>
      <c r="B70" s="11" t="s">
        <v>208</v>
      </c>
      <c r="C70" s="12">
        <v>0</v>
      </c>
      <c r="D70" s="12">
        <v>0</v>
      </c>
      <c r="E70" s="12">
        <v>0</v>
      </c>
      <c r="F70" s="13">
        <f t="shared" ca="1" si="1"/>
        <v>0</v>
      </c>
      <c r="G70" s="3"/>
    </row>
    <row r="71" spans="1:7" ht="30" outlineLevel="3" x14ac:dyDescent="0.25">
      <c r="A71" s="11"/>
      <c r="B71" s="11" t="s">
        <v>240</v>
      </c>
      <c r="C71" s="12">
        <v>0</v>
      </c>
      <c r="D71" s="12">
        <v>0</v>
      </c>
      <c r="E71" s="12">
        <v>0</v>
      </c>
      <c r="F71" s="13">
        <f t="shared" ref="F71:F102" ca="1" si="2">IF(INDIRECT("R[0]C[-2]", FALSE)=0,0,ROUND(INDIRECT("R[0]C[-1]", FALSE)/INDIRECT("R[0]C[-2]", FALSE),4))</f>
        <v>0</v>
      </c>
      <c r="G71" s="3"/>
    </row>
    <row r="72" spans="1:7" ht="30" outlineLevel="3" x14ac:dyDescent="0.25">
      <c r="A72" s="11"/>
      <c r="B72" s="11" t="s">
        <v>205</v>
      </c>
      <c r="C72" s="12">
        <v>0</v>
      </c>
      <c r="D72" s="12">
        <v>0</v>
      </c>
      <c r="E72" s="12">
        <v>0</v>
      </c>
      <c r="F72" s="13">
        <f t="shared" ca="1" si="2"/>
        <v>0</v>
      </c>
      <c r="G72" s="3"/>
    </row>
    <row r="73" spans="1:7" ht="30" outlineLevel="3" x14ac:dyDescent="0.25">
      <c r="A73" s="11"/>
      <c r="B73" s="11" t="s">
        <v>206</v>
      </c>
      <c r="C73" s="12">
        <v>0</v>
      </c>
      <c r="D73" s="12">
        <v>0</v>
      </c>
      <c r="E73" s="12">
        <v>0</v>
      </c>
      <c r="F73" s="13">
        <f t="shared" ca="1" si="2"/>
        <v>0</v>
      </c>
      <c r="G73" s="3"/>
    </row>
    <row r="74" spans="1:7" ht="30" outlineLevel="3" x14ac:dyDescent="0.25">
      <c r="A74" s="11"/>
      <c r="B74" s="11" t="s">
        <v>207</v>
      </c>
      <c r="C74" s="12">
        <v>0</v>
      </c>
      <c r="D74" s="12">
        <v>0</v>
      </c>
      <c r="E74" s="12">
        <v>0</v>
      </c>
      <c r="F74" s="13">
        <f t="shared" ca="1" si="2"/>
        <v>0</v>
      </c>
      <c r="G74" s="3"/>
    </row>
    <row r="75" spans="1:7" ht="30" outlineLevel="3" x14ac:dyDescent="0.25">
      <c r="A75" s="11"/>
      <c r="B75" s="11" t="s">
        <v>239</v>
      </c>
      <c r="C75" s="12">
        <v>0</v>
      </c>
      <c r="D75" s="12">
        <v>0</v>
      </c>
      <c r="E75" s="12">
        <v>0</v>
      </c>
      <c r="F75" s="13">
        <f t="shared" ca="1" si="2"/>
        <v>0</v>
      </c>
      <c r="G75" s="3"/>
    </row>
    <row r="76" spans="1:7" ht="30" outlineLevel="3" x14ac:dyDescent="0.25">
      <c r="A76" s="11"/>
      <c r="B76" s="11" t="s">
        <v>208</v>
      </c>
      <c r="C76" s="12">
        <v>0</v>
      </c>
      <c r="D76" s="12">
        <v>4496000</v>
      </c>
      <c r="E76" s="12">
        <v>0</v>
      </c>
      <c r="F76" s="13">
        <f t="shared" ca="1" si="2"/>
        <v>0</v>
      </c>
      <c r="G76" s="3"/>
    </row>
    <row r="77" spans="1:7" ht="30" outlineLevel="3" x14ac:dyDescent="0.25">
      <c r="A77" s="11"/>
      <c r="B77" s="11" t="s">
        <v>240</v>
      </c>
      <c r="C77" s="12">
        <v>0</v>
      </c>
      <c r="D77" s="12">
        <v>0</v>
      </c>
      <c r="E77" s="12">
        <v>0</v>
      </c>
      <c r="F77" s="13">
        <f t="shared" ca="1" si="2"/>
        <v>0</v>
      </c>
      <c r="G77" s="3"/>
    </row>
    <row r="78" spans="1:7" ht="30" outlineLevel="3" x14ac:dyDescent="0.25">
      <c r="A78" s="11"/>
      <c r="B78" s="11" t="s">
        <v>205</v>
      </c>
      <c r="C78" s="12">
        <v>0</v>
      </c>
      <c r="D78" s="12">
        <v>7607000</v>
      </c>
      <c r="E78" s="12">
        <v>0</v>
      </c>
      <c r="F78" s="13">
        <f t="shared" ca="1" si="2"/>
        <v>0</v>
      </c>
      <c r="G78" s="3"/>
    </row>
    <row r="79" spans="1:7" ht="30" outlineLevel="3" x14ac:dyDescent="0.25">
      <c r="A79" s="11"/>
      <c r="B79" s="11" t="s">
        <v>206</v>
      </c>
      <c r="C79" s="12">
        <v>0</v>
      </c>
      <c r="D79" s="12">
        <v>2479000</v>
      </c>
      <c r="E79" s="12">
        <v>0</v>
      </c>
      <c r="F79" s="13">
        <f t="shared" ca="1" si="2"/>
        <v>0</v>
      </c>
      <c r="G79" s="3"/>
    </row>
    <row r="80" spans="1:7" ht="30" outlineLevel="3" x14ac:dyDescent="0.25">
      <c r="A80" s="11"/>
      <c r="B80" s="11" t="s">
        <v>207</v>
      </c>
      <c r="C80" s="12">
        <v>0</v>
      </c>
      <c r="D80" s="12">
        <v>0</v>
      </c>
      <c r="E80" s="12">
        <v>0</v>
      </c>
      <c r="F80" s="13">
        <f t="shared" ca="1" si="2"/>
        <v>0</v>
      </c>
      <c r="G80" s="3"/>
    </row>
    <row r="81" spans="1:7" ht="30" outlineLevel="3" x14ac:dyDescent="0.25">
      <c r="A81" s="11"/>
      <c r="B81" s="11" t="s">
        <v>205</v>
      </c>
      <c r="C81" s="12">
        <v>0</v>
      </c>
      <c r="D81" s="12">
        <v>0</v>
      </c>
      <c r="E81" s="12">
        <v>0</v>
      </c>
      <c r="F81" s="13">
        <f t="shared" ca="1" si="2"/>
        <v>0</v>
      </c>
      <c r="G81" s="3"/>
    </row>
    <row r="82" spans="1:7" ht="30" outlineLevel="3" x14ac:dyDescent="0.25">
      <c r="A82" s="11"/>
      <c r="B82" s="11" t="s">
        <v>206</v>
      </c>
      <c r="C82" s="12">
        <v>0</v>
      </c>
      <c r="D82" s="12">
        <v>0</v>
      </c>
      <c r="E82" s="12">
        <v>0</v>
      </c>
      <c r="F82" s="13">
        <f t="shared" ca="1" si="2"/>
        <v>0</v>
      </c>
      <c r="G82" s="3"/>
    </row>
    <row r="83" spans="1:7" ht="30" outlineLevel="3" x14ac:dyDescent="0.25">
      <c r="A83" s="11"/>
      <c r="B83" s="11" t="s">
        <v>207</v>
      </c>
      <c r="C83" s="12">
        <v>0</v>
      </c>
      <c r="D83" s="12">
        <v>0</v>
      </c>
      <c r="E83" s="12">
        <v>0</v>
      </c>
      <c r="F83" s="13">
        <f t="shared" ca="1" si="2"/>
        <v>0</v>
      </c>
      <c r="G83" s="3"/>
    </row>
    <row r="84" spans="1:7" outlineLevel="2" x14ac:dyDescent="0.25">
      <c r="A84" s="8">
        <v>8</v>
      </c>
      <c r="B84" s="8" t="s">
        <v>39</v>
      </c>
      <c r="C84" s="9">
        <v>0</v>
      </c>
      <c r="D84" s="9">
        <v>0</v>
      </c>
      <c r="E84" s="9">
        <v>0</v>
      </c>
      <c r="F84" s="10">
        <f t="shared" ca="1" si="2"/>
        <v>0</v>
      </c>
      <c r="G84" s="3"/>
    </row>
    <row r="85" spans="1:7" ht="45" outlineLevel="3" x14ac:dyDescent="0.25">
      <c r="A85" s="11"/>
      <c r="B85" s="11" t="s">
        <v>163</v>
      </c>
      <c r="C85" s="12">
        <v>0</v>
      </c>
      <c r="D85" s="12">
        <v>0</v>
      </c>
      <c r="E85" s="12">
        <v>0</v>
      </c>
      <c r="F85" s="13">
        <f t="shared" ca="1" si="2"/>
        <v>0</v>
      </c>
      <c r="G85" s="3"/>
    </row>
    <row r="86" spans="1:7" outlineLevel="2" x14ac:dyDescent="0.25">
      <c r="A8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86" s="8" t="s">
        <v>41</v>
      </c>
      <c r="C86" s="9">
        <v>0</v>
      </c>
      <c r="D86" s="9">
        <v>4152000</v>
      </c>
      <c r="E86" s="9">
        <v>0</v>
      </c>
      <c r="F86" s="10">
        <f t="shared" ca="1" si="2"/>
        <v>0</v>
      </c>
      <c r="G86" s="3"/>
    </row>
    <row r="87" spans="1:7" ht="30" outlineLevel="3" x14ac:dyDescent="0.25">
      <c r="A87" s="11"/>
      <c r="B87" s="11" t="s">
        <v>42</v>
      </c>
      <c r="C87" s="12">
        <v>0</v>
      </c>
      <c r="D87" s="12">
        <v>4152000</v>
      </c>
      <c r="E87" s="12">
        <v>0</v>
      </c>
      <c r="F87" s="13">
        <f t="shared" ca="1" si="2"/>
        <v>0</v>
      </c>
      <c r="G87" s="3"/>
    </row>
    <row r="88" spans="1:7" outlineLevel="2" x14ac:dyDescent="0.25">
      <c r="A8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88" s="8" t="s">
        <v>67</v>
      </c>
      <c r="C88" s="9">
        <v>0</v>
      </c>
      <c r="D88" s="9">
        <v>26210000</v>
      </c>
      <c r="E88" s="9">
        <v>0</v>
      </c>
      <c r="F88" s="10">
        <f t="shared" ca="1" si="2"/>
        <v>0</v>
      </c>
      <c r="G88" s="3"/>
    </row>
    <row r="89" spans="1:7" ht="30" outlineLevel="3" x14ac:dyDescent="0.25">
      <c r="A89" s="11"/>
      <c r="B89" s="11" t="s">
        <v>174</v>
      </c>
      <c r="C89" s="12">
        <v>0</v>
      </c>
      <c r="D89" s="12">
        <v>2074000</v>
      </c>
      <c r="E89" s="12">
        <v>0</v>
      </c>
      <c r="F89" s="13">
        <f t="shared" ca="1" si="2"/>
        <v>0</v>
      </c>
      <c r="G89" s="3"/>
    </row>
    <row r="90" spans="1:7" ht="30" outlineLevel="3" x14ac:dyDescent="0.25">
      <c r="A90" s="11"/>
      <c r="B90" s="11" t="s">
        <v>241</v>
      </c>
      <c r="C90" s="12">
        <v>0</v>
      </c>
      <c r="D90" s="12">
        <v>11756000</v>
      </c>
      <c r="E90" s="12">
        <v>0</v>
      </c>
      <c r="F90" s="13">
        <f t="shared" ca="1" si="2"/>
        <v>0</v>
      </c>
      <c r="G90" s="3"/>
    </row>
    <row r="91" spans="1:7" ht="30" outlineLevel="3" x14ac:dyDescent="0.25">
      <c r="A91" s="11"/>
      <c r="B91" s="11" t="s">
        <v>174</v>
      </c>
      <c r="C91" s="12">
        <v>0</v>
      </c>
      <c r="D91" s="12">
        <v>0</v>
      </c>
      <c r="E91" s="12">
        <v>0</v>
      </c>
      <c r="F91" s="13">
        <f t="shared" ca="1" si="2"/>
        <v>0</v>
      </c>
      <c r="G91" s="3"/>
    </row>
    <row r="92" spans="1:7" ht="30" outlineLevel="3" x14ac:dyDescent="0.25">
      <c r="A92" s="11"/>
      <c r="B92" s="11" t="s">
        <v>241</v>
      </c>
      <c r="C92" s="12">
        <v>0</v>
      </c>
      <c r="D92" s="12">
        <v>0</v>
      </c>
      <c r="E92" s="12">
        <v>0</v>
      </c>
      <c r="F92" s="13">
        <f t="shared" ca="1" si="2"/>
        <v>0</v>
      </c>
      <c r="G92" s="3"/>
    </row>
    <row r="93" spans="1:7" ht="30" outlineLevel="3" x14ac:dyDescent="0.25">
      <c r="A93" s="11"/>
      <c r="B93" s="11" t="s">
        <v>213</v>
      </c>
      <c r="C93" s="12">
        <v>0</v>
      </c>
      <c r="D93" s="12">
        <v>0</v>
      </c>
      <c r="E93" s="12">
        <v>0</v>
      </c>
      <c r="F93" s="13">
        <f t="shared" ca="1" si="2"/>
        <v>0</v>
      </c>
      <c r="G93" s="3"/>
    </row>
    <row r="94" spans="1:7" ht="30" outlineLevel="3" x14ac:dyDescent="0.25">
      <c r="A94" s="11"/>
      <c r="B94" s="11" t="s">
        <v>174</v>
      </c>
      <c r="C94" s="12">
        <v>0</v>
      </c>
      <c r="D94" s="12">
        <v>0</v>
      </c>
      <c r="E94" s="12">
        <v>0</v>
      </c>
      <c r="F94" s="13">
        <f t="shared" ca="1" si="2"/>
        <v>0</v>
      </c>
      <c r="G94" s="3"/>
    </row>
    <row r="95" spans="1:7" ht="30" outlineLevel="3" x14ac:dyDescent="0.25">
      <c r="A95" s="11"/>
      <c r="B95" s="11" t="s">
        <v>241</v>
      </c>
      <c r="C95" s="12">
        <v>0</v>
      </c>
      <c r="D95" s="12">
        <v>0</v>
      </c>
      <c r="E95" s="12">
        <v>0</v>
      </c>
      <c r="F95" s="13">
        <f t="shared" ca="1" si="2"/>
        <v>0</v>
      </c>
      <c r="G95" s="3"/>
    </row>
    <row r="96" spans="1:7" ht="30" outlineLevel="3" x14ac:dyDescent="0.25">
      <c r="A96" s="11"/>
      <c r="B96" s="11" t="s">
        <v>213</v>
      </c>
      <c r="C96" s="12">
        <v>0</v>
      </c>
      <c r="D96" s="12">
        <v>0</v>
      </c>
      <c r="E96" s="12">
        <v>0</v>
      </c>
      <c r="F96" s="13">
        <f t="shared" ca="1" si="2"/>
        <v>0</v>
      </c>
      <c r="G96" s="3"/>
    </row>
    <row r="97" spans="1:7" ht="30" outlineLevel="3" x14ac:dyDescent="0.25">
      <c r="A97" s="11"/>
      <c r="B97" s="11" t="s">
        <v>174</v>
      </c>
      <c r="C97" s="12">
        <v>0</v>
      </c>
      <c r="D97" s="12">
        <v>0</v>
      </c>
      <c r="E97" s="12">
        <v>0</v>
      </c>
      <c r="F97" s="13">
        <f t="shared" ca="1" si="2"/>
        <v>0</v>
      </c>
      <c r="G97" s="3"/>
    </row>
    <row r="98" spans="1:7" ht="30" outlineLevel="3" x14ac:dyDescent="0.25">
      <c r="A98" s="11"/>
      <c r="B98" s="11" t="s">
        <v>241</v>
      </c>
      <c r="C98" s="12">
        <v>0</v>
      </c>
      <c r="D98" s="12">
        <v>0</v>
      </c>
      <c r="E98" s="12">
        <v>0</v>
      </c>
      <c r="F98" s="13">
        <f t="shared" ca="1" si="2"/>
        <v>0</v>
      </c>
      <c r="G98" s="3"/>
    </row>
    <row r="99" spans="1:7" ht="30" outlineLevel="3" x14ac:dyDescent="0.25">
      <c r="A99" s="11"/>
      <c r="B99" s="11" t="s">
        <v>213</v>
      </c>
      <c r="C99" s="12">
        <v>0</v>
      </c>
      <c r="D99" s="12">
        <v>0</v>
      </c>
      <c r="E99" s="12">
        <v>0</v>
      </c>
      <c r="F99" s="13">
        <f t="shared" ca="1" si="2"/>
        <v>0</v>
      </c>
      <c r="G99" s="3"/>
    </row>
    <row r="100" spans="1:7" ht="30" outlineLevel="3" x14ac:dyDescent="0.25">
      <c r="A100" s="11"/>
      <c r="B100" s="11" t="s">
        <v>241</v>
      </c>
      <c r="C100" s="12">
        <v>0</v>
      </c>
      <c r="D100" s="12">
        <v>0</v>
      </c>
      <c r="E100" s="12">
        <v>0</v>
      </c>
      <c r="F100" s="13">
        <f t="shared" ca="1" si="2"/>
        <v>0</v>
      </c>
      <c r="G100" s="3"/>
    </row>
    <row r="101" spans="1:7" ht="30" outlineLevel="3" x14ac:dyDescent="0.25">
      <c r="A101" s="11"/>
      <c r="B101" s="11" t="s">
        <v>213</v>
      </c>
      <c r="C101" s="12">
        <v>0</v>
      </c>
      <c r="D101" s="12">
        <v>12380000</v>
      </c>
      <c r="E101" s="12">
        <v>0</v>
      </c>
      <c r="F101" s="13">
        <f t="shared" ca="1" si="2"/>
        <v>0</v>
      </c>
      <c r="G101" s="3"/>
    </row>
    <row r="102" spans="1:7" outlineLevel="2" x14ac:dyDescent="0.25">
      <c r="A10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102" s="8" t="s">
        <v>47</v>
      </c>
      <c r="C102" s="9">
        <v>0</v>
      </c>
      <c r="D102" s="9">
        <v>96900000</v>
      </c>
      <c r="E102" s="9">
        <v>0</v>
      </c>
      <c r="F102" s="10">
        <f t="shared" ca="1" si="2"/>
        <v>0</v>
      </c>
      <c r="G102" s="3"/>
    </row>
    <row r="103" spans="1:7" ht="30" outlineLevel="3" x14ac:dyDescent="0.25">
      <c r="A103" s="11"/>
      <c r="B103" s="11" t="s">
        <v>48</v>
      </c>
      <c r="C103" s="12">
        <v>0</v>
      </c>
      <c r="D103" s="12">
        <v>96900000</v>
      </c>
      <c r="E103" s="12">
        <v>0</v>
      </c>
      <c r="F103" s="13">
        <f t="shared" ref="F103:F120" ca="1" si="3">IF(INDIRECT("R[0]C[-2]", FALSE)=0,0,ROUND(INDIRECT("R[0]C[-1]", FALSE)/INDIRECT("R[0]C[-2]", FALSE),4))</f>
        <v>0</v>
      </c>
      <c r="G103" s="3"/>
    </row>
    <row r="104" spans="1:7" outlineLevel="2" x14ac:dyDescent="0.25">
      <c r="A10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104" s="8" t="s">
        <v>49</v>
      </c>
      <c r="C104" s="9">
        <v>0</v>
      </c>
      <c r="D104" s="9">
        <v>32851000</v>
      </c>
      <c r="E104" s="9">
        <v>0</v>
      </c>
      <c r="F104" s="10">
        <f t="shared" ca="1" si="3"/>
        <v>0</v>
      </c>
      <c r="G104" s="3"/>
    </row>
    <row r="105" spans="1:7" ht="30" outlineLevel="3" x14ac:dyDescent="0.25">
      <c r="A105" s="11"/>
      <c r="B105" s="11" t="s">
        <v>152</v>
      </c>
      <c r="C105" s="12">
        <v>0</v>
      </c>
      <c r="D105" s="12">
        <v>0</v>
      </c>
      <c r="E105" s="12">
        <v>0</v>
      </c>
      <c r="F105" s="13">
        <f t="shared" ca="1" si="3"/>
        <v>0</v>
      </c>
      <c r="G105" s="3"/>
    </row>
    <row r="106" spans="1:7" ht="45" outlineLevel="3" x14ac:dyDescent="0.25">
      <c r="A106" s="11"/>
      <c r="B106" s="11" t="s">
        <v>164</v>
      </c>
      <c r="C106" s="12">
        <v>0</v>
      </c>
      <c r="D106" s="12">
        <v>0</v>
      </c>
      <c r="E106" s="12">
        <v>0</v>
      </c>
      <c r="F106" s="13">
        <f t="shared" ca="1" si="3"/>
        <v>0</v>
      </c>
      <c r="G106" s="3"/>
    </row>
    <row r="107" spans="1:7" ht="30" outlineLevel="3" x14ac:dyDescent="0.25">
      <c r="A107" s="11"/>
      <c r="B107" s="11" t="s">
        <v>152</v>
      </c>
      <c r="C107" s="12">
        <v>0</v>
      </c>
      <c r="D107" s="12">
        <v>5456000</v>
      </c>
      <c r="E107" s="12">
        <v>0</v>
      </c>
      <c r="F107" s="13">
        <f t="shared" ca="1" si="3"/>
        <v>0</v>
      </c>
      <c r="G107" s="3"/>
    </row>
    <row r="108" spans="1:7" ht="45" outlineLevel="3" x14ac:dyDescent="0.25">
      <c r="A108" s="11"/>
      <c r="B108" s="11" t="s">
        <v>164</v>
      </c>
      <c r="C108" s="12">
        <v>0</v>
      </c>
      <c r="D108" s="12">
        <v>27395000</v>
      </c>
      <c r="E108" s="12">
        <v>0</v>
      </c>
      <c r="F108" s="13">
        <f t="shared" ca="1" si="3"/>
        <v>0</v>
      </c>
      <c r="G108" s="3"/>
    </row>
    <row r="109" spans="1:7" outlineLevel="2" x14ac:dyDescent="0.25">
      <c r="A10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109" s="8" t="s">
        <v>55</v>
      </c>
      <c r="C109" s="9">
        <v>0</v>
      </c>
      <c r="D109" s="9">
        <v>4841000</v>
      </c>
      <c r="E109" s="9">
        <v>0</v>
      </c>
      <c r="F109" s="10">
        <f t="shared" ca="1" si="3"/>
        <v>0</v>
      </c>
      <c r="G109" s="3"/>
    </row>
    <row r="110" spans="1:7" ht="30" outlineLevel="3" x14ac:dyDescent="0.25">
      <c r="A110" s="11"/>
      <c r="B110" s="11" t="s">
        <v>56</v>
      </c>
      <c r="C110" s="12">
        <v>0</v>
      </c>
      <c r="D110" s="12">
        <v>4841000</v>
      </c>
      <c r="E110" s="12">
        <v>0</v>
      </c>
      <c r="F110" s="13">
        <f t="shared" ca="1" si="3"/>
        <v>0</v>
      </c>
      <c r="G110" s="3"/>
    </row>
    <row r="111" spans="1:7" outlineLevel="2" x14ac:dyDescent="0.25">
      <c r="A1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11" s="8" t="s">
        <v>57</v>
      </c>
      <c r="C111" s="9">
        <v>0</v>
      </c>
      <c r="D111" s="9">
        <v>4633000</v>
      </c>
      <c r="E111" s="9">
        <v>0</v>
      </c>
      <c r="F111" s="10">
        <f t="shared" ca="1" si="3"/>
        <v>0</v>
      </c>
      <c r="G111" s="3"/>
    </row>
    <row r="112" spans="1:7" ht="45" outlineLevel="3" x14ac:dyDescent="0.25">
      <c r="A112" s="11"/>
      <c r="B112" s="11" t="s">
        <v>175</v>
      </c>
      <c r="C112" s="12">
        <v>0</v>
      </c>
      <c r="D112" s="12">
        <v>4633000</v>
      </c>
      <c r="E112" s="12">
        <v>0</v>
      </c>
      <c r="F112" s="13">
        <f t="shared" ca="1" si="3"/>
        <v>0</v>
      </c>
      <c r="G112" s="3"/>
    </row>
    <row r="113" spans="1:7" outlineLevel="2" x14ac:dyDescent="0.25">
      <c r="A1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113" s="8" t="s">
        <v>59</v>
      </c>
      <c r="C113" s="9">
        <v>0</v>
      </c>
      <c r="D113" s="9">
        <v>12448000</v>
      </c>
      <c r="E113" s="9">
        <v>0</v>
      </c>
      <c r="F113" s="10">
        <f t="shared" ca="1" si="3"/>
        <v>0</v>
      </c>
      <c r="G113" s="3"/>
    </row>
    <row r="114" spans="1:7" ht="45" outlineLevel="3" x14ac:dyDescent="0.25">
      <c r="A114" s="11"/>
      <c r="B114" s="11" t="s">
        <v>75</v>
      </c>
      <c r="C114" s="12">
        <v>0</v>
      </c>
      <c r="D114" s="12">
        <v>4149000</v>
      </c>
      <c r="E114" s="12">
        <v>0</v>
      </c>
      <c r="F114" s="13">
        <f t="shared" ca="1" si="3"/>
        <v>0</v>
      </c>
      <c r="G114" s="3"/>
    </row>
    <row r="115" spans="1:7" ht="30" outlineLevel="3" x14ac:dyDescent="0.25">
      <c r="A115" s="11"/>
      <c r="B115" s="11" t="s">
        <v>135</v>
      </c>
      <c r="C115" s="12">
        <v>0</v>
      </c>
      <c r="D115" s="12">
        <v>0</v>
      </c>
      <c r="E115" s="12">
        <v>0</v>
      </c>
      <c r="F115" s="13">
        <f t="shared" ca="1" si="3"/>
        <v>0</v>
      </c>
      <c r="G115" s="3"/>
    </row>
    <row r="116" spans="1:7" ht="45" outlineLevel="3" x14ac:dyDescent="0.25">
      <c r="A116" s="11"/>
      <c r="B116" s="11" t="s">
        <v>75</v>
      </c>
      <c r="C116" s="12">
        <v>0</v>
      </c>
      <c r="D116" s="12">
        <v>0</v>
      </c>
      <c r="E116" s="12">
        <v>0</v>
      </c>
      <c r="F116" s="13">
        <f t="shared" ca="1" si="3"/>
        <v>0</v>
      </c>
      <c r="G116" s="3"/>
    </row>
    <row r="117" spans="1:7" ht="30" outlineLevel="3" x14ac:dyDescent="0.25">
      <c r="A117" s="11"/>
      <c r="B117" s="11" t="s">
        <v>135</v>
      </c>
      <c r="C117" s="12">
        <v>0</v>
      </c>
      <c r="D117" s="12">
        <v>0</v>
      </c>
      <c r="E117" s="12">
        <v>0</v>
      </c>
      <c r="F117" s="13">
        <f t="shared" ca="1" si="3"/>
        <v>0</v>
      </c>
      <c r="G117" s="3"/>
    </row>
    <row r="118" spans="1:7" ht="45" outlineLevel="3" x14ac:dyDescent="0.25">
      <c r="A118" s="11"/>
      <c r="B118" s="11" t="s">
        <v>75</v>
      </c>
      <c r="C118" s="12">
        <v>0</v>
      </c>
      <c r="D118" s="12">
        <v>0</v>
      </c>
      <c r="E118" s="12">
        <v>0</v>
      </c>
      <c r="F118" s="13">
        <f t="shared" ca="1" si="3"/>
        <v>0</v>
      </c>
      <c r="G118" s="3"/>
    </row>
    <row r="119" spans="1:7" ht="30" outlineLevel="3" x14ac:dyDescent="0.25">
      <c r="A119" s="11"/>
      <c r="B119" s="11" t="s">
        <v>135</v>
      </c>
      <c r="C119" s="12">
        <v>0</v>
      </c>
      <c r="D119" s="12">
        <v>8299000</v>
      </c>
      <c r="E119" s="12">
        <v>0</v>
      </c>
      <c r="F119" s="13">
        <f t="shared" ca="1" si="3"/>
        <v>0</v>
      </c>
      <c r="G119" s="3"/>
    </row>
    <row r="120" spans="1:7" ht="15" customHeight="1" x14ac:dyDescent="0.25">
      <c r="A120" s="52" t="s">
        <v>61</v>
      </c>
      <c r="B120" s="53"/>
      <c r="C120" s="14">
        <v>0</v>
      </c>
      <c r="D120" s="14">
        <v>308900000</v>
      </c>
      <c r="E120" s="15">
        <v>0</v>
      </c>
      <c r="F120" s="16">
        <f t="shared" ca="1" si="3"/>
        <v>0</v>
      </c>
      <c r="G120" s="3"/>
    </row>
  </sheetData>
  <mergeCells count="8">
    <mergeCell ref="A120:B12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1"/>
  <sheetViews>
    <sheetView zoomScaleNormal="100" zoomScaleSheetLayoutView="100" workbookViewId="0">
      <pane ySplit="6" topLeftCell="A115" activePane="bottomLeft" state="frozen"/>
      <selection pane="bottomLeft" activeCell="B85" sqref="B8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242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0</v>
      </c>
      <c r="D7" s="9">
        <v>27562180</v>
      </c>
      <c r="E7" s="9">
        <v>14073299.18</v>
      </c>
      <c r="F7" s="10">
        <f t="shared" ref="F7:F38" ca="1" si="0">IF(INDIRECT("R[0]C[-2]", FALSE)=0,0,ROUND(INDIRECT("R[0]C[-1]", FALSE)/INDIRECT("R[0]C[-2]", FALSE),4))</f>
        <v>0.51060000000000005</v>
      </c>
      <c r="G7" s="3"/>
    </row>
    <row r="8" spans="1:7" ht="30" outlineLevel="3" x14ac:dyDescent="0.25">
      <c r="A8" s="11"/>
      <c r="B8" s="11" t="s">
        <v>159</v>
      </c>
      <c r="C8" s="12">
        <v>0</v>
      </c>
      <c r="D8" s="12">
        <v>23181000</v>
      </c>
      <c r="E8" s="12">
        <v>11589500.91</v>
      </c>
      <c r="F8" s="13">
        <f t="shared" ca="1" si="0"/>
        <v>0.5</v>
      </c>
      <c r="G8" s="3"/>
    </row>
    <row r="9" spans="1:7" outlineLevel="3" x14ac:dyDescent="0.25">
      <c r="A9" s="11"/>
      <c r="B9" s="11" t="s">
        <v>184</v>
      </c>
      <c r="C9" s="12">
        <v>0</v>
      </c>
      <c r="D9" s="12">
        <v>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140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3" x14ac:dyDescent="0.25">
      <c r="A11" s="11"/>
      <c r="B11" s="11" t="s">
        <v>184</v>
      </c>
      <c r="C11" s="12">
        <v>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3" x14ac:dyDescent="0.25">
      <c r="A12" s="11"/>
      <c r="B12" s="11" t="s">
        <v>140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159</v>
      </c>
      <c r="C13" s="12">
        <v>0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3" x14ac:dyDescent="0.25">
      <c r="A14" s="11"/>
      <c r="B14" s="11" t="s">
        <v>140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159</v>
      </c>
      <c r="C15" s="12">
        <v>0</v>
      </c>
      <c r="D15" s="12">
        <v>0</v>
      </c>
      <c r="E15" s="12">
        <v>0</v>
      </c>
      <c r="F15" s="13">
        <f t="shared" ca="1" si="0"/>
        <v>0</v>
      </c>
      <c r="G15" s="3"/>
    </row>
    <row r="16" spans="1:7" outlineLevel="3" x14ac:dyDescent="0.25">
      <c r="A16" s="11"/>
      <c r="B16" s="11" t="s">
        <v>184</v>
      </c>
      <c r="C16" s="12">
        <v>0</v>
      </c>
      <c r="D16" s="12">
        <v>1233000</v>
      </c>
      <c r="E16" s="12">
        <v>0</v>
      </c>
      <c r="F16" s="13">
        <f t="shared" ca="1" si="0"/>
        <v>0</v>
      </c>
      <c r="G16" s="3"/>
    </row>
    <row r="17" spans="1:7" outlineLevel="3" x14ac:dyDescent="0.25">
      <c r="A17" s="11"/>
      <c r="B17" s="11" t="s">
        <v>140</v>
      </c>
      <c r="C17" s="12">
        <v>0</v>
      </c>
      <c r="D17" s="12">
        <v>3148180</v>
      </c>
      <c r="E17" s="12">
        <v>2483798.27</v>
      </c>
      <c r="F17" s="13">
        <f t="shared" ca="1" si="0"/>
        <v>0.78900000000000003</v>
      </c>
      <c r="G17" s="3"/>
    </row>
    <row r="18" spans="1:7" outlineLevel="3" x14ac:dyDescent="0.25">
      <c r="A18" s="11"/>
      <c r="B18" s="11" t="s">
        <v>184</v>
      </c>
      <c r="C18" s="12">
        <v>0</v>
      </c>
      <c r="D18" s="12">
        <v>0</v>
      </c>
      <c r="E18" s="12">
        <v>0</v>
      </c>
      <c r="F18" s="13">
        <f t="shared" ca="1" si="0"/>
        <v>0</v>
      </c>
      <c r="G18" s="3"/>
    </row>
    <row r="19" spans="1:7" outlineLevel="3" x14ac:dyDescent="0.25">
      <c r="A19" s="11"/>
      <c r="B19" s="11" t="s">
        <v>140</v>
      </c>
      <c r="C19" s="12">
        <v>0</v>
      </c>
      <c r="D19" s="12">
        <v>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20" s="8" t="s">
        <v>21</v>
      </c>
      <c r="C20" s="9">
        <v>0</v>
      </c>
      <c r="D20" s="9">
        <v>1233000</v>
      </c>
      <c r="E20" s="9">
        <v>0</v>
      </c>
      <c r="F20" s="10">
        <f t="shared" ca="1" si="0"/>
        <v>0</v>
      </c>
      <c r="G20" s="3"/>
    </row>
    <row r="21" spans="1:7" ht="45" outlineLevel="3" x14ac:dyDescent="0.25">
      <c r="A21" s="11"/>
      <c r="B21" s="11" t="s">
        <v>187</v>
      </c>
      <c r="C21" s="12">
        <v>0</v>
      </c>
      <c r="D21" s="12">
        <v>1233000</v>
      </c>
      <c r="E21" s="12">
        <v>0</v>
      </c>
      <c r="F21" s="13">
        <f t="shared" ca="1" si="0"/>
        <v>0</v>
      </c>
      <c r="G21" s="3"/>
    </row>
    <row r="22" spans="1:7" outlineLevel="2" x14ac:dyDescent="0.25">
      <c r="A2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2" s="8" t="s">
        <v>25</v>
      </c>
      <c r="C22" s="9">
        <v>0</v>
      </c>
      <c r="D22" s="9">
        <v>0</v>
      </c>
      <c r="E22" s="9">
        <v>0</v>
      </c>
      <c r="F22" s="10">
        <f t="shared" ca="1" si="0"/>
        <v>0</v>
      </c>
      <c r="G22" s="3"/>
    </row>
    <row r="23" spans="1:7" ht="45" outlineLevel="3" x14ac:dyDescent="0.25">
      <c r="A23" s="11"/>
      <c r="B23" s="11" t="s">
        <v>180</v>
      </c>
      <c r="C23" s="12">
        <v>0</v>
      </c>
      <c r="D23" s="12">
        <v>0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4" s="8" t="s">
        <v>31</v>
      </c>
      <c r="C24" s="9">
        <v>0</v>
      </c>
      <c r="D24" s="9">
        <v>3575000</v>
      </c>
      <c r="E24" s="9">
        <v>0</v>
      </c>
      <c r="F24" s="10">
        <f t="shared" ca="1" si="0"/>
        <v>0</v>
      </c>
      <c r="G24" s="3"/>
    </row>
    <row r="25" spans="1:7" ht="30" outlineLevel="3" x14ac:dyDescent="0.25">
      <c r="A25" s="11"/>
      <c r="B25" s="11" t="s">
        <v>237</v>
      </c>
      <c r="C25" s="12">
        <v>0</v>
      </c>
      <c r="D25" s="12">
        <v>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125</v>
      </c>
      <c r="C26" s="12">
        <v>0</v>
      </c>
      <c r="D26" s="12">
        <v>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126</v>
      </c>
      <c r="C27" s="12">
        <v>0</v>
      </c>
      <c r="D27" s="12">
        <v>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147</v>
      </c>
      <c r="C28" s="12">
        <v>0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237</v>
      </c>
      <c r="C29" s="12">
        <v>0</v>
      </c>
      <c r="D29" s="12">
        <v>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147</v>
      </c>
      <c r="C30" s="12">
        <v>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125</v>
      </c>
      <c r="C31" s="12">
        <v>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126</v>
      </c>
      <c r="C32" s="12">
        <v>0</v>
      </c>
      <c r="D32" s="12">
        <v>0</v>
      </c>
      <c r="E32" s="12">
        <v>0</v>
      </c>
      <c r="F32" s="13">
        <f t="shared" ca="1" si="0"/>
        <v>0</v>
      </c>
      <c r="G32" s="3"/>
    </row>
    <row r="33" spans="1:7" ht="30" outlineLevel="3" x14ac:dyDescent="0.25">
      <c r="A33" s="11"/>
      <c r="B33" s="11" t="s">
        <v>147</v>
      </c>
      <c r="C33" s="12">
        <v>0</v>
      </c>
      <c r="D33" s="12">
        <v>1233000</v>
      </c>
      <c r="E33" s="12">
        <v>0</v>
      </c>
      <c r="F33" s="13">
        <f t="shared" ca="1" si="0"/>
        <v>0</v>
      </c>
      <c r="G33" s="3"/>
    </row>
    <row r="34" spans="1:7" ht="30" outlineLevel="3" x14ac:dyDescent="0.25">
      <c r="A34" s="11"/>
      <c r="B34" s="11" t="s">
        <v>237</v>
      </c>
      <c r="C34" s="12">
        <v>0</v>
      </c>
      <c r="D34" s="12">
        <v>2342000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125</v>
      </c>
      <c r="C35" s="12">
        <v>0</v>
      </c>
      <c r="D35" s="12">
        <v>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126</v>
      </c>
      <c r="C36" s="12">
        <v>0</v>
      </c>
      <c r="D36" s="12">
        <v>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125</v>
      </c>
      <c r="C37" s="12">
        <v>0</v>
      </c>
      <c r="D37" s="12">
        <v>0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126</v>
      </c>
      <c r="C38" s="12">
        <v>0</v>
      </c>
      <c r="D38" s="12">
        <v>0</v>
      </c>
      <c r="E38" s="12">
        <v>0</v>
      </c>
      <c r="F38" s="13">
        <f t="shared" ca="1" si="0"/>
        <v>0</v>
      </c>
      <c r="G38" s="3"/>
    </row>
    <row r="39" spans="1:7" ht="30" outlineLevel="3" x14ac:dyDescent="0.25">
      <c r="A39" s="11"/>
      <c r="B39" s="11" t="s">
        <v>147</v>
      </c>
      <c r="C39" s="12">
        <v>0</v>
      </c>
      <c r="D39" s="12">
        <v>0</v>
      </c>
      <c r="E39" s="12">
        <v>0</v>
      </c>
      <c r="F39" s="13">
        <f t="shared" ref="F39:F70" ca="1" si="1">IF(INDIRECT("R[0]C[-2]", FALSE)=0,0,ROUND(INDIRECT("R[0]C[-1]", FALSE)/INDIRECT("R[0]C[-2]", FALSE),4))</f>
        <v>0</v>
      </c>
      <c r="G39" s="3"/>
    </row>
    <row r="40" spans="1:7" outlineLevel="2" x14ac:dyDescent="0.25">
      <c r="A4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0" s="8" t="s">
        <v>33</v>
      </c>
      <c r="C40" s="9">
        <v>0</v>
      </c>
      <c r="D40" s="9">
        <v>345000</v>
      </c>
      <c r="E40" s="9">
        <v>0</v>
      </c>
      <c r="F40" s="10">
        <f t="shared" ca="1" si="1"/>
        <v>0</v>
      </c>
      <c r="G40" s="3"/>
    </row>
    <row r="41" spans="1:7" ht="45" outlineLevel="3" x14ac:dyDescent="0.25">
      <c r="A41" s="11"/>
      <c r="B41" s="11" t="s">
        <v>161</v>
      </c>
      <c r="C41" s="12">
        <v>0</v>
      </c>
      <c r="D41" s="12">
        <v>345000</v>
      </c>
      <c r="E41" s="12">
        <v>0</v>
      </c>
      <c r="F41" s="13">
        <f t="shared" ca="1" si="1"/>
        <v>0</v>
      </c>
      <c r="G41" s="3"/>
    </row>
    <row r="42" spans="1:7" outlineLevel="2" x14ac:dyDescent="0.25">
      <c r="A4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42" s="8" t="s">
        <v>35</v>
      </c>
      <c r="C42" s="9">
        <v>0</v>
      </c>
      <c r="D42" s="9">
        <v>16075000</v>
      </c>
      <c r="E42" s="9">
        <v>0</v>
      </c>
      <c r="F42" s="10">
        <f t="shared" ca="1" si="1"/>
        <v>0</v>
      </c>
      <c r="G42" s="3"/>
    </row>
    <row r="43" spans="1:7" ht="30" outlineLevel="3" x14ac:dyDescent="0.25">
      <c r="A43" s="11"/>
      <c r="B43" s="11" t="s">
        <v>129</v>
      </c>
      <c r="C43" s="12">
        <v>0</v>
      </c>
      <c r="D43" s="12">
        <v>6471000</v>
      </c>
      <c r="E43" s="12">
        <v>0</v>
      </c>
      <c r="F43" s="13">
        <f t="shared" ca="1" si="1"/>
        <v>0</v>
      </c>
      <c r="G43" s="3"/>
    </row>
    <row r="44" spans="1:7" ht="45" outlineLevel="3" x14ac:dyDescent="0.25">
      <c r="A44" s="11"/>
      <c r="B44" s="11" t="s">
        <v>162</v>
      </c>
      <c r="C44" s="12">
        <v>0</v>
      </c>
      <c r="D44" s="12">
        <v>0</v>
      </c>
      <c r="E44" s="12">
        <v>0</v>
      </c>
      <c r="F44" s="13">
        <f t="shared" ca="1" si="1"/>
        <v>0</v>
      </c>
      <c r="G44" s="3"/>
    </row>
    <row r="45" spans="1:7" ht="30" outlineLevel="3" x14ac:dyDescent="0.25">
      <c r="A45" s="11"/>
      <c r="B45" s="11" t="s">
        <v>199</v>
      </c>
      <c r="C45" s="12">
        <v>0</v>
      </c>
      <c r="D45" s="12">
        <v>0</v>
      </c>
      <c r="E45" s="12">
        <v>0</v>
      </c>
      <c r="F45" s="13">
        <f t="shared" ca="1" si="1"/>
        <v>0</v>
      </c>
      <c r="G45" s="3"/>
    </row>
    <row r="46" spans="1:7" ht="45" outlineLevel="3" x14ac:dyDescent="0.25">
      <c r="A46" s="11"/>
      <c r="B46" s="11" t="s">
        <v>162</v>
      </c>
      <c r="C46" s="12">
        <v>0</v>
      </c>
      <c r="D46" s="12">
        <v>0</v>
      </c>
      <c r="E46" s="12">
        <v>0</v>
      </c>
      <c r="F46" s="13">
        <f t="shared" ca="1" si="1"/>
        <v>0</v>
      </c>
      <c r="G46" s="3"/>
    </row>
    <row r="47" spans="1:7" ht="30" outlineLevel="3" x14ac:dyDescent="0.25">
      <c r="A47" s="11"/>
      <c r="B47" s="11" t="s">
        <v>199</v>
      </c>
      <c r="C47" s="12">
        <v>0</v>
      </c>
      <c r="D47" s="12">
        <v>0</v>
      </c>
      <c r="E47" s="12">
        <v>0</v>
      </c>
      <c r="F47" s="13">
        <f t="shared" ca="1" si="1"/>
        <v>0</v>
      </c>
      <c r="G47" s="3"/>
    </row>
    <row r="48" spans="1:7" ht="45" outlineLevel="3" x14ac:dyDescent="0.25">
      <c r="A48" s="11"/>
      <c r="B48" s="11" t="s">
        <v>162</v>
      </c>
      <c r="C48" s="12">
        <v>0</v>
      </c>
      <c r="D48" s="12">
        <v>4006000</v>
      </c>
      <c r="E48" s="12">
        <v>0</v>
      </c>
      <c r="F48" s="13">
        <f t="shared" ca="1" si="1"/>
        <v>0</v>
      </c>
      <c r="G48" s="3"/>
    </row>
    <row r="49" spans="1:7" ht="30" outlineLevel="3" x14ac:dyDescent="0.25">
      <c r="A49" s="11"/>
      <c r="B49" s="11" t="s">
        <v>199</v>
      </c>
      <c r="C49" s="12">
        <v>0</v>
      </c>
      <c r="D49" s="12">
        <v>5598000</v>
      </c>
      <c r="E49" s="12">
        <v>0</v>
      </c>
      <c r="F49" s="13">
        <f t="shared" ca="1" si="1"/>
        <v>0</v>
      </c>
      <c r="G49" s="3"/>
    </row>
    <row r="50" spans="1:7" ht="45" outlineLevel="3" x14ac:dyDescent="0.25">
      <c r="A50" s="11"/>
      <c r="B50" s="11" t="s">
        <v>162</v>
      </c>
      <c r="C50" s="12">
        <v>0</v>
      </c>
      <c r="D50" s="12">
        <v>0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199</v>
      </c>
      <c r="C51" s="12">
        <v>0</v>
      </c>
      <c r="D51" s="12">
        <v>0</v>
      </c>
      <c r="E51" s="12">
        <v>0</v>
      </c>
      <c r="F51" s="13">
        <f t="shared" ca="1" si="1"/>
        <v>0</v>
      </c>
      <c r="G51" s="3"/>
    </row>
    <row r="52" spans="1:7" ht="30" outlineLevel="3" x14ac:dyDescent="0.25">
      <c r="A52" s="11"/>
      <c r="B52" s="11" t="s">
        <v>129</v>
      </c>
      <c r="C52" s="12">
        <v>0</v>
      </c>
      <c r="D52" s="12">
        <v>0</v>
      </c>
      <c r="E52" s="12">
        <v>0</v>
      </c>
      <c r="F52" s="13">
        <f t="shared" ca="1" si="1"/>
        <v>0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3" s="8" t="s">
        <v>37</v>
      </c>
      <c r="C53" s="9">
        <v>0</v>
      </c>
      <c r="D53" s="9">
        <v>7742670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239</v>
      </c>
      <c r="C54" s="12">
        <v>0</v>
      </c>
      <c r="D54" s="12">
        <v>0</v>
      </c>
      <c r="E54" s="12">
        <v>0</v>
      </c>
      <c r="F54" s="13">
        <f t="shared" ca="1" si="1"/>
        <v>0</v>
      </c>
      <c r="G54" s="3"/>
    </row>
    <row r="55" spans="1:7" ht="30" outlineLevel="3" x14ac:dyDescent="0.25">
      <c r="A55" s="11"/>
      <c r="B55" s="11" t="s">
        <v>208</v>
      </c>
      <c r="C55" s="12">
        <v>0</v>
      </c>
      <c r="D55" s="12">
        <v>0</v>
      </c>
      <c r="E55" s="12">
        <v>0</v>
      </c>
      <c r="F55" s="13">
        <f t="shared" ca="1" si="1"/>
        <v>0</v>
      </c>
      <c r="G55" s="3"/>
    </row>
    <row r="56" spans="1:7" ht="30" outlineLevel="3" x14ac:dyDescent="0.25">
      <c r="A56" s="11"/>
      <c r="B56" s="11" t="s">
        <v>240</v>
      </c>
      <c r="C56" s="12">
        <v>0</v>
      </c>
      <c r="D56" s="12">
        <v>0</v>
      </c>
      <c r="E56" s="12">
        <v>0</v>
      </c>
      <c r="F56" s="13">
        <f t="shared" ca="1" si="1"/>
        <v>0</v>
      </c>
      <c r="G56" s="3"/>
    </row>
    <row r="57" spans="1:7" ht="30" outlineLevel="3" x14ac:dyDescent="0.25">
      <c r="A57" s="11"/>
      <c r="B57" s="11" t="s">
        <v>238</v>
      </c>
      <c r="C57" s="12">
        <v>0</v>
      </c>
      <c r="D57" s="12">
        <v>0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208</v>
      </c>
      <c r="C58" s="12">
        <v>0</v>
      </c>
      <c r="D58" s="12">
        <v>0</v>
      </c>
      <c r="E58" s="12">
        <v>0</v>
      </c>
      <c r="F58" s="13">
        <f t="shared" ca="1" si="1"/>
        <v>0</v>
      </c>
      <c r="G58" s="3"/>
    </row>
    <row r="59" spans="1:7" ht="30" outlineLevel="3" x14ac:dyDescent="0.25">
      <c r="A59" s="11"/>
      <c r="B59" s="11" t="s">
        <v>205</v>
      </c>
      <c r="C59" s="12">
        <v>0</v>
      </c>
      <c r="D59" s="12">
        <v>0</v>
      </c>
      <c r="E59" s="12">
        <v>0</v>
      </c>
      <c r="F59" s="13">
        <f t="shared" ca="1" si="1"/>
        <v>0</v>
      </c>
      <c r="G59" s="3"/>
    </row>
    <row r="60" spans="1:7" ht="30" outlineLevel="3" x14ac:dyDescent="0.25">
      <c r="A60" s="11"/>
      <c r="B60" s="11" t="s">
        <v>206</v>
      </c>
      <c r="C60" s="12">
        <v>0</v>
      </c>
      <c r="D60" s="12">
        <v>0</v>
      </c>
      <c r="E60" s="12">
        <v>0</v>
      </c>
      <c r="F60" s="13">
        <f t="shared" ca="1" si="1"/>
        <v>0</v>
      </c>
      <c r="G60" s="3"/>
    </row>
    <row r="61" spans="1:7" ht="30" outlineLevel="3" x14ac:dyDescent="0.25">
      <c r="A61" s="11"/>
      <c r="B61" s="11" t="s">
        <v>240</v>
      </c>
      <c r="C61" s="12">
        <v>0</v>
      </c>
      <c r="D61" s="12">
        <v>0</v>
      </c>
      <c r="E61" s="12">
        <v>0</v>
      </c>
      <c r="F61" s="13">
        <f t="shared" ca="1" si="1"/>
        <v>0</v>
      </c>
      <c r="G61" s="3"/>
    </row>
    <row r="62" spans="1:7" ht="30" outlineLevel="3" x14ac:dyDescent="0.25">
      <c r="A62" s="11"/>
      <c r="B62" s="11" t="s">
        <v>205</v>
      </c>
      <c r="C62" s="12">
        <v>0</v>
      </c>
      <c r="D62" s="12">
        <v>0</v>
      </c>
      <c r="E62" s="12">
        <v>0</v>
      </c>
      <c r="F62" s="13">
        <f t="shared" ca="1" si="1"/>
        <v>0</v>
      </c>
      <c r="G62" s="3"/>
    </row>
    <row r="63" spans="1:7" ht="30" outlineLevel="3" x14ac:dyDescent="0.25">
      <c r="A63" s="11"/>
      <c r="B63" s="11" t="s">
        <v>206</v>
      </c>
      <c r="C63" s="12">
        <v>0</v>
      </c>
      <c r="D63" s="12">
        <v>0</v>
      </c>
      <c r="E63" s="12">
        <v>0</v>
      </c>
      <c r="F63" s="13">
        <f t="shared" ca="1" si="1"/>
        <v>0</v>
      </c>
      <c r="G63" s="3"/>
    </row>
    <row r="64" spans="1:7" ht="30" outlineLevel="3" x14ac:dyDescent="0.25">
      <c r="A64" s="11"/>
      <c r="B64" s="11" t="s">
        <v>207</v>
      </c>
      <c r="C64" s="12">
        <v>0</v>
      </c>
      <c r="D64" s="12">
        <v>0</v>
      </c>
      <c r="E64" s="12">
        <v>0</v>
      </c>
      <c r="F64" s="13">
        <f t="shared" ca="1" si="1"/>
        <v>0</v>
      </c>
      <c r="G64" s="3"/>
    </row>
    <row r="65" spans="1:7" ht="30" outlineLevel="3" x14ac:dyDescent="0.25">
      <c r="A65" s="11"/>
      <c r="B65" s="11" t="s">
        <v>206</v>
      </c>
      <c r="C65" s="12">
        <v>0</v>
      </c>
      <c r="D65" s="12">
        <v>1105000</v>
      </c>
      <c r="E65" s="12">
        <v>0</v>
      </c>
      <c r="F65" s="13">
        <f t="shared" ca="1" si="1"/>
        <v>0</v>
      </c>
      <c r="G65" s="3"/>
    </row>
    <row r="66" spans="1:7" ht="30" outlineLevel="3" x14ac:dyDescent="0.25">
      <c r="A66" s="11"/>
      <c r="B66" s="11" t="s">
        <v>207</v>
      </c>
      <c r="C66" s="12">
        <v>0</v>
      </c>
      <c r="D66" s="12">
        <v>0</v>
      </c>
      <c r="E66" s="12">
        <v>0</v>
      </c>
      <c r="F66" s="13">
        <f t="shared" ca="1" si="1"/>
        <v>0</v>
      </c>
      <c r="G66" s="3"/>
    </row>
    <row r="67" spans="1:7" ht="30" outlineLevel="3" x14ac:dyDescent="0.25">
      <c r="A67" s="11"/>
      <c r="B67" s="11" t="s">
        <v>239</v>
      </c>
      <c r="C67" s="12">
        <v>0</v>
      </c>
      <c r="D67" s="12">
        <v>0</v>
      </c>
      <c r="E67" s="12">
        <v>0</v>
      </c>
      <c r="F67" s="13">
        <f t="shared" ca="1" si="1"/>
        <v>0</v>
      </c>
      <c r="G67" s="3"/>
    </row>
    <row r="68" spans="1:7" ht="30" outlineLevel="3" x14ac:dyDescent="0.25">
      <c r="A68" s="11"/>
      <c r="B68" s="11" t="s">
        <v>205</v>
      </c>
      <c r="C68" s="12">
        <v>0</v>
      </c>
      <c r="D68" s="12">
        <v>0</v>
      </c>
      <c r="E68" s="12">
        <v>0</v>
      </c>
      <c r="F68" s="13">
        <f t="shared" ca="1" si="1"/>
        <v>0</v>
      </c>
      <c r="G68" s="3"/>
    </row>
    <row r="69" spans="1:7" ht="30" outlineLevel="3" x14ac:dyDescent="0.25">
      <c r="A69" s="11"/>
      <c r="B69" s="11" t="s">
        <v>206</v>
      </c>
      <c r="C69" s="12">
        <v>0</v>
      </c>
      <c r="D69" s="12">
        <v>0</v>
      </c>
      <c r="E69" s="12">
        <v>0</v>
      </c>
      <c r="F69" s="13">
        <f t="shared" ca="1" si="1"/>
        <v>0</v>
      </c>
      <c r="G69" s="3"/>
    </row>
    <row r="70" spans="1:7" ht="30" outlineLevel="3" x14ac:dyDescent="0.25">
      <c r="A70" s="11"/>
      <c r="B70" s="11" t="s">
        <v>207</v>
      </c>
      <c r="C70" s="12">
        <v>0</v>
      </c>
      <c r="D70" s="12">
        <v>0</v>
      </c>
      <c r="E70" s="12">
        <v>0</v>
      </c>
      <c r="F70" s="13">
        <f t="shared" ca="1" si="1"/>
        <v>0</v>
      </c>
      <c r="G70" s="3"/>
    </row>
    <row r="71" spans="1:7" ht="30" outlineLevel="3" x14ac:dyDescent="0.25">
      <c r="A71" s="11"/>
      <c r="B71" s="11" t="s">
        <v>238</v>
      </c>
      <c r="C71" s="12">
        <v>0</v>
      </c>
      <c r="D71" s="12">
        <v>0</v>
      </c>
      <c r="E71" s="12">
        <v>0</v>
      </c>
      <c r="F71" s="13">
        <f t="shared" ref="F71:F102" ca="1" si="2">IF(INDIRECT("R[0]C[-2]", FALSE)=0,0,ROUND(INDIRECT("R[0]C[-1]", FALSE)/INDIRECT("R[0]C[-2]", FALSE),4))</f>
        <v>0</v>
      </c>
      <c r="G71" s="3"/>
    </row>
    <row r="72" spans="1:7" ht="30" outlineLevel="3" x14ac:dyDescent="0.25">
      <c r="A72" s="11"/>
      <c r="B72" s="11" t="s">
        <v>239</v>
      </c>
      <c r="C72" s="12">
        <v>0</v>
      </c>
      <c r="D72" s="12">
        <v>0</v>
      </c>
      <c r="E72" s="12">
        <v>0</v>
      </c>
      <c r="F72" s="13">
        <f t="shared" ca="1" si="2"/>
        <v>0</v>
      </c>
      <c r="G72" s="3"/>
    </row>
    <row r="73" spans="1:7" ht="30" outlineLevel="3" x14ac:dyDescent="0.25">
      <c r="A73" s="11"/>
      <c r="B73" s="11" t="s">
        <v>208</v>
      </c>
      <c r="C73" s="12">
        <v>0</v>
      </c>
      <c r="D73" s="12">
        <v>0</v>
      </c>
      <c r="E73" s="12">
        <v>0</v>
      </c>
      <c r="F73" s="13">
        <f t="shared" ca="1" si="2"/>
        <v>0</v>
      </c>
      <c r="G73" s="3"/>
    </row>
    <row r="74" spans="1:7" ht="30" outlineLevel="3" x14ac:dyDescent="0.25">
      <c r="A74" s="11"/>
      <c r="B74" s="11" t="s">
        <v>238</v>
      </c>
      <c r="C74" s="12">
        <v>0</v>
      </c>
      <c r="D74" s="12">
        <v>1244670</v>
      </c>
      <c r="E74" s="12">
        <v>0</v>
      </c>
      <c r="F74" s="13">
        <f t="shared" ca="1" si="2"/>
        <v>0</v>
      </c>
      <c r="G74" s="3"/>
    </row>
    <row r="75" spans="1:7" ht="30" outlineLevel="3" x14ac:dyDescent="0.25">
      <c r="A75" s="11"/>
      <c r="B75" s="11" t="s">
        <v>239</v>
      </c>
      <c r="C75" s="12">
        <v>0</v>
      </c>
      <c r="D75" s="12">
        <v>0</v>
      </c>
      <c r="E75" s="12">
        <v>0</v>
      </c>
      <c r="F75" s="13">
        <f t="shared" ca="1" si="2"/>
        <v>0</v>
      </c>
      <c r="G75" s="3"/>
    </row>
    <row r="76" spans="1:7" ht="30" outlineLevel="3" x14ac:dyDescent="0.25">
      <c r="A76" s="11"/>
      <c r="B76" s="11" t="s">
        <v>208</v>
      </c>
      <c r="C76" s="12">
        <v>0</v>
      </c>
      <c r="D76" s="12">
        <v>2003000</v>
      </c>
      <c r="E76" s="12">
        <v>0</v>
      </c>
      <c r="F76" s="13">
        <f t="shared" ca="1" si="2"/>
        <v>0</v>
      </c>
      <c r="G76" s="3"/>
    </row>
    <row r="77" spans="1:7" ht="30" outlineLevel="3" x14ac:dyDescent="0.25">
      <c r="A77" s="11"/>
      <c r="B77" s="11" t="s">
        <v>240</v>
      </c>
      <c r="C77" s="12">
        <v>0</v>
      </c>
      <c r="D77" s="12">
        <v>0</v>
      </c>
      <c r="E77" s="12">
        <v>0</v>
      </c>
      <c r="F77" s="13">
        <f t="shared" ca="1" si="2"/>
        <v>0</v>
      </c>
      <c r="G77" s="3"/>
    </row>
    <row r="78" spans="1:7" ht="30" outlineLevel="3" x14ac:dyDescent="0.25">
      <c r="A78" s="11"/>
      <c r="B78" s="11" t="s">
        <v>205</v>
      </c>
      <c r="C78" s="12">
        <v>0</v>
      </c>
      <c r="D78" s="12">
        <v>3390000</v>
      </c>
      <c r="E78" s="12">
        <v>0</v>
      </c>
      <c r="F78" s="13">
        <f t="shared" ca="1" si="2"/>
        <v>0</v>
      </c>
      <c r="G78" s="3"/>
    </row>
    <row r="79" spans="1:7" ht="30" outlineLevel="3" x14ac:dyDescent="0.25">
      <c r="A79" s="11"/>
      <c r="B79" s="11" t="s">
        <v>208</v>
      </c>
      <c r="C79" s="12">
        <v>0</v>
      </c>
      <c r="D79" s="12">
        <v>0</v>
      </c>
      <c r="E79" s="12">
        <v>0</v>
      </c>
      <c r="F79" s="13">
        <f t="shared" ca="1" si="2"/>
        <v>0</v>
      </c>
      <c r="G79" s="3"/>
    </row>
    <row r="80" spans="1:7" ht="30" outlineLevel="3" x14ac:dyDescent="0.25">
      <c r="A80" s="11"/>
      <c r="B80" s="11" t="s">
        <v>240</v>
      </c>
      <c r="C80" s="12">
        <v>0</v>
      </c>
      <c r="D80" s="12">
        <v>0</v>
      </c>
      <c r="E80" s="12">
        <v>0</v>
      </c>
      <c r="F80" s="13">
        <f t="shared" ca="1" si="2"/>
        <v>0</v>
      </c>
      <c r="G80" s="3"/>
    </row>
    <row r="81" spans="1:7" ht="30" outlineLevel="3" x14ac:dyDescent="0.25">
      <c r="A81" s="11"/>
      <c r="B81" s="11" t="s">
        <v>205</v>
      </c>
      <c r="C81" s="12">
        <v>0</v>
      </c>
      <c r="D81" s="12">
        <v>0</v>
      </c>
      <c r="E81" s="12">
        <v>0</v>
      </c>
      <c r="F81" s="13">
        <f t="shared" ca="1" si="2"/>
        <v>0</v>
      </c>
      <c r="G81" s="3"/>
    </row>
    <row r="82" spans="1:7" ht="30" outlineLevel="3" x14ac:dyDescent="0.25">
      <c r="A82" s="11"/>
      <c r="B82" s="11" t="s">
        <v>206</v>
      </c>
      <c r="C82" s="12">
        <v>0</v>
      </c>
      <c r="D82" s="12">
        <v>0</v>
      </c>
      <c r="E82" s="12">
        <v>0</v>
      </c>
      <c r="F82" s="13">
        <f t="shared" ca="1" si="2"/>
        <v>0</v>
      </c>
      <c r="G82" s="3"/>
    </row>
    <row r="83" spans="1:7" ht="30" outlineLevel="3" x14ac:dyDescent="0.25">
      <c r="A83" s="11"/>
      <c r="B83" s="11" t="s">
        <v>207</v>
      </c>
      <c r="C83" s="12">
        <v>0</v>
      </c>
      <c r="D83" s="12">
        <v>0</v>
      </c>
      <c r="E83" s="12">
        <v>0</v>
      </c>
      <c r="F83" s="13">
        <f t="shared" ca="1" si="2"/>
        <v>0</v>
      </c>
      <c r="G83" s="3"/>
    </row>
    <row r="84" spans="1:7" outlineLevel="2" x14ac:dyDescent="0.25">
      <c r="A84" s="8">
        <v>8</v>
      </c>
      <c r="B84" s="8" t="s">
        <v>39</v>
      </c>
      <c r="C84" s="9">
        <v>0</v>
      </c>
      <c r="D84" s="9">
        <v>0</v>
      </c>
      <c r="E84" s="9">
        <v>0</v>
      </c>
      <c r="F84" s="10">
        <f t="shared" ca="1" si="2"/>
        <v>0</v>
      </c>
      <c r="G84" s="3"/>
    </row>
    <row r="85" spans="1:7" ht="45" outlineLevel="3" x14ac:dyDescent="0.25">
      <c r="A85" s="11"/>
      <c r="B85" s="11" t="s">
        <v>163</v>
      </c>
      <c r="C85" s="12">
        <v>0</v>
      </c>
      <c r="D85" s="12">
        <v>0</v>
      </c>
      <c r="E85" s="12">
        <v>0</v>
      </c>
      <c r="F85" s="13">
        <f t="shared" ca="1" si="2"/>
        <v>0</v>
      </c>
      <c r="G85" s="3"/>
    </row>
    <row r="86" spans="1:7" outlineLevel="2" x14ac:dyDescent="0.25">
      <c r="A8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86" s="8" t="s">
        <v>41</v>
      </c>
      <c r="C86" s="9">
        <v>0</v>
      </c>
      <c r="D86" s="9">
        <v>1850000</v>
      </c>
      <c r="E86" s="9">
        <v>0</v>
      </c>
      <c r="F86" s="10">
        <f t="shared" ca="1" si="2"/>
        <v>0</v>
      </c>
      <c r="G86" s="3"/>
    </row>
    <row r="87" spans="1:7" ht="30" outlineLevel="3" x14ac:dyDescent="0.25">
      <c r="A87" s="11"/>
      <c r="B87" s="11" t="s">
        <v>42</v>
      </c>
      <c r="C87" s="12">
        <v>0</v>
      </c>
      <c r="D87" s="12">
        <v>1850000</v>
      </c>
      <c r="E87" s="12">
        <v>0</v>
      </c>
      <c r="F87" s="13">
        <f t="shared" ca="1" si="2"/>
        <v>0</v>
      </c>
      <c r="G87" s="3"/>
    </row>
    <row r="88" spans="1:7" outlineLevel="2" x14ac:dyDescent="0.25">
      <c r="A8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88" s="8" t="s">
        <v>67</v>
      </c>
      <c r="C88" s="9">
        <v>0</v>
      </c>
      <c r="D88" s="9">
        <v>11678000</v>
      </c>
      <c r="E88" s="9">
        <v>0</v>
      </c>
      <c r="F88" s="10">
        <f t="shared" ca="1" si="2"/>
        <v>0</v>
      </c>
      <c r="G88" s="3"/>
    </row>
    <row r="89" spans="1:7" ht="30" outlineLevel="3" x14ac:dyDescent="0.25">
      <c r="A89" s="11"/>
      <c r="B89" s="11" t="s">
        <v>213</v>
      </c>
      <c r="C89" s="12">
        <v>0</v>
      </c>
      <c r="D89" s="12">
        <v>0</v>
      </c>
      <c r="E89" s="12">
        <v>0</v>
      </c>
      <c r="F89" s="13">
        <f t="shared" ca="1" si="2"/>
        <v>0</v>
      </c>
      <c r="G89" s="3"/>
    </row>
    <row r="90" spans="1:7" ht="30" outlineLevel="3" x14ac:dyDescent="0.25">
      <c r="A90" s="11"/>
      <c r="B90" s="11" t="s">
        <v>174</v>
      </c>
      <c r="C90" s="12">
        <v>0</v>
      </c>
      <c r="D90" s="12">
        <v>0</v>
      </c>
      <c r="E90" s="12">
        <v>0</v>
      </c>
      <c r="F90" s="13">
        <f t="shared" ca="1" si="2"/>
        <v>0</v>
      </c>
      <c r="G90" s="3"/>
    </row>
    <row r="91" spans="1:7" ht="30" outlineLevel="3" x14ac:dyDescent="0.25">
      <c r="A91" s="11"/>
      <c r="B91" s="11" t="s">
        <v>241</v>
      </c>
      <c r="C91" s="12">
        <v>0</v>
      </c>
      <c r="D91" s="12">
        <v>0</v>
      </c>
      <c r="E91" s="12">
        <v>0</v>
      </c>
      <c r="F91" s="13">
        <f t="shared" ca="1" si="2"/>
        <v>0</v>
      </c>
      <c r="G91" s="3"/>
    </row>
    <row r="92" spans="1:7" ht="30" outlineLevel="3" x14ac:dyDescent="0.25">
      <c r="A92" s="11"/>
      <c r="B92" s="11" t="s">
        <v>174</v>
      </c>
      <c r="C92" s="12">
        <v>0</v>
      </c>
      <c r="D92" s="12">
        <v>0</v>
      </c>
      <c r="E92" s="12">
        <v>0</v>
      </c>
      <c r="F92" s="13">
        <f t="shared" ca="1" si="2"/>
        <v>0</v>
      </c>
      <c r="G92" s="3"/>
    </row>
    <row r="93" spans="1:7" ht="30" outlineLevel="3" x14ac:dyDescent="0.25">
      <c r="A93" s="11"/>
      <c r="B93" s="11" t="s">
        <v>241</v>
      </c>
      <c r="C93" s="12">
        <v>0</v>
      </c>
      <c r="D93" s="12">
        <v>0</v>
      </c>
      <c r="E93" s="12">
        <v>0</v>
      </c>
      <c r="F93" s="13">
        <f t="shared" ca="1" si="2"/>
        <v>0</v>
      </c>
      <c r="G93" s="3"/>
    </row>
    <row r="94" spans="1:7" ht="30" outlineLevel="3" x14ac:dyDescent="0.25">
      <c r="A94" s="11"/>
      <c r="B94" s="11" t="s">
        <v>174</v>
      </c>
      <c r="C94" s="12">
        <v>0</v>
      </c>
      <c r="D94" s="12">
        <v>0</v>
      </c>
      <c r="E94" s="12">
        <v>0</v>
      </c>
      <c r="F94" s="13">
        <f t="shared" ca="1" si="2"/>
        <v>0</v>
      </c>
      <c r="G94" s="3"/>
    </row>
    <row r="95" spans="1:7" ht="30" outlineLevel="3" x14ac:dyDescent="0.25">
      <c r="A95" s="11"/>
      <c r="B95" s="11" t="s">
        <v>241</v>
      </c>
      <c r="C95" s="12">
        <v>0</v>
      </c>
      <c r="D95" s="12">
        <v>0</v>
      </c>
      <c r="E95" s="12">
        <v>0</v>
      </c>
      <c r="F95" s="13">
        <f t="shared" ca="1" si="2"/>
        <v>0</v>
      </c>
      <c r="G95" s="3"/>
    </row>
    <row r="96" spans="1:7" ht="30" outlineLevel="3" x14ac:dyDescent="0.25">
      <c r="A96" s="11"/>
      <c r="B96" s="11" t="s">
        <v>213</v>
      </c>
      <c r="C96" s="12">
        <v>0</v>
      </c>
      <c r="D96" s="12">
        <v>0</v>
      </c>
      <c r="E96" s="12">
        <v>0</v>
      </c>
      <c r="F96" s="13">
        <f t="shared" ca="1" si="2"/>
        <v>0</v>
      </c>
      <c r="G96" s="3"/>
    </row>
    <row r="97" spans="1:7" ht="30" outlineLevel="3" x14ac:dyDescent="0.25">
      <c r="A97" s="11"/>
      <c r="B97" s="11" t="s">
        <v>241</v>
      </c>
      <c r="C97" s="12">
        <v>0</v>
      </c>
      <c r="D97" s="12">
        <v>5238000</v>
      </c>
      <c r="E97" s="12">
        <v>0</v>
      </c>
      <c r="F97" s="13">
        <f t="shared" ca="1" si="2"/>
        <v>0</v>
      </c>
      <c r="G97" s="3"/>
    </row>
    <row r="98" spans="1:7" ht="30" outlineLevel="3" x14ac:dyDescent="0.25">
      <c r="A98" s="11"/>
      <c r="B98" s="11" t="s">
        <v>213</v>
      </c>
      <c r="C98" s="12">
        <v>0</v>
      </c>
      <c r="D98" s="12">
        <v>5516000</v>
      </c>
      <c r="E98" s="12">
        <v>0</v>
      </c>
      <c r="F98" s="13">
        <f t="shared" ca="1" si="2"/>
        <v>0</v>
      </c>
      <c r="G98" s="3"/>
    </row>
    <row r="99" spans="1:7" ht="30" outlineLevel="3" x14ac:dyDescent="0.25">
      <c r="A99" s="11"/>
      <c r="B99" s="11" t="s">
        <v>174</v>
      </c>
      <c r="C99" s="12">
        <v>0</v>
      </c>
      <c r="D99" s="12">
        <v>924000</v>
      </c>
      <c r="E99" s="12">
        <v>0</v>
      </c>
      <c r="F99" s="13">
        <f t="shared" ca="1" si="2"/>
        <v>0</v>
      </c>
      <c r="G99" s="3"/>
    </row>
    <row r="100" spans="1:7" ht="30" outlineLevel="3" x14ac:dyDescent="0.25">
      <c r="A100" s="11"/>
      <c r="B100" s="11" t="s">
        <v>241</v>
      </c>
      <c r="C100" s="12">
        <v>0</v>
      </c>
      <c r="D100" s="12">
        <v>0</v>
      </c>
      <c r="E100" s="12">
        <v>0</v>
      </c>
      <c r="F100" s="13">
        <f t="shared" ca="1" si="2"/>
        <v>0</v>
      </c>
      <c r="G100" s="3"/>
    </row>
    <row r="101" spans="1:7" ht="30" outlineLevel="3" x14ac:dyDescent="0.25">
      <c r="A101" s="11"/>
      <c r="B101" s="11" t="s">
        <v>213</v>
      </c>
      <c r="C101" s="12">
        <v>0</v>
      </c>
      <c r="D101" s="12">
        <v>0</v>
      </c>
      <c r="E101" s="12">
        <v>0</v>
      </c>
      <c r="F101" s="13">
        <f t="shared" ca="1" si="2"/>
        <v>0</v>
      </c>
      <c r="G101" s="3"/>
    </row>
    <row r="102" spans="1:7" outlineLevel="2" x14ac:dyDescent="0.25">
      <c r="A10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102" s="8" t="s">
        <v>47</v>
      </c>
      <c r="C102" s="9">
        <v>0</v>
      </c>
      <c r="D102" s="9">
        <v>43176000</v>
      </c>
      <c r="E102" s="9">
        <v>0</v>
      </c>
      <c r="F102" s="10">
        <f t="shared" ca="1" si="2"/>
        <v>0</v>
      </c>
      <c r="G102" s="3"/>
    </row>
    <row r="103" spans="1:7" ht="30" outlineLevel="3" x14ac:dyDescent="0.25">
      <c r="A103" s="11"/>
      <c r="B103" s="11" t="s">
        <v>48</v>
      </c>
      <c r="C103" s="12">
        <v>0</v>
      </c>
      <c r="D103" s="12">
        <v>43176000</v>
      </c>
      <c r="E103" s="12">
        <v>0</v>
      </c>
      <c r="F103" s="13">
        <f t="shared" ref="F103:F121" ca="1" si="3">IF(INDIRECT("R[0]C[-2]", FALSE)=0,0,ROUND(INDIRECT("R[0]C[-1]", FALSE)/INDIRECT("R[0]C[-2]", FALSE),4))</f>
        <v>0</v>
      </c>
      <c r="G103" s="3"/>
    </row>
    <row r="104" spans="1:7" outlineLevel="2" x14ac:dyDescent="0.25">
      <c r="A10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104" s="8" t="s">
        <v>49</v>
      </c>
      <c r="C104" s="9">
        <v>0</v>
      </c>
      <c r="D104" s="9">
        <v>14640150</v>
      </c>
      <c r="E104" s="9">
        <v>13680761.390000001</v>
      </c>
      <c r="F104" s="10">
        <f t="shared" ca="1" si="3"/>
        <v>0.9345</v>
      </c>
      <c r="G104" s="3"/>
    </row>
    <row r="105" spans="1:7" ht="30" outlineLevel="3" x14ac:dyDescent="0.25">
      <c r="A105" s="11"/>
      <c r="B105" s="11" t="s">
        <v>152</v>
      </c>
      <c r="C105" s="12">
        <v>0</v>
      </c>
      <c r="D105" s="12">
        <v>0</v>
      </c>
      <c r="E105" s="12">
        <v>0</v>
      </c>
      <c r="F105" s="13">
        <f t="shared" ca="1" si="3"/>
        <v>0</v>
      </c>
      <c r="G105" s="3"/>
    </row>
    <row r="106" spans="1:7" ht="45" outlineLevel="3" x14ac:dyDescent="0.25">
      <c r="A106" s="11"/>
      <c r="B106" s="11" t="s">
        <v>164</v>
      </c>
      <c r="C106" s="12">
        <v>0</v>
      </c>
      <c r="D106" s="12">
        <v>12208150</v>
      </c>
      <c r="E106" s="12">
        <v>11601401.4</v>
      </c>
      <c r="F106" s="13">
        <f t="shared" ca="1" si="3"/>
        <v>0.95030000000000003</v>
      </c>
      <c r="G106" s="3"/>
    </row>
    <row r="107" spans="1:7" ht="30" outlineLevel="3" x14ac:dyDescent="0.25">
      <c r="A107" s="11"/>
      <c r="B107" s="11" t="s">
        <v>152</v>
      </c>
      <c r="C107" s="12">
        <v>0</v>
      </c>
      <c r="D107" s="12">
        <v>0</v>
      </c>
      <c r="E107" s="12">
        <v>0</v>
      </c>
      <c r="F107" s="13">
        <f t="shared" ca="1" si="3"/>
        <v>0</v>
      </c>
      <c r="G107" s="3"/>
    </row>
    <row r="108" spans="1:7" ht="45" outlineLevel="3" x14ac:dyDescent="0.25">
      <c r="A108" s="11"/>
      <c r="B108" s="11" t="s">
        <v>164</v>
      </c>
      <c r="C108" s="12">
        <v>0</v>
      </c>
      <c r="D108" s="12">
        <v>0</v>
      </c>
      <c r="E108" s="12">
        <v>0</v>
      </c>
      <c r="F108" s="13">
        <f t="shared" ca="1" si="3"/>
        <v>0</v>
      </c>
      <c r="G108" s="3"/>
    </row>
    <row r="109" spans="1:7" ht="30" outlineLevel="3" x14ac:dyDescent="0.25">
      <c r="A109" s="11"/>
      <c r="B109" s="11" t="s">
        <v>152</v>
      </c>
      <c r="C109" s="12">
        <v>0</v>
      </c>
      <c r="D109" s="12">
        <v>2432000</v>
      </c>
      <c r="E109" s="12">
        <v>2079359.99</v>
      </c>
      <c r="F109" s="13">
        <f t="shared" ca="1" si="3"/>
        <v>0.85499999999999998</v>
      </c>
      <c r="G109" s="3"/>
    </row>
    <row r="110" spans="1:7" ht="45" outlineLevel="3" x14ac:dyDescent="0.25">
      <c r="A110" s="11"/>
      <c r="B110" s="11" t="s">
        <v>164</v>
      </c>
      <c r="C110" s="12">
        <v>0</v>
      </c>
      <c r="D110" s="12">
        <v>0</v>
      </c>
      <c r="E110" s="12">
        <v>0</v>
      </c>
      <c r="F110" s="13">
        <f t="shared" ca="1" si="3"/>
        <v>0</v>
      </c>
      <c r="G110" s="3"/>
    </row>
    <row r="111" spans="1:7" outlineLevel="2" x14ac:dyDescent="0.25">
      <c r="A1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111" s="8" t="s">
        <v>55</v>
      </c>
      <c r="C111" s="9">
        <v>0</v>
      </c>
      <c r="D111" s="9">
        <v>2157000</v>
      </c>
      <c r="E111" s="9">
        <v>0</v>
      </c>
      <c r="F111" s="10">
        <f t="shared" ca="1" si="3"/>
        <v>0</v>
      </c>
      <c r="G111" s="3"/>
    </row>
    <row r="112" spans="1:7" ht="30" outlineLevel="3" x14ac:dyDescent="0.25">
      <c r="A112" s="11"/>
      <c r="B112" s="11" t="s">
        <v>56</v>
      </c>
      <c r="C112" s="12">
        <v>0</v>
      </c>
      <c r="D112" s="12">
        <v>2157000</v>
      </c>
      <c r="E112" s="12">
        <v>0</v>
      </c>
      <c r="F112" s="13">
        <f t="shared" ca="1" si="3"/>
        <v>0</v>
      </c>
      <c r="G112" s="3"/>
    </row>
    <row r="113" spans="1:7" outlineLevel="2" x14ac:dyDescent="0.25">
      <c r="A1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13" s="8" t="s">
        <v>57</v>
      </c>
      <c r="C113" s="9">
        <v>0</v>
      </c>
      <c r="D113" s="9">
        <v>2065000</v>
      </c>
      <c r="E113" s="9">
        <v>0</v>
      </c>
      <c r="F113" s="10">
        <f t="shared" ca="1" si="3"/>
        <v>0</v>
      </c>
      <c r="G113" s="3"/>
    </row>
    <row r="114" spans="1:7" ht="45" outlineLevel="3" x14ac:dyDescent="0.25">
      <c r="A114" s="11"/>
      <c r="B114" s="11" t="s">
        <v>175</v>
      </c>
      <c r="C114" s="12">
        <v>0</v>
      </c>
      <c r="D114" s="12">
        <v>2065000</v>
      </c>
      <c r="E114" s="12">
        <v>0</v>
      </c>
      <c r="F114" s="13">
        <f t="shared" ca="1" si="3"/>
        <v>0</v>
      </c>
      <c r="G114" s="3"/>
    </row>
    <row r="115" spans="1:7" outlineLevel="2" x14ac:dyDescent="0.25">
      <c r="A1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115" s="8" t="s">
        <v>59</v>
      </c>
      <c r="C115" s="9">
        <v>0</v>
      </c>
      <c r="D115" s="9">
        <v>5548000</v>
      </c>
      <c r="E115" s="9">
        <v>0</v>
      </c>
      <c r="F115" s="10">
        <f t="shared" ca="1" si="3"/>
        <v>0</v>
      </c>
      <c r="G115" s="3"/>
    </row>
    <row r="116" spans="1:7" ht="30" outlineLevel="3" x14ac:dyDescent="0.25">
      <c r="A116" s="11"/>
      <c r="B116" s="11" t="s">
        <v>135</v>
      </c>
      <c r="C116" s="12">
        <v>0</v>
      </c>
      <c r="D116" s="12">
        <v>0</v>
      </c>
      <c r="E116" s="12">
        <v>0</v>
      </c>
      <c r="F116" s="13">
        <f t="shared" ca="1" si="3"/>
        <v>0</v>
      </c>
      <c r="G116" s="3"/>
    </row>
    <row r="117" spans="1:7" ht="45" outlineLevel="3" x14ac:dyDescent="0.25">
      <c r="A117" s="11"/>
      <c r="B117" s="11" t="s">
        <v>75</v>
      </c>
      <c r="C117" s="12">
        <v>0</v>
      </c>
      <c r="D117" s="12">
        <v>1849000</v>
      </c>
      <c r="E117" s="12">
        <v>0</v>
      </c>
      <c r="F117" s="13">
        <f t="shared" ca="1" si="3"/>
        <v>0</v>
      </c>
      <c r="G117" s="3"/>
    </row>
    <row r="118" spans="1:7" ht="30" outlineLevel="3" x14ac:dyDescent="0.25">
      <c r="A118" s="11"/>
      <c r="B118" s="11" t="s">
        <v>135</v>
      </c>
      <c r="C118" s="12">
        <v>0</v>
      </c>
      <c r="D118" s="12">
        <v>3699000</v>
      </c>
      <c r="E118" s="12">
        <v>0</v>
      </c>
      <c r="F118" s="13">
        <f t="shared" ca="1" si="3"/>
        <v>0</v>
      </c>
      <c r="G118" s="3"/>
    </row>
    <row r="119" spans="1:7" ht="45" outlineLevel="3" x14ac:dyDescent="0.25">
      <c r="A119" s="11"/>
      <c r="B119" s="11" t="s">
        <v>75</v>
      </c>
      <c r="C119" s="12">
        <v>0</v>
      </c>
      <c r="D119" s="12">
        <v>0</v>
      </c>
      <c r="E119" s="12">
        <v>0</v>
      </c>
      <c r="F119" s="13">
        <f t="shared" ca="1" si="3"/>
        <v>0</v>
      </c>
      <c r="G119" s="3"/>
    </row>
    <row r="120" spans="1:7" ht="30" outlineLevel="3" x14ac:dyDescent="0.25">
      <c r="A120" s="11"/>
      <c r="B120" s="11" t="s">
        <v>135</v>
      </c>
      <c r="C120" s="12">
        <v>0</v>
      </c>
      <c r="D120" s="12">
        <v>0</v>
      </c>
      <c r="E120" s="12">
        <v>0</v>
      </c>
      <c r="F120" s="13">
        <f t="shared" ca="1" si="3"/>
        <v>0</v>
      </c>
      <c r="G120" s="3"/>
    </row>
    <row r="121" spans="1:7" ht="15" customHeight="1" x14ac:dyDescent="0.25">
      <c r="A121" s="52" t="s">
        <v>61</v>
      </c>
      <c r="B121" s="53"/>
      <c r="C121" s="14">
        <v>0</v>
      </c>
      <c r="D121" s="14">
        <v>137647000</v>
      </c>
      <c r="E121" s="15">
        <v>27754060.57</v>
      </c>
      <c r="F121" s="16">
        <f t="shared" ca="1" si="3"/>
        <v>0.2016</v>
      </c>
      <c r="G121" s="3"/>
    </row>
  </sheetData>
  <mergeCells count="8">
    <mergeCell ref="A121:B1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243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43</v>
      </c>
      <c r="C7" s="9">
        <v>0</v>
      </c>
      <c r="D7" s="9">
        <v>8750000</v>
      </c>
      <c r="E7" s="9">
        <v>0</v>
      </c>
      <c r="F7" s="10">
        <f t="shared" ref="F7:F15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211</v>
      </c>
      <c r="C8" s="12">
        <v>0</v>
      </c>
      <c r="D8" s="12">
        <v>8750000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67</v>
      </c>
      <c r="C9" s="9">
        <v>16000000</v>
      </c>
      <c r="D9" s="9">
        <v>16000000</v>
      </c>
      <c r="E9" s="9">
        <v>8242970.7999999998</v>
      </c>
      <c r="F9" s="10">
        <f t="shared" ca="1" si="0"/>
        <v>0.51519999999999999</v>
      </c>
      <c r="G9" s="3"/>
    </row>
    <row r="10" spans="1:7" ht="45" outlineLevel="3" x14ac:dyDescent="0.25">
      <c r="A10" s="11"/>
      <c r="B10" s="11" t="s">
        <v>212</v>
      </c>
      <c r="C10" s="12">
        <v>16000000</v>
      </c>
      <c r="D10" s="12">
        <v>16000000</v>
      </c>
      <c r="E10" s="12">
        <v>8242970.7999999998</v>
      </c>
      <c r="F10" s="13">
        <f t="shared" ca="1" si="0"/>
        <v>0.51519999999999999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47</v>
      </c>
      <c r="C11" s="9">
        <v>0</v>
      </c>
      <c r="D11" s="9">
        <v>11000000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48</v>
      </c>
      <c r="C12" s="12">
        <v>0</v>
      </c>
      <c r="D12" s="12">
        <v>11000000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51</v>
      </c>
      <c r="C13" s="9">
        <v>0</v>
      </c>
      <c r="D13" s="9">
        <v>6272127.3899999997</v>
      </c>
      <c r="E13" s="9">
        <v>0</v>
      </c>
      <c r="F13" s="10">
        <f t="shared" ca="1" si="0"/>
        <v>0</v>
      </c>
      <c r="G13" s="3"/>
    </row>
    <row r="14" spans="1:7" ht="45" outlineLevel="3" x14ac:dyDescent="0.25">
      <c r="A14" s="11"/>
      <c r="B14" s="11" t="s">
        <v>165</v>
      </c>
      <c r="C14" s="12">
        <v>0</v>
      </c>
      <c r="D14" s="12">
        <v>6272127.3899999997</v>
      </c>
      <c r="E14" s="12">
        <v>0</v>
      </c>
      <c r="F14" s="13">
        <f t="shared" ca="1" si="0"/>
        <v>0</v>
      </c>
      <c r="G14" s="3"/>
    </row>
    <row r="15" spans="1:7" ht="15" customHeight="1" x14ac:dyDescent="0.25">
      <c r="A15" s="52" t="s">
        <v>61</v>
      </c>
      <c r="B15" s="53"/>
      <c r="C15" s="14">
        <v>16000000</v>
      </c>
      <c r="D15" s="14">
        <v>42022127.390000001</v>
      </c>
      <c r="E15" s="15">
        <v>8242970.7999999998</v>
      </c>
      <c r="F15" s="16">
        <f t="shared" ca="1" si="0"/>
        <v>0.19620000000000001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zoomScaleNormal="100" zoomScaleSheetLayoutView="100" workbookViewId="0">
      <pane ySplit="6" topLeftCell="A82" activePane="bottomLeft" state="frozen"/>
      <selection pane="bottomLeft" activeCell="B9" sqref="B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244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2261200</v>
      </c>
      <c r="D7" s="9">
        <v>2661200</v>
      </c>
      <c r="E7" s="9">
        <v>2661200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outlineLevel="3" x14ac:dyDescent="0.25">
      <c r="A8" s="11"/>
      <c r="B8" s="11" t="s">
        <v>140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ht="30" outlineLevel="3" x14ac:dyDescent="0.25">
      <c r="A9" s="11"/>
      <c r="B9" s="11" t="s">
        <v>159</v>
      </c>
      <c r="C9" s="12">
        <v>0</v>
      </c>
      <c r="D9" s="12">
        <v>461100</v>
      </c>
      <c r="E9" s="12">
        <v>461100</v>
      </c>
      <c r="F9" s="13">
        <f t="shared" ca="1" si="0"/>
        <v>1</v>
      </c>
      <c r="G9" s="3"/>
    </row>
    <row r="10" spans="1:7" outlineLevel="3" x14ac:dyDescent="0.25">
      <c r="A10" s="11"/>
      <c r="B10" s="11" t="s">
        <v>140</v>
      </c>
      <c r="C10" s="12">
        <v>1800100</v>
      </c>
      <c r="D10" s="12">
        <v>2200100</v>
      </c>
      <c r="E10" s="12">
        <v>2200100</v>
      </c>
      <c r="F10" s="13">
        <f t="shared" ca="1" si="0"/>
        <v>1</v>
      </c>
      <c r="G10" s="3"/>
    </row>
    <row r="11" spans="1:7" ht="30" outlineLevel="3" x14ac:dyDescent="0.25">
      <c r="A11" s="11"/>
      <c r="B11" s="11" t="s">
        <v>159</v>
      </c>
      <c r="C11" s="12">
        <v>461100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17</v>
      </c>
      <c r="C12" s="9">
        <v>650000</v>
      </c>
      <c r="D12" s="9">
        <v>1627200</v>
      </c>
      <c r="E12" s="9">
        <v>842900</v>
      </c>
      <c r="F12" s="10">
        <f t="shared" ca="1" si="0"/>
        <v>0.51800000000000002</v>
      </c>
      <c r="G12" s="3"/>
    </row>
    <row r="13" spans="1:7" ht="30" outlineLevel="3" x14ac:dyDescent="0.25">
      <c r="A13" s="11"/>
      <c r="B13" s="11" t="s">
        <v>141</v>
      </c>
      <c r="C13" s="12">
        <v>0</v>
      </c>
      <c r="D13" s="12">
        <v>192900</v>
      </c>
      <c r="E13" s="12">
        <v>192900</v>
      </c>
      <c r="F13" s="13">
        <f t="shared" ca="1" si="0"/>
        <v>1</v>
      </c>
      <c r="G13" s="3"/>
    </row>
    <row r="14" spans="1:7" ht="30" outlineLevel="3" x14ac:dyDescent="0.25">
      <c r="A14" s="11"/>
      <c r="B14" s="11" t="s">
        <v>177</v>
      </c>
      <c r="C14" s="12">
        <v>0</v>
      </c>
      <c r="D14" s="12">
        <v>834300</v>
      </c>
      <c r="E14" s="12">
        <v>650000</v>
      </c>
      <c r="F14" s="13">
        <f t="shared" ca="1" si="0"/>
        <v>0.77910000000000001</v>
      </c>
      <c r="G14" s="3"/>
    </row>
    <row r="15" spans="1:7" ht="45" outlineLevel="3" x14ac:dyDescent="0.25">
      <c r="A15" s="11"/>
      <c r="B15" s="11" t="s">
        <v>168</v>
      </c>
      <c r="C15" s="12">
        <v>0</v>
      </c>
      <c r="D15" s="12">
        <v>600000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141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30" outlineLevel="3" x14ac:dyDescent="0.25">
      <c r="A17" s="11"/>
      <c r="B17" s="11" t="s">
        <v>177</v>
      </c>
      <c r="C17" s="12">
        <v>650000</v>
      </c>
      <c r="D17" s="12">
        <v>0</v>
      </c>
      <c r="E17" s="12">
        <v>0</v>
      </c>
      <c r="F17" s="13">
        <f t="shared" ca="1" si="0"/>
        <v>0</v>
      </c>
      <c r="G17" s="3"/>
    </row>
    <row r="18" spans="1:7" ht="45" outlineLevel="3" x14ac:dyDescent="0.25">
      <c r="A18" s="11"/>
      <c r="B18" s="11" t="s">
        <v>168</v>
      </c>
      <c r="C18" s="12">
        <v>0</v>
      </c>
      <c r="D18" s="12">
        <v>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9" s="8" t="s">
        <v>23</v>
      </c>
      <c r="C19" s="9">
        <v>4040000</v>
      </c>
      <c r="D19" s="9">
        <v>5303573.5999999996</v>
      </c>
      <c r="E19" s="9">
        <v>4039999.99</v>
      </c>
      <c r="F19" s="10">
        <f t="shared" ca="1" si="0"/>
        <v>0.76180000000000003</v>
      </c>
      <c r="G19" s="3"/>
    </row>
    <row r="20" spans="1:7" ht="30" outlineLevel="3" x14ac:dyDescent="0.25">
      <c r="A20" s="11"/>
      <c r="B20" s="11" t="s">
        <v>121</v>
      </c>
      <c r="C20" s="12">
        <v>0</v>
      </c>
      <c r="D20" s="12">
        <v>3803573.6</v>
      </c>
      <c r="E20" s="12">
        <v>2540000</v>
      </c>
      <c r="F20" s="13">
        <f t="shared" ca="1" si="0"/>
        <v>0.66779999999999995</v>
      </c>
      <c r="G20" s="3"/>
    </row>
    <row r="21" spans="1:7" ht="30" outlineLevel="3" x14ac:dyDescent="0.25">
      <c r="A21" s="11"/>
      <c r="B21" s="11" t="s">
        <v>120</v>
      </c>
      <c r="C21" s="12">
        <v>0</v>
      </c>
      <c r="D21" s="12">
        <v>1500000</v>
      </c>
      <c r="E21" s="12">
        <v>1499999.99</v>
      </c>
      <c r="F21" s="13">
        <f t="shared" ca="1" si="0"/>
        <v>1</v>
      </c>
      <c r="G21" s="3"/>
    </row>
    <row r="22" spans="1:7" ht="30" outlineLevel="3" x14ac:dyDescent="0.25">
      <c r="A22" s="11"/>
      <c r="B22" s="11" t="s">
        <v>121</v>
      </c>
      <c r="C22" s="12">
        <v>2540000</v>
      </c>
      <c r="D22" s="12">
        <v>0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120</v>
      </c>
      <c r="C23" s="12">
        <v>1500000</v>
      </c>
      <c r="D23" s="12">
        <v>0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4" s="8" t="s">
        <v>85</v>
      </c>
      <c r="C24" s="9">
        <v>0</v>
      </c>
      <c r="D24" s="9">
        <v>0</v>
      </c>
      <c r="E24" s="9">
        <v>0</v>
      </c>
      <c r="F24" s="10">
        <f t="shared" ca="1" si="0"/>
        <v>0</v>
      </c>
      <c r="G24" s="3"/>
    </row>
    <row r="25" spans="1:7" ht="45" outlineLevel="3" x14ac:dyDescent="0.25">
      <c r="A25" s="11"/>
      <c r="B25" s="11" t="s">
        <v>171</v>
      </c>
      <c r="C25" s="12">
        <v>0</v>
      </c>
      <c r="D25" s="12">
        <v>0</v>
      </c>
      <c r="E25" s="12">
        <v>0</v>
      </c>
      <c r="F25" s="13">
        <f t="shared" ca="1" si="0"/>
        <v>0</v>
      </c>
      <c r="G25" s="3"/>
    </row>
    <row r="26" spans="1:7" outlineLevel="2" x14ac:dyDescent="0.25">
      <c r="A2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6" s="8" t="s">
        <v>31</v>
      </c>
      <c r="C26" s="9">
        <v>0</v>
      </c>
      <c r="D26" s="9">
        <v>1015100</v>
      </c>
      <c r="E26" s="9">
        <v>551000</v>
      </c>
      <c r="F26" s="10">
        <f t="shared" ca="1" si="0"/>
        <v>0.54279999999999995</v>
      </c>
      <c r="G26" s="3"/>
    </row>
    <row r="27" spans="1:7" ht="30" outlineLevel="3" x14ac:dyDescent="0.25">
      <c r="A27" s="11"/>
      <c r="B27" s="11" t="s">
        <v>237</v>
      </c>
      <c r="C27" s="12">
        <v>0</v>
      </c>
      <c r="D27" s="12">
        <v>464100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126</v>
      </c>
      <c r="C28" s="12">
        <v>0</v>
      </c>
      <c r="D28" s="12">
        <v>551000</v>
      </c>
      <c r="E28" s="12">
        <v>551000</v>
      </c>
      <c r="F28" s="13">
        <f t="shared" ca="1" si="0"/>
        <v>1</v>
      </c>
      <c r="G28" s="3"/>
    </row>
    <row r="29" spans="1:7" ht="30" outlineLevel="3" x14ac:dyDescent="0.25">
      <c r="A29" s="11"/>
      <c r="B29" s="11" t="s">
        <v>237</v>
      </c>
      <c r="C29" s="12">
        <v>0</v>
      </c>
      <c r="D29" s="12">
        <v>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126</v>
      </c>
      <c r="C30" s="12">
        <v>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237</v>
      </c>
      <c r="C31" s="12">
        <v>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126</v>
      </c>
      <c r="C32" s="12">
        <v>0</v>
      </c>
      <c r="D32" s="12">
        <v>0</v>
      </c>
      <c r="E32" s="12">
        <v>0</v>
      </c>
      <c r="F32" s="13">
        <f t="shared" ca="1" si="0"/>
        <v>0</v>
      </c>
      <c r="G32" s="3"/>
    </row>
    <row r="33" spans="1:7" ht="45" outlineLevel="3" x14ac:dyDescent="0.25">
      <c r="A33" s="11"/>
      <c r="B33" s="11" t="s">
        <v>160</v>
      </c>
      <c r="C33" s="12">
        <v>0</v>
      </c>
      <c r="D33" s="12">
        <v>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4" s="8" t="s">
        <v>65</v>
      </c>
      <c r="C34" s="9">
        <v>5370000</v>
      </c>
      <c r="D34" s="9">
        <v>5346245.63</v>
      </c>
      <c r="E34" s="9">
        <v>2800531.01</v>
      </c>
      <c r="F34" s="10">
        <f t="shared" ca="1" si="0"/>
        <v>0.52380000000000004</v>
      </c>
      <c r="G34" s="3"/>
    </row>
    <row r="35" spans="1:7" ht="30" outlineLevel="3" x14ac:dyDescent="0.25">
      <c r="A35" s="11"/>
      <c r="B35" s="11" t="s">
        <v>195</v>
      </c>
      <c r="C35" s="12">
        <v>0</v>
      </c>
      <c r="D35" s="12">
        <v>1883000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148</v>
      </c>
      <c r="C36" s="12">
        <v>0</v>
      </c>
      <c r="D36" s="12">
        <v>1582000</v>
      </c>
      <c r="E36" s="12">
        <v>919285.38</v>
      </c>
      <c r="F36" s="13">
        <f t="shared" ca="1" si="0"/>
        <v>0.58109999999999995</v>
      </c>
      <c r="G36" s="3"/>
    </row>
    <row r="37" spans="1:7" ht="30" outlineLevel="3" x14ac:dyDescent="0.25">
      <c r="A37" s="11"/>
      <c r="B37" s="11" t="s">
        <v>195</v>
      </c>
      <c r="C37" s="12">
        <v>0</v>
      </c>
      <c r="D37" s="12">
        <v>0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148</v>
      </c>
      <c r="C38" s="12">
        <v>0</v>
      </c>
      <c r="D38" s="12">
        <v>0</v>
      </c>
      <c r="E38" s="12">
        <v>0</v>
      </c>
      <c r="F38" s="13">
        <f t="shared" ca="1" si="0"/>
        <v>0</v>
      </c>
      <c r="G38" s="3"/>
    </row>
    <row r="39" spans="1:7" ht="30" outlineLevel="3" x14ac:dyDescent="0.25">
      <c r="A39" s="11"/>
      <c r="B39" s="11" t="s">
        <v>197</v>
      </c>
      <c r="C39" s="12">
        <v>0</v>
      </c>
      <c r="D39" s="12">
        <v>0</v>
      </c>
      <c r="E39" s="12">
        <v>0</v>
      </c>
      <c r="F39" s="13">
        <f t="shared" ref="F39:F70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173</v>
      </c>
      <c r="C40" s="12">
        <v>0</v>
      </c>
      <c r="D40" s="12">
        <v>0</v>
      </c>
      <c r="E40" s="12">
        <v>0</v>
      </c>
      <c r="F40" s="13">
        <f t="shared" ca="1" si="1"/>
        <v>0</v>
      </c>
      <c r="G40" s="3"/>
    </row>
    <row r="41" spans="1:7" ht="30" outlineLevel="3" x14ac:dyDescent="0.25">
      <c r="A41" s="11"/>
      <c r="B41" s="11" t="s">
        <v>196</v>
      </c>
      <c r="C41" s="12">
        <v>0</v>
      </c>
      <c r="D41" s="12">
        <v>0</v>
      </c>
      <c r="E41" s="12">
        <v>0</v>
      </c>
      <c r="F41" s="13">
        <f t="shared" ca="1" si="1"/>
        <v>0</v>
      </c>
      <c r="G41" s="3"/>
    </row>
    <row r="42" spans="1:7" ht="30" outlineLevel="3" x14ac:dyDescent="0.25">
      <c r="A42" s="11"/>
      <c r="B42" s="11" t="s">
        <v>197</v>
      </c>
      <c r="C42" s="12">
        <v>0</v>
      </c>
      <c r="D42" s="12">
        <v>389819.23</v>
      </c>
      <c r="E42" s="12">
        <v>389819.23</v>
      </c>
      <c r="F42" s="13">
        <f t="shared" ca="1" si="1"/>
        <v>1</v>
      </c>
      <c r="G42" s="3"/>
    </row>
    <row r="43" spans="1:7" ht="30" outlineLevel="3" x14ac:dyDescent="0.25">
      <c r="A43" s="11"/>
      <c r="B43" s="11" t="s">
        <v>173</v>
      </c>
      <c r="C43" s="12">
        <v>0</v>
      </c>
      <c r="D43" s="12">
        <v>1186426.3999999999</v>
      </c>
      <c r="E43" s="12">
        <v>1186426.3999999999</v>
      </c>
      <c r="F43" s="13">
        <f t="shared" ca="1" si="1"/>
        <v>1</v>
      </c>
      <c r="G43" s="3"/>
    </row>
    <row r="44" spans="1:7" ht="30" outlineLevel="3" x14ac:dyDescent="0.25">
      <c r="A44" s="11"/>
      <c r="B44" s="11" t="s">
        <v>196</v>
      </c>
      <c r="C44" s="12">
        <v>0</v>
      </c>
      <c r="D44" s="12">
        <v>305000</v>
      </c>
      <c r="E44" s="12">
        <v>305000</v>
      </c>
      <c r="F44" s="13">
        <f t="shared" ca="1" si="1"/>
        <v>1</v>
      </c>
      <c r="G44" s="3"/>
    </row>
    <row r="45" spans="1:7" ht="30" outlineLevel="3" x14ac:dyDescent="0.25">
      <c r="A45" s="11"/>
      <c r="B45" s="11" t="s">
        <v>195</v>
      </c>
      <c r="C45" s="12">
        <v>1883000</v>
      </c>
      <c r="D45" s="12">
        <v>0</v>
      </c>
      <c r="E45" s="12">
        <v>0</v>
      </c>
      <c r="F45" s="13">
        <f t="shared" ca="1" si="1"/>
        <v>0</v>
      </c>
      <c r="G45" s="3"/>
    </row>
    <row r="46" spans="1:7" ht="30" outlineLevel="3" x14ac:dyDescent="0.25">
      <c r="A46" s="11"/>
      <c r="B46" s="11" t="s">
        <v>148</v>
      </c>
      <c r="C46" s="12">
        <v>1582000</v>
      </c>
      <c r="D46" s="12">
        <v>0</v>
      </c>
      <c r="E46" s="12">
        <v>0</v>
      </c>
      <c r="F46" s="13">
        <f t="shared" ca="1" si="1"/>
        <v>0</v>
      </c>
      <c r="G46" s="3"/>
    </row>
    <row r="47" spans="1:7" ht="30" outlineLevel="3" x14ac:dyDescent="0.25">
      <c r="A47" s="11"/>
      <c r="B47" s="11" t="s">
        <v>197</v>
      </c>
      <c r="C47" s="12">
        <v>400000</v>
      </c>
      <c r="D47" s="12">
        <v>0</v>
      </c>
      <c r="E47" s="12">
        <v>0</v>
      </c>
      <c r="F47" s="13">
        <f t="shared" ca="1" si="1"/>
        <v>0</v>
      </c>
      <c r="G47" s="3"/>
    </row>
    <row r="48" spans="1:7" ht="30" outlineLevel="3" x14ac:dyDescent="0.25">
      <c r="A48" s="11"/>
      <c r="B48" s="11" t="s">
        <v>173</v>
      </c>
      <c r="C48" s="12">
        <v>1200000</v>
      </c>
      <c r="D48" s="12">
        <v>0</v>
      </c>
      <c r="E48" s="12">
        <v>0</v>
      </c>
      <c r="F48" s="13">
        <f t="shared" ca="1" si="1"/>
        <v>0</v>
      </c>
      <c r="G48" s="3"/>
    </row>
    <row r="49" spans="1:7" ht="30" outlineLevel="3" x14ac:dyDescent="0.25">
      <c r="A49" s="11"/>
      <c r="B49" s="11" t="s">
        <v>196</v>
      </c>
      <c r="C49" s="12">
        <v>305000</v>
      </c>
      <c r="D49" s="12">
        <v>0</v>
      </c>
      <c r="E49" s="12">
        <v>0</v>
      </c>
      <c r="F49" s="13">
        <f t="shared" ca="1" si="1"/>
        <v>0</v>
      </c>
      <c r="G49" s="3"/>
    </row>
    <row r="50" spans="1:7" outlineLevel="2" x14ac:dyDescent="0.25">
      <c r="A5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0" s="8" t="s">
        <v>37</v>
      </c>
      <c r="C50" s="9">
        <v>4163300</v>
      </c>
      <c r="D50" s="9">
        <v>0</v>
      </c>
      <c r="E50" s="9">
        <v>0</v>
      </c>
      <c r="F50" s="10">
        <f t="shared" ca="1" si="1"/>
        <v>0</v>
      </c>
      <c r="G50" s="3"/>
    </row>
    <row r="51" spans="1:7" ht="30" outlineLevel="3" x14ac:dyDescent="0.25">
      <c r="A51" s="11"/>
      <c r="B51" s="11" t="s">
        <v>245</v>
      </c>
      <c r="C51" s="12">
        <v>4163300</v>
      </c>
      <c r="D51" s="12">
        <v>0</v>
      </c>
      <c r="E51" s="12">
        <v>0</v>
      </c>
      <c r="F51" s="13">
        <f t="shared" ca="1" si="1"/>
        <v>0</v>
      </c>
      <c r="G51" s="3"/>
    </row>
    <row r="52" spans="1:7" outlineLevel="2" x14ac:dyDescent="0.25">
      <c r="A5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52" s="8" t="s">
        <v>39</v>
      </c>
      <c r="C52" s="9">
        <v>0</v>
      </c>
      <c r="D52" s="9">
        <v>0</v>
      </c>
      <c r="E52" s="9">
        <v>0</v>
      </c>
      <c r="F52" s="10">
        <f t="shared" ca="1" si="1"/>
        <v>0</v>
      </c>
      <c r="G52" s="3"/>
    </row>
    <row r="53" spans="1:7" ht="30" outlineLevel="3" x14ac:dyDescent="0.25">
      <c r="A53" s="11"/>
      <c r="B53" s="11" t="s">
        <v>246</v>
      </c>
      <c r="C53" s="12">
        <v>0</v>
      </c>
      <c r="D53" s="12">
        <v>0</v>
      </c>
      <c r="E53" s="12">
        <v>0</v>
      </c>
      <c r="F53" s="13">
        <f t="shared" ca="1" si="1"/>
        <v>0</v>
      </c>
      <c r="G53" s="3"/>
    </row>
    <row r="54" spans="1:7" outlineLevel="2" x14ac:dyDescent="0.25">
      <c r="A5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54" s="8" t="s">
        <v>41</v>
      </c>
      <c r="C54" s="9">
        <v>2690200</v>
      </c>
      <c r="D54" s="9">
        <v>2690200</v>
      </c>
      <c r="E54" s="9">
        <v>2690197.04</v>
      </c>
      <c r="F54" s="10">
        <f t="shared" ca="1" si="1"/>
        <v>1</v>
      </c>
      <c r="G54" s="3"/>
    </row>
    <row r="55" spans="1:7" ht="45" outlineLevel="3" x14ac:dyDescent="0.25">
      <c r="A55" s="11"/>
      <c r="B55" s="11" t="s">
        <v>131</v>
      </c>
      <c r="C55" s="12">
        <v>2690200</v>
      </c>
      <c r="D55" s="12">
        <v>2690200</v>
      </c>
      <c r="E55" s="12">
        <v>2690197.04</v>
      </c>
      <c r="F55" s="13">
        <f t="shared" ca="1" si="1"/>
        <v>1</v>
      </c>
      <c r="G55" s="3"/>
    </row>
    <row r="56" spans="1:7" outlineLevel="2" x14ac:dyDescent="0.25">
      <c r="A5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6" s="8" t="s">
        <v>43</v>
      </c>
      <c r="C56" s="9">
        <v>2000000</v>
      </c>
      <c r="D56" s="9">
        <v>2000000</v>
      </c>
      <c r="E56" s="9">
        <v>0</v>
      </c>
      <c r="F56" s="10">
        <f t="shared" ca="1" si="1"/>
        <v>0</v>
      </c>
      <c r="G56" s="3"/>
    </row>
    <row r="57" spans="1:7" ht="45" outlineLevel="3" x14ac:dyDescent="0.25">
      <c r="A57" s="11"/>
      <c r="B57" s="11" t="s">
        <v>211</v>
      </c>
      <c r="C57" s="12">
        <v>2000000</v>
      </c>
      <c r="D57" s="12">
        <v>2000000</v>
      </c>
      <c r="E57" s="12">
        <v>0</v>
      </c>
      <c r="F57" s="13">
        <f t="shared" ca="1" si="1"/>
        <v>0</v>
      </c>
      <c r="G57" s="3"/>
    </row>
    <row r="58" spans="1:7" outlineLevel="2" x14ac:dyDescent="0.25">
      <c r="A5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8" s="8" t="s">
        <v>45</v>
      </c>
      <c r="C58" s="9">
        <v>3800000</v>
      </c>
      <c r="D58" s="9">
        <v>3800000</v>
      </c>
      <c r="E58" s="9">
        <v>3800000</v>
      </c>
      <c r="F58" s="10">
        <f t="shared" ca="1" si="1"/>
        <v>1</v>
      </c>
      <c r="G58" s="3"/>
    </row>
    <row r="59" spans="1:7" ht="30" outlineLevel="3" x14ac:dyDescent="0.25">
      <c r="A59" s="11"/>
      <c r="B59" s="11" t="s">
        <v>216</v>
      </c>
      <c r="C59" s="12">
        <v>0</v>
      </c>
      <c r="D59" s="12">
        <v>3800000</v>
      </c>
      <c r="E59" s="12">
        <v>3800000</v>
      </c>
      <c r="F59" s="13">
        <f t="shared" ca="1" si="1"/>
        <v>1</v>
      </c>
      <c r="G59" s="3"/>
    </row>
    <row r="60" spans="1:7" ht="45" outlineLevel="3" x14ac:dyDescent="0.25">
      <c r="A60" s="11"/>
      <c r="B60" s="11" t="s">
        <v>215</v>
      </c>
      <c r="C60" s="12">
        <v>0</v>
      </c>
      <c r="D60" s="12">
        <v>0</v>
      </c>
      <c r="E60" s="12">
        <v>0</v>
      </c>
      <c r="F60" s="13">
        <f t="shared" ca="1" si="1"/>
        <v>0</v>
      </c>
      <c r="G60" s="3"/>
    </row>
    <row r="61" spans="1:7" ht="30" outlineLevel="3" x14ac:dyDescent="0.25">
      <c r="A61" s="11"/>
      <c r="B61" s="11" t="s">
        <v>216</v>
      </c>
      <c r="C61" s="12">
        <v>3800000</v>
      </c>
      <c r="D61" s="12">
        <v>0</v>
      </c>
      <c r="E61" s="12">
        <v>0</v>
      </c>
      <c r="F61" s="13">
        <f t="shared" ca="1" si="1"/>
        <v>0</v>
      </c>
      <c r="G61" s="3"/>
    </row>
    <row r="62" spans="1:7" outlineLevel="2" x14ac:dyDescent="0.25">
      <c r="A6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62" s="8" t="s">
        <v>47</v>
      </c>
      <c r="C62" s="9">
        <v>0</v>
      </c>
      <c r="D62" s="9">
        <v>0</v>
      </c>
      <c r="E62" s="9">
        <v>0</v>
      </c>
      <c r="F62" s="10">
        <f t="shared" ca="1" si="1"/>
        <v>0</v>
      </c>
      <c r="G62" s="3"/>
    </row>
    <row r="63" spans="1:7" ht="30" outlineLevel="3" x14ac:dyDescent="0.25">
      <c r="A63" s="11"/>
      <c r="B63" s="11" t="s">
        <v>48</v>
      </c>
      <c r="C63" s="12">
        <v>0</v>
      </c>
      <c r="D63" s="12">
        <v>0</v>
      </c>
      <c r="E63" s="12">
        <v>0</v>
      </c>
      <c r="F63" s="13">
        <f t="shared" ca="1" si="1"/>
        <v>0</v>
      </c>
      <c r="G63" s="3"/>
    </row>
    <row r="64" spans="1:7" outlineLevel="2" x14ac:dyDescent="0.25">
      <c r="A6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4" s="8" t="s">
        <v>49</v>
      </c>
      <c r="C64" s="9">
        <v>0</v>
      </c>
      <c r="D64" s="9">
        <v>0</v>
      </c>
      <c r="E64" s="9">
        <v>0</v>
      </c>
      <c r="F64" s="10">
        <f t="shared" ca="1" si="1"/>
        <v>0</v>
      </c>
      <c r="G64" s="3"/>
    </row>
    <row r="65" spans="1:7" ht="30" outlineLevel="3" x14ac:dyDescent="0.25">
      <c r="A65" s="11"/>
      <c r="B65" s="11" t="s">
        <v>112</v>
      </c>
      <c r="C65" s="12">
        <v>0</v>
      </c>
      <c r="D65" s="12">
        <v>0</v>
      </c>
      <c r="E65" s="12">
        <v>0</v>
      </c>
      <c r="F65" s="13">
        <f t="shared" ca="1" si="1"/>
        <v>0</v>
      </c>
      <c r="G65" s="3"/>
    </row>
    <row r="66" spans="1:7" outlineLevel="2" x14ac:dyDescent="0.25">
      <c r="A6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66" s="8" t="s">
        <v>51</v>
      </c>
      <c r="C66" s="9">
        <v>1720000</v>
      </c>
      <c r="D66" s="9">
        <v>1720000</v>
      </c>
      <c r="E66" s="9">
        <v>815521.48</v>
      </c>
      <c r="F66" s="10">
        <f t="shared" ca="1" si="1"/>
        <v>0.47410000000000002</v>
      </c>
      <c r="G66" s="3"/>
    </row>
    <row r="67" spans="1:7" ht="30" outlineLevel="3" x14ac:dyDescent="0.25">
      <c r="A67" s="11"/>
      <c r="B67" s="11" t="s">
        <v>221</v>
      </c>
      <c r="C67" s="12">
        <v>1720000</v>
      </c>
      <c r="D67" s="12">
        <v>1720000</v>
      </c>
      <c r="E67" s="12">
        <v>815521.48</v>
      </c>
      <c r="F67" s="13">
        <f t="shared" ca="1" si="1"/>
        <v>0.47410000000000002</v>
      </c>
      <c r="G67" s="3"/>
    </row>
    <row r="68" spans="1:7" ht="45" outlineLevel="3" x14ac:dyDescent="0.25">
      <c r="A68" s="11"/>
      <c r="B68" s="11" t="s">
        <v>165</v>
      </c>
      <c r="C68" s="12">
        <v>0</v>
      </c>
      <c r="D68" s="12">
        <v>0</v>
      </c>
      <c r="E68" s="12">
        <v>0</v>
      </c>
      <c r="F68" s="13">
        <f t="shared" ca="1" si="1"/>
        <v>0</v>
      </c>
      <c r="G68" s="3"/>
    </row>
    <row r="69" spans="1:7" outlineLevel="2" x14ac:dyDescent="0.25">
      <c r="A6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69" s="8" t="s">
        <v>55</v>
      </c>
      <c r="C69" s="9">
        <v>0</v>
      </c>
      <c r="D69" s="9">
        <v>265000</v>
      </c>
      <c r="E69" s="9">
        <v>0</v>
      </c>
      <c r="F69" s="10">
        <f t="shared" ca="1" si="1"/>
        <v>0</v>
      </c>
      <c r="G69" s="3"/>
    </row>
    <row r="70" spans="1:7" ht="30" outlineLevel="3" x14ac:dyDescent="0.25">
      <c r="A70" s="11"/>
      <c r="B70" s="11" t="s">
        <v>223</v>
      </c>
      <c r="C70" s="12">
        <v>0</v>
      </c>
      <c r="D70" s="12">
        <v>265000</v>
      </c>
      <c r="E70" s="12">
        <v>0</v>
      </c>
      <c r="F70" s="13">
        <f t="shared" ca="1" si="1"/>
        <v>0</v>
      </c>
      <c r="G70" s="3"/>
    </row>
    <row r="71" spans="1:7" ht="45" outlineLevel="3" x14ac:dyDescent="0.25">
      <c r="A71" s="11"/>
      <c r="B71" s="11" t="s">
        <v>166</v>
      </c>
      <c r="C71" s="12">
        <v>0</v>
      </c>
      <c r="D71" s="12">
        <v>0</v>
      </c>
      <c r="E71" s="12">
        <v>0</v>
      </c>
      <c r="F71" s="13">
        <f t="shared" ref="F71:F87" ca="1" si="2">IF(INDIRECT("R[0]C[-2]", FALSE)=0,0,ROUND(INDIRECT("R[0]C[-1]", FALSE)/INDIRECT("R[0]C[-2]", FALSE),4))</f>
        <v>0</v>
      </c>
      <c r="G71" s="3"/>
    </row>
    <row r="72" spans="1:7" outlineLevel="2" x14ac:dyDescent="0.25">
      <c r="A7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72" s="8" t="s">
        <v>57</v>
      </c>
      <c r="C72" s="9">
        <v>11836200</v>
      </c>
      <c r="D72" s="9">
        <v>11411100</v>
      </c>
      <c r="E72" s="9">
        <v>1187980.43</v>
      </c>
      <c r="F72" s="10">
        <f t="shared" ca="1" si="2"/>
        <v>0.1041</v>
      </c>
      <c r="G72" s="3"/>
    </row>
    <row r="73" spans="1:7" ht="30" outlineLevel="3" x14ac:dyDescent="0.25">
      <c r="A73" s="11"/>
      <c r="B73" s="11" t="s">
        <v>229</v>
      </c>
      <c r="C73" s="12">
        <v>0</v>
      </c>
      <c r="D73" s="12">
        <v>0</v>
      </c>
      <c r="E73" s="12">
        <v>0</v>
      </c>
      <c r="F73" s="13">
        <f t="shared" ca="1" si="2"/>
        <v>0</v>
      </c>
      <c r="G73" s="3"/>
    </row>
    <row r="74" spans="1:7" ht="30" outlineLevel="3" x14ac:dyDescent="0.25">
      <c r="A74" s="11"/>
      <c r="B74" s="11" t="s">
        <v>134</v>
      </c>
      <c r="C74" s="12">
        <v>0</v>
      </c>
      <c r="D74" s="12">
        <v>0</v>
      </c>
      <c r="E74" s="12">
        <v>0</v>
      </c>
      <c r="F74" s="13">
        <f t="shared" ca="1" si="2"/>
        <v>0</v>
      </c>
      <c r="G74" s="3"/>
    </row>
    <row r="75" spans="1:7" ht="30" outlineLevel="3" x14ac:dyDescent="0.25">
      <c r="A75" s="11"/>
      <c r="B75" s="11" t="s">
        <v>155</v>
      </c>
      <c r="C75" s="12">
        <v>0</v>
      </c>
      <c r="D75" s="12">
        <v>0</v>
      </c>
      <c r="E75" s="12">
        <v>0</v>
      </c>
      <c r="F75" s="13">
        <f t="shared" ca="1" si="2"/>
        <v>0</v>
      </c>
      <c r="G75" s="3"/>
    </row>
    <row r="76" spans="1:7" ht="45" outlineLevel="3" x14ac:dyDescent="0.25">
      <c r="A76" s="11"/>
      <c r="B76" s="11" t="s">
        <v>175</v>
      </c>
      <c r="C76" s="12">
        <v>0</v>
      </c>
      <c r="D76" s="12">
        <v>5121100</v>
      </c>
      <c r="E76" s="12">
        <v>0</v>
      </c>
      <c r="F76" s="13">
        <f t="shared" ca="1" si="2"/>
        <v>0</v>
      </c>
      <c r="G76" s="3"/>
    </row>
    <row r="77" spans="1:7" ht="30" outlineLevel="3" x14ac:dyDescent="0.25">
      <c r="A77" s="11"/>
      <c r="B77" s="11" t="s">
        <v>229</v>
      </c>
      <c r="C77" s="12">
        <v>0</v>
      </c>
      <c r="D77" s="12">
        <v>4000000</v>
      </c>
      <c r="E77" s="12">
        <v>0</v>
      </c>
      <c r="F77" s="13">
        <f t="shared" ca="1" si="2"/>
        <v>0</v>
      </c>
      <c r="G77" s="3"/>
    </row>
    <row r="78" spans="1:7" ht="30" outlineLevel="3" x14ac:dyDescent="0.25">
      <c r="A78" s="11"/>
      <c r="B78" s="11" t="s">
        <v>155</v>
      </c>
      <c r="C78" s="12">
        <v>0</v>
      </c>
      <c r="D78" s="12">
        <v>2290000</v>
      </c>
      <c r="E78" s="12">
        <v>1187980.43</v>
      </c>
      <c r="F78" s="13">
        <f t="shared" ca="1" si="2"/>
        <v>0.51880000000000004</v>
      </c>
      <c r="G78" s="3"/>
    </row>
    <row r="79" spans="1:7" ht="30" outlineLevel="3" x14ac:dyDescent="0.25">
      <c r="A79" s="11"/>
      <c r="B79" s="11" t="s">
        <v>229</v>
      </c>
      <c r="C79" s="12">
        <v>4000000</v>
      </c>
      <c r="D79" s="12">
        <v>0</v>
      </c>
      <c r="E79" s="12">
        <v>0</v>
      </c>
      <c r="F79" s="13">
        <f t="shared" ca="1" si="2"/>
        <v>0</v>
      </c>
      <c r="G79" s="3"/>
    </row>
    <row r="80" spans="1:7" ht="30" outlineLevel="3" x14ac:dyDescent="0.25">
      <c r="A80" s="11"/>
      <c r="B80" s="11" t="s">
        <v>155</v>
      </c>
      <c r="C80" s="12">
        <v>1700000</v>
      </c>
      <c r="D80" s="12">
        <v>0</v>
      </c>
      <c r="E80" s="12">
        <v>0</v>
      </c>
      <c r="F80" s="13">
        <f t="shared" ca="1" si="2"/>
        <v>0</v>
      </c>
      <c r="G80" s="3"/>
    </row>
    <row r="81" spans="1:7" ht="45" outlineLevel="3" x14ac:dyDescent="0.25">
      <c r="A81" s="11"/>
      <c r="B81" s="11" t="s">
        <v>175</v>
      </c>
      <c r="C81" s="12">
        <v>6136200</v>
      </c>
      <c r="D81" s="12">
        <v>0</v>
      </c>
      <c r="E81" s="12">
        <v>0</v>
      </c>
      <c r="F81" s="13">
        <f t="shared" ca="1" si="2"/>
        <v>0</v>
      </c>
      <c r="G81" s="3"/>
    </row>
    <row r="82" spans="1:7" outlineLevel="2" x14ac:dyDescent="0.25">
      <c r="A8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2" s="8" t="s">
        <v>59</v>
      </c>
      <c r="C82" s="9">
        <v>2300000</v>
      </c>
      <c r="D82" s="9">
        <v>2991280.77</v>
      </c>
      <c r="E82" s="9">
        <v>2338590.71</v>
      </c>
      <c r="F82" s="10">
        <f t="shared" ca="1" si="2"/>
        <v>0.78180000000000005</v>
      </c>
      <c r="G82" s="3"/>
    </row>
    <row r="83" spans="1:7" ht="30" outlineLevel="3" x14ac:dyDescent="0.25">
      <c r="A83" s="11"/>
      <c r="B83" s="11" t="s">
        <v>135</v>
      </c>
      <c r="C83" s="12">
        <v>0</v>
      </c>
      <c r="D83" s="12">
        <v>1241280.77</v>
      </c>
      <c r="E83" s="12">
        <v>589135.01</v>
      </c>
      <c r="F83" s="13">
        <f t="shared" ca="1" si="2"/>
        <v>0.47460000000000002</v>
      </c>
      <c r="G83" s="3"/>
    </row>
    <row r="84" spans="1:7" ht="30" outlineLevel="3" x14ac:dyDescent="0.25">
      <c r="A84" s="11"/>
      <c r="B84" s="11" t="s">
        <v>247</v>
      </c>
      <c r="C84" s="12">
        <v>0</v>
      </c>
      <c r="D84" s="12">
        <v>1750000</v>
      </c>
      <c r="E84" s="12">
        <v>1749455.7</v>
      </c>
      <c r="F84" s="13">
        <f t="shared" ca="1" si="2"/>
        <v>0.99970000000000003</v>
      </c>
      <c r="G84" s="3"/>
    </row>
    <row r="85" spans="1:7" ht="30" outlineLevel="3" x14ac:dyDescent="0.25">
      <c r="A85" s="11"/>
      <c r="B85" s="11" t="s">
        <v>135</v>
      </c>
      <c r="C85" s="12">
        <v>800000</v>
      </c>
      <c r="D85" s="12">
        <v>0</v>
      </c>
      <c r="E85" s="12">
        <v>0</v>
      </c>
      <c r="F85" s="13">
        <f t="shared" ca="1" si="2"/>
        <v>0</v>
      </c>
      <c r="G85" s="3"/>
    </row>
    <row r="86" spans="1:7" ht="30" outlineLevel="3" x14ac:dyDescent="0.25">
      <c r="A86" s="11"/>
      <c r="B86" s="11" t="s">
        <v>247</v>
      </c>
      <c r="C86" s="12">
        <v>1500000</v>
      </c>
      <c r="D86" s="12">
        <v>0</v>
      </c>
      <c r="E86" s="12">
        <v>0</v>
      </c>
      <c r="F86" s="13">
        <f t="shared" ca="1" si="2"/>
        <v>0</v>
      </c>
      <c r="G86" s="3"/>
    </row>
    <row r="87" spans="1:7" ht="15" customHeight="1" x14ac:dyDescent="0.25">
      <c r="A87" s="52" t="s">
        <v>61</v>
      </c>
      <c r="B87" s="53"/>
      <c r="C87" s="14">
        <v>40830900</v>
      </c>
      <c r="D87" s="14">
        <v>40830900</v>
      </c>
      <c r="E87" s="15">
        <v>21727920.66</v>
      </c>
      <c r="F87" s="16">
        <f t="shared" ca="1" si="2"/>
        <v>0.53210000000000002</v>
      </c>
      <c r="G87" s="3"/>
    </row>
  </sheetData>
  <mergeCells count="8">
    <mergeCell ref="A87:B8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248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43</v>
      </c>
      <c r="C7" s="9">
        <v>0</v>
      </c>
      <c r="D7" s="9">
        <v>1250000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211</v>
      </c>
      <c r="C8" s="12">
        <v>0</v>
      </c>
      <c r="D8" s="12">
        <v>1250000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2" t="s">
        <v>61</v>
      </c>
      <c r="B9" s="53"/>
      <c r="C9" s="14">
        <v>0</v>
      </c>
      <c r="D9" s="14">
        <v>1250000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2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249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0</v>
      </c>
      <c r="D7" s="9">
        <v>805560</v>
      </c>
      <c r="E7" s="9">
        <v>589200</v>
      </c>
      <c r="F7" s="10">
        <f t="shared" ref="F7:F38" ca="1" si="0">IF(INDIRECT("R[0]C[-2]", FALSE)=0,0,ROUND(INDIRECT("R[0]C[-1]", FALSE)/INDIRECT("R[0]C[-2]", FALSE),4))</f>
        <v>0.73140000000000005</v>
      </c>
      <c r="G7" s="3"/>
    </row>
    <row r="8" spans="1:7" outlineLevel="3" x14ac:dyDescent="0.25">
      <c r="A8" s="11"/>
      <c r="B8" s="11" t="s">
        <v>184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140</v>
      </c>
      <c r="C9" s="12">
        <v>0</v>
      </c>
      <c r="D9" s="12">
        <v>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184</v>
      </c>
      <c r="C10" s="12">
        <v>0</v>
      </c>
      <c r="D10" s="12">
        <v>216360</v>
      </c>
      <c r="E10" s="12">
        <v>0</v>
      </c>
      <c r="F10" s="13">
        <f t="shared" ca="1" si="0"/>
        <v>0</v>
      </c>
      <c r="G10" s="3"/>
    </row>
    <row r="11" spans="1:7" outlineLevel="3" x14ac:dyDescent="0.25">
      <c r="A11" s="11"/>
      <c r="B11" s="11" t="s">
        <v>140</v>
      </c>
      <c r="C11" s="12">
        <v>0</v>
      </c>
      <c r="D11" s="12">
        <v>589200</v>
      </c>
      <c r="E11" s="12">
        <v>589200</v>
      </c>
      <c r="F11" s="13">
        <f t="shared" ca="1" si="0"/>
        <v>1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21</v>
      </c>
      <c r="C12" s="9">
        <v>0</v>
      </c>
      <c r="D12" s="9">
        <v>445450</v>
      </c>
      <c r="E12" s="9">
        <v>445450</v>
      </c>
      <c r="F12" s="10">
        <f t="shared" ca="1" si="0"/>
        <v>1</v>
      </c>
      <c r="G12" s="3"/>
    </row>
    <row r="13" spans="1:7" ht="45" outlineLevel="3" x14ac:dyDescent="0.25">
      <c r="A13" s="11"/>
      <c r="B13" s="11" t="s">
        <v>187</v>
      </c>
      <c r="C13" s="12">
        <v>0</v>
      </c>
      <c r="D13" s="12">
        <v>445450</v>
      </c>
      <c r="E13" s="12">
        <v>445450</v>
      </c>
      <c r="F13" s="13">
        <f t="shared" ca="1" si="0"/>
        <v>1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8" t="s">
        <v>25</v>
      </c>
      <c r="C14" s="9">
        <v>0</v>
      </c>
      <c r="D14" s="9">
        <v>2345600</v>
      </c>
      <c r="E14" s="9">
        <v>0</v>
      </c>
      <c r="F14" s="10">
        <f t="shared" ca="1" si="0"/>
        <v>0</v>
      </c>
      <c r="G14" s="3"/>
    </row>
    <row r="15" spans="1:7" ht="45" outlineLevel="3" x14ac:dyDescent="0.25">
      <c r="A15" s="11"/>
      <c r="B15" s="11" t="s">
        <v>180</v>
      </c>
      <c r="C15" s="12">
        <v>0</v>
      </c>
      <c r="D15" s="12">
        <v>2345600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31</v>
      </c>
      <c r="C16" s="9">
        <v>0</v>
      </c>
      <c r="D16" s="9">
        <v>1443740</v>
      </c>
      <c r="E16" s="9">
        <v>490428.52</v>
      </c>
      <c r="F16" s="10">
        <f t="shared" ca="1" si="0"/>
        <v>0.3397</v>
      </c>
      <c r="G16" s="3"/>
    </row>
    <row r="17" spans="1:7" ht="30" outlineLevel="3" x14ac:dyDescent="0.25">
      <c r="A17" s="11"/>
      <c r="B17" s="11" t="s">
        <v>237</v>
      </c>
      <c r="C17" s="12">
        <v>0</v>
      </c>
      <c r="D17" s="12">
        <v>0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125</v>
      </c>
      <c r="C18" s="12">
        <v>0</v>
      </c>
      <c r="D18" s="12">
        <v>0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126</v>
      </c>
      <c r="C19" s="12">
        <v>0</v>
      </c>
      <c r="D19" s="12">
        <v>0</v>
      </c>
      <c r="E19" s="12">
        <v>0</v>
      </c>
      <c r="F19" s="13">
        <f t="shared" ca="1" si="0"/>
        <v>0</v>
      </c>
      <c r="G19" s="3"/>
    </row>
    <row r="20" spans="1:7" ht="30" outlineLevel="3" x14ac:dyDescent="0.25">
      <c r="A20" s="11"/>
      <c r="B20" s="11" t="s">
        <v>147</v>
      </c>
      <c r="C20" s="12">
        <v>0</v>
      </c>
      <c r="D20" s="12">
        <v>0</v>
      </c>
      <c r="E20" s="12">
        <v>0</v>
      </c>
      <c r="F20" s="13">
        <f t="shared" ca="1" si="0"/>
        <v>0</v>
      </c>
      <c r="G20" s="3"/>
    </row>
    <row r="21" spans="1:7" ht="30" outlineLevel="3" x14ac:dyDescent="0.25">
      <c r="A21" s="11"/>
      <c r="B21" s="11" t="s">
        <v>237</v>
      </c>
      <c r="C21" s="12">
        <v>0</v>
      </c>
      <c r="D21" s="12">
        <v>213240</v>
      </c>
      <c r="E21" s="12">
        <v>170541.88</v>
      </c>
      <c r="F21" s="13">
        <f t="shared" ca="1" si="0"/>
        <v>0.79979999999999996</v>
      </c>
      <c r="G21" s="3"/>
    </row>
    <row r="22" spans="1:7" ht="30" outlineLevel="3" x14ac:dyDescent="0.25">
      <c r="A22" s="11"/>
      <c r="B22" s="11" t="s">
        <v>125</v>
      </c>
      <c r="C22" s="12">
        <v>0</v>
      </c>
      <c r="D22" s="12">
        <v>405000</v>
      </c>
      <c r="E22" s="12">
        <v>319886.64</v>
      </c>
      <c r="F22" s="13">
        <f t="shared" ca="1" si="0"/>
        <v>0.78979999999999995</v>
      </c>
      <c r="G22" s="3"/>
    </row>
    <row r="23" spans="1:7" ht="30" outlineLevel="3" x14ac:dyDescent="0.25">
      <c r="A23" s="11"/>
      <c r="B23" s="11" t="s">
        <v>126</v>
      </c>
      <c r="C23" s="12">
        <v>0</v>
      </c>
      <c r="D23" s="12">
        <v>482000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147</v>
      </c>
      <c r="C24" s="12">
        <v>0</v>
      </c>
      <c r="D24" s="12">
        <v>343500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5" s="8" t="s">
        <v>33</v>
      </c>
      <c r="C25" s="9">
        <v>0</v>
      </c>
      <c r="D25" s="9">
        <v>121390</v>
      </c>
      <c r="E25" s="9">
        <v>0</v>
      </c>
      <c r="F25" s="10">
        <f t="shared" ca="1" si="0"/>
        <v>0</v>
      </c>
      <c r="G25" s="3"/>
    </row>
    <row r="26" spans="1:7" ht="45" outlineLevel="3" x14ac:dyDescent="0.25">
      <c r="A26" s="11"/>
      <c r="B26" s="11" t="s">
        <v>161</v>
      </c>
      <c r="C26" s="12">
        <v>0</v>
      </c>
      <c r="D26" s="12">
        <v>121390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7" s="8" t="s">
        <v>35</v>
      </c>
      <c r="C27" s="9">
        <v>0</v>
      </c>
      <c r="D27" s="9">
        <v>2441260</v>
      </c>
      <c r="E27" s="9">
        <v>562769.99</v>
      </c>
      <c r="F27" s="10">
        <f t="shared" ca="1" si="0"/>
        <v>0.23050000000000001</v>
      </c>
      <c r="G27" s="3"/>
    </row>
    <row r="28" spans="1:7" ht="45" outlineLevel="3" x14ac:dyDescent="0.25">
      <c r="A28" s="11"/>
      <c r="B28" s="11" t="s">
        <v>162</v>
      </c>
      <c r="C28" s="12">
        <v>0</v>
      </c>
      <c r="D28" s="12">
        <v>800000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199</v>
      </c>
      <c r="C29" s="12">
        <v>0</v>
      </c>
      <c r="D29" s="12">
        <v>0</v>
      </c>
      <c r="E29" s="12">
        <v>0</v>
      </c>
      <c r="F29" s="13">
        <f t="shared" ca="1" si="0"/>
        <v>0</v>
      </c>
      <c r="G29" s="3"/>
    </row>
    <row r="30" spans="1:7" ht="45" outlineLevel="3" x14ac:dyDescent="0.25">
      <c r="A30" s="11"/>
      <c r="B30" s="11" t="s">
        <v>162</v>
      </c>
      <c r="C30" s="12">
        <v>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129</v>
      </c>
      <c r="C31" s="12">
        <v>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199</v>
      </c>
      <c r="C32" s="12">
        <v>0</v>
      </c>
      <c r="D32" s="12">
        <v>562770</v>
      </c>
      <c r="E32" s="12">
        <v>562769.99</v>
      </c>
      <c r="F32" s="13">
        <f t="shared" ca="1" si="0"/>
        <v>1</v>
      </c>
      <c r="G32" s="3"/>
    </row>
    <row r="33" spans="1:7" ht="30" outlineLevel="3" x14ac:dyDescent="0.25">
      <c r="A33" s="11"/>
      <c r="B33" s="11" t="s">
        <v>129</v>
      </c>
      <c r="C33" s="12">
        <v>0</v>
      </c>
      <c r="D33" s="12">
        <v>1078490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4" s="8" t="s">
        <v>39</v>
      </c>
      <c r="C34" s="9">
        <v>0</v>
      </c>
      <c r="D34" s="9">
        <v>650000</v>
      </c>
      <c r="E34" s="9">
        <v>0</v>
      </c>
      <c r="F34" s="10">
        <f t="shared" ca="1" si="0"/>
        <v>0</v>
      </c>
      <c r="G34" s="3"/>
    </row>
    <row r="35" spans="1:7" ht="45" outlineLevel="3" x14ac:dyDescent="0.25">
      <c r="A35" s="11"/>
      <c r="B35" s="11" t="s">
        <v>163</v>
      </c>
      <c r="C35" s="12">
        <v>0</v>
      </c>
      <c r="D35" s="12">
        <v>650000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40</v>
      </c>
      <c r="C36" s="12">
        <v>0</v>
      </c>
      <c r="D36" s="12">
        <v>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7" s="8" t="s">
        <v>41</v>
      </c>
      <c r="C37" s="9">
        <v>0</v>
      </c>
      <c r="D37" s="9">
        <v>513810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42</v>
      </c>
      <c r="C38" s="12">
        <v>0</v>
      </c>
      <c r="D38" s="12">
        <v>513810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9" s="8" t="s">
        <v>67</v>
      </c>
      <c r="C39" s="9">
        <v>0</v>
      </c>
      <c r="D39" s="9">
        <v>1518200</v>
      </c>
      <c r="E39" s="9">
        <v>0</v>
      </c>
      <c r="F39" s="10">
        <f t="shared" ref="F39:F59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174</v>
      </c>
      <c r="C40" s="12">
        <v>0</v>
      </c>
      <c r="D40" s="12">
        <v>0</v>
      </c>
      <c r="E40" s="12">
        <v>0</v>
      </c>
      <c r="F40" s="13">
        <f t="shared" ca="1" si="1"/>
        <v>0</v>
      </c>
      <c r="G40" s="3"/>
    </row>
    <row r="41" spans="1:7" ht="30" outlineLevel="3" x14ac:dyDescent="0.25">
      <c r="A41" s="11"/>
      <c r="B41" s="11" t="s">
        <v>241</v>
      </c>
      <c r="C41" s="12">
        <v>0</v>
      </c>
      <c r="D41" s="12">
        <v>0</v>
      </c>
      <c r="E41" s="12">
        <v>0</v>
      </c>
      <c r="F41" s="13">
        <f t="shared" ca="1" si="1"/>
        <v>0</v>
      </c>
      <c r="G41" s="3"/>
    </row>
    <row r="42" spans="1:7" ht="30" outlineLevel="3" x14ac:dyDescent="0.25">
      <c r="A42" s="11"/>
      <c r="B42" s="11" t="s">
        <v>213</v>
      </c>
      <c r="C42" s="12">
        <v>0</v>
      </c>
      <c r="D42" s="12">
        <v>0</v>
      </c>
      <c r="E42" s="12">
        <v>0</v>
      </c>
      <c r="F42" s="13">
        <f t="shared" ca="1" si="1"/>
        <v>0</v>
      </c>
      <c r="G42" s="3"/>
    </row>
    <row r="43" spans="1:7" ht="30" outlineLevel="3" x14ac:dyDescent="0.25">
      <c r="A43" s="11"/>
      <c r="B43" s="11" t="s">
        <v>174</v>
      </c>
      <c r="C43" s="12">
        <v>0</v>
      </c>
      <c r="D43" s="12">
        <v>365170</v>
      </c>
      <c r="E43" s="12">
        <v>0</v>
      </c>
      <c r="F43" s="13">
        <f t="shared" ca="1" si="1"/>
        <v>0</v>
      </c>
      <c r="G43" s="3"/>
    </row>
    <row r="44" spans="1:7" ht="30" outlineLevel="3" x14ac:dyDescent="0.25">
      <c r="A44" s="11"/>
      <c r="B44" s="11" t="s">
        <v>241</v>
      </c>
      <c r="C44" s="12">
        <v>0</v>
      </c>
      <c r="D44" s="12">
        <v>575890</v>
      </c>
      <c r="E44" s="12">
        <v>0</v>
      </c>
      <c r="F44" s="13">
        <f t="shared" ca="1" si="1"/>
        <v>0</v>
      </c>
      <c r="G44" s="3"/>
    </row>
    <row r="45" spans="1:7" ht="30" outlineLevel="3" x14ac:dyDescent="0.25">
      <c r="A45" s="11"/>
      <c r="B45" s="11" t="s">
        <v>213</v>
      </c>
      <c r="C45" s="12">
        <v>0</v>
      </c>
      <c r="D45" s="12">
        <v>577140</v>
      </c>
      <c r="E45" s="12">
        <v>0</v>
      </c>
      <c r="F45" s="13">
        <f t="shared" ca="1" si="1"/>
        <v>0</v>
      </c>
      <c r="G45" s="3"/>
    </row>
    <row r="46" spans="1:7" outlineLevel="2" x14ac:dyDescent="0.25">
      <c r="A4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6" s="8" t="s">
        <v>47</v>
      </c>
      <c r="C46" s="9">
        <v>0</v>
      </c>
      <c r="D46" s="9">
        <v>7358020</v>
      </c>
      <c r="E46" s="9">
        <v>0</v>
      </c>
      <c r="F46" s="10">
        <f t="shared" ca="1" si="1"/>
        <v>0</v>
      </c>
      <c r="G46" s="3"/>
    </row>
    <row r="47" spans="1:7" ht="30" outlineLevel="3" x14ac:dyDescent="0.25">
      <c r="A47" s="11"/>
      <c r="B47" s="11" t="s">
        <v>48</v>
      </c>
      <c r="C47" s="12">
        <v>0</v>
      </c>
      <c r="D47" s="12">
        <v>7358020</v>
      </c>
      <c r="E47" s="12">
        <v>0</v>
      </c>
      <c r="F47" s="13">
        <f t="shared" ca="1" si="1"/>
        <v>0</v>
      </c>
      <c r="G47" s="3"/>
    </row>
    <row r="48" spans="1:7" outlineLevel="2" x14ac:dyDescent="0.25">
      <c r="A4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8" s="8" t="s">
        <v>49</v>
      </c>
      <c r="C48" s="9">
        <v>0</v>
      </c>
      <c r="D48" s="9">
        <v>920000</v>
      </c>
      <c r="E48" s="9">
        <v>0</v>
      </c>
      <c r="F48" s="10">
        <f t="shared" ca="1" si="1"/>
        <v>0</v>
      </c>
      <c r="G48" s="3"/>
    </row>
    <row r="49" spans="1:7" ht="45" outlineLevel="3" x14ac:dyDescent="0.25">
      <c r="A49" s="11"/>
      <c r="B49" s="11" t="s">
        <v>164</v>
      </c>
      <c r="C49" s="12">
        <v>0</v>
      </c>
      <c r="D49" s="12">
        <v>920000</v>
      </c>
      <c r="E49" s="12">
        <v>0</v>
      </c>
      <c r="F49" s="13">
        <f t="shared" ca="1" si="1"/>
        <v>0</v>
      </c>
      <c r="G49" s="3"/>
    </row>
    <row r="50" spans="1:7" outlineLevel="2" x14ac:dyDescent="0.25">
      <c r="A5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0" s="8" t="s">
        <v>55</v>
      </c>
      <c r="C50" s="9">
        <v>0</v>
      </c>
      <c r="D50" s="9">
        <v>83950</v>
      </c>
      <c r="E50" s="9">
        <v>0</v>
      </c>
      <c r="F50" s="10">
        <f t="shared" ca="1" si="1"/>
        <v>0</v>
      </c>
      <c r="G50" s="3"/>
    </row>
    <row r="51" spans="1:7" ht="30" outlineLevel="3" x14ac:dyDescent="0.25">
      <c r="A51" s="11"/>
      <c r="B51" s="11" t="s">
        <v>56</v>
      </c>
      <c r="C51" s="12">
        <v>0</v>
      </c>
      <c r="D51" s="12">
        <v>83950</v>
      </c>
      <c r="E51" s="12">
        <v>0</v>
      </c>
      <c r="F51" s="13">
        <f t="shared" ca="1" si="1"/>
        <v>0</v>
      </c>
      <c r="G51" s="3"/>
    </row>
    <row r="52" spans="1:7" outlineLevel="2" x14ac:dyDescent="0.25">
      <c r="A5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2" s="8" t="s">
        <v>57</v>
      </c>
      <c r="C52" s="9">
        <v>0</v>
      </c>
      <c r="D52" s="9">
        <v>204000</v>
      </c>
      <c r="E52" s="9">
        <v>0</v>
      </c>
      <c r="F52" s="10">
        <f t="shared" ca="1" si="1"/>
        <v>0</v>
      </c>
      <c r="G52" s="3"/>
    </row>
    <row r="53" spans="1:7" ht="45" outlineLevel="3" x14ac:dyDescent="0.25">
      <c r="A53" s="11"/>
      <c r="B53" s="11" t="s">
        <v>175</v>
      </c>
      <c r="C53" s="12">
        <v>0</v>
      </c>
      <c r="D53" s="12">
        <v>204000</v>
      </c>
      <c r="E53" s="12">
        <v>0</v>
      </c>
      <c r="F53" s="13">
        <f t="shared" ca="1" si="1"/>
        <v>0</v>
      </c>
      <c r="G53" s="3"/>
    </row>
    <row r="54" spans="1:7" outlineLevel="2" x14ac:dyDescent="0.25">
      <c r="A5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4" s="8" t="s">
        <v>59</v>
      </c>
      <c r="C54" s="9">
        <v>0</v>
      </c>
      <c r="D54" s="9">
        <v>1149020</v>
      </c>
      <c r="E54" s="9">
        <v>0</v>
      </c>
      <c r="F54" s="10">
        <f t="shared" ca="1" si="1"/>
        <v>0</v>
      </c>
      <c r="G54" s="3"/>
    </row>
    <row r="55" spans="1:7" ht="45" outlineLevel="3" x14ac:dyDescent="0.25">
      <c r="A55" s="11"/>
      <c r="B55" s="11" t="s">
        <v>75</v>
      </c>
      <c r="C55" s="12">
        <v>0</v>
      </c>
      <c r="D55" s="12">
        <v>972120</v>
      </c>
      <c r="E55" s="12">
        <v>0</v>
      </c>
      <c r="F55" s="13">
        <f t="shared" ca="1" si="1"/>
        <v>0</v>
      </c>
      <c r="G55" s="3"/>
    </row>
    <row r="56" spans="1:7" ht="30" outlineLevel="3" x14ac:dyDescent="0.25">
      <c r="A56" s="11"/>
      <c r="B56" s="11" t="s">
        <v>135</v>
      </c>
      <c r="C56" s="12">
        <v>0</v>
      </c>
      <c r="D56" s="12">
        <v>0</v>
      </c>
      <c r="E56" s="12">
        <v>0</v>
      </c>
      <c r="F56" s="13">
        <f t="shared" ca="1" si="1"/>
        <v>0</v>
      </c>
      <c r="G56" s="3"/>
    </row>
    <row r="57" spans="1:7" ht="45" outlineLevel="3" x14ac:dyDescent="0.25">
      <c r="A57" s="11"/>
      <c r="B57" s="11" t="s">
        <v>75</v>
      </c>
      <c r="C57" s="12">
        <v>0</v>
      </c>
      <c r="D57" s="12">
        <v>0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135</v>
      </c>
      <c r="C58" s="12">
        <v>0</v>
      </c>
      <c r="D58" s="12">
        <v>176900</v>
      </c>
      <c r="E58" s="12">
        <v>0</v>
      </c>
      <c r="F58" s="13">
        <f t="shared" ca="1" si="1"/>
        <v>0</v>
      </c>
      <c r="G58" s="3"/>
    </row>
    <row r="59" spans="1:7" ht="15" customHeight="1" x14ac:dyDescent="0.25">
      <c r="A59" s="52" t="s">
        <v>61</v>
      </c>
      <c r="B59" s="53"/>
      <c r="C59" s="14">
        <v>0</v>
      </c>
      <c r="D59" s="14">
        <v>20000000</v>
      </c>
      <c r="E59" s="15">
        <v>2087848.51</v>
      </c>
      <c r="F59" s="16">
        <f t="shared" ca="1" si="1"/>
        <v>0.10440000000000001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100" workbookViewId="0">
      <pane ySplit="6" topLeftCell="A19" activePane="bottomLeft" state="frozen"/>
      <selection pane="bottomLeft" activeCell="B8" sqref="B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250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21</v>
      </c>
      <c r="C7" s="9">
        <v>0</v>
      </c>
      <c r="D7" s="9">
        <v>2281715.2200000002</v>
      </c>
      <c r="E7" s="9">
        <v>0</v>
      </c>
      <c r="F7" s="10">
        <f t="shared" ref="F7:F23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187</v>
      </c>
      <c r="C8" s="12">
        <v>0</v>
      </c>
      <c r="D8" s="12">
        <v>2281715.2200000002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35</v>
      </c>
      <c r="C9" s="9">
        <v>4000000</v>
      </c>
      <c r="D9" s="9">
        <v>4000000</v>
      </c>
      <c r="E9" s="9">
        <v>970395.86</v>
      </c>
      <c r="F9" s="10">
        <f t="shared" ca="1" si="0"/>
        <v>0.24260000000000001</v>
      </c>
      <c r="G9" s="3"/>
    </row>
    <row r="10" spans="1:7" ht="45" outlineLevel="3" x14ac:dyDescent="0.25">
      <c r="A10" s="11"/>
      <c r="B10" s="11" t="s">
        <v>162</v>
      </c>
      <c r="C10" s="12">
        <v>4000000</v>
      </c>
      <c r="D10" s="12">
        <v>4000000</v>
      </c>
      <c r="E10" s="12">
        <v>970395.86</v>
      </c>
      <c r="F10" s="13">
        <f t="shared" ca="1" si="0"/>
        <v>0.24260000000000001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37</v>
      </c>
      <c r="C11" s="9">
        <v>3000000</v>
      </c>
      <c r="D11" s="9">
        <v>3000000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238</v>
      </c>
      <c r="C12" s="12">
        <v>3000000</v>
      </c>
      <c r="D12" s="12">
        <v>3000000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39</v>
      </c>
      <c r="C13" s="9">
        <v>0</v>
      </c>
      <c r="D13" s="9">
        <v>20000000</v>
      </c>
      <c r="E13" s="9">
        <v>0</v>
      </c>
      <c r="F13" s="10">
        <f t="shared" ca="1" si="0"/>
        <v>0</v>
      </c>
      <c r="G13" s="3"/>
    </row>
    <row r="14" spans="1:7" ht="45" outlineLevel="3" x14ac:dyDescent="0.25">
      <c r="A14" s="11"/>
      <c r="B14" s="11" t="s">
        <v>163</v>
      </c>
      <c r="C14" s="12">
        <v>0</v>
      </c>
      <c r="D14" s="12">
        <v>20000000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43</v>
      </c>
      <c r="C15" s="9">
        <v>0</v>
      </c>
      <c r="D15" s="9">
        <v>20000000</v>
      </c>
      <c r="E15" s="9">
        <v>0</v>
      </c>
      <c r="F15" s="10">
        <f t="shared" ca="1" si="0"/>
        <v>0</v>
      </c>
      <c r="G15" s="3"/>
    </row>
    <row r="16" spans="1:7" ht="45" outlineLevel="3" x14ac:dyDescent="0.25">
      <c r="A16" s="11"/>
      <c r="B16" s="11" t="s">
        <v>211</v>
      </c>
      <c r="C16" s="12">
        <v>0</v>
      </c>
      <c r="D16" s="12">
        <v>20000000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67</v>
      </c>
      <c r="C17" s="9">
        <v>0</v>
      </c>
      <c r="D17" s="9">
        <v>4500000</v>
      </c>
      <c r="E17" s="9">
        <v>0</v>
      </c>
      <c r="F17" s="10">
        <f t="shared" ca="1" si="0"/>
        <v>0</v>
      </c>
      <c r="G17" s="3"/>
    </row>
    <row r="18" spans="1:7" ht="45" outlineLevel="3" x14ac:dyDescent="0.25">
      <c r="A18" s="11"/>
      <c r="B18" s="11" t="s">
        <v>212</v>
      </c>
      <c r="C18" s="12">
        <v>0</v>
      </c>
      <c r="D18" s="12">
        <v>4500000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47</v>
      </c>
      <c r="C19" s="9">
        <v>5000000</v>
      </c>
      <c r="D19" s="9">
        <v>5000000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48</v>
      </c>
      <c r="C20" s="12">
        <v>5000000</v>
      </c>
      <c r="D20" s="12">
        <v>5000000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59</v>
      </c>
      <c r="C21" s="9">
        <v>3000000</v>
      </c>
      <c r="D21" s="9">
        <v>3000000</v>
      </c>
      <c r="E21" s="9">
        <v>2625000</v>
      </c>
      <c r="F21" s="10">
        <f t="shared" ca="1" si="0"/>
        <v>0.875</v>
      </c>
      <c r="G21" s="3"/>
    </row>
    <row r="22" spans="1:7" ht="30" outlineLevel="3" x14ac:dyDescent="0.25">
      <c r="A22" s="11"/>
      <c r="B22" s="11" t="s">
        <v>135</v>
      </c>
      <c r="C22" s="12">
        <v>3000000</v>
      </c>
      <c r="D22" s="12">
        <v>3000000</v>
      </c>
      <c r="E22" s="12">
        <v>2625000</v>
      </c>
      <c r="F22" s="13">
        <f t="shared" ca="1" si="0"/>
        <v>0.875</v>
      </c>
      <c r="G22" s="3"/>
    </row>
    <row r="23" spans="1:7" ht="15" customHeight="1" x14ac:dyDescent="0.25">
      <c r="A23" s="52" t="s">
        <v>61</v>
      </c>
      <c r="B23" s="53"/>
      <c r="C23" s="14">
        <v>15000000</v>
      </c>
      <c r="D23" s="14">
        <v>61781715.219999999</v>
      </c>
      <c r="E23" s="15">
        <v>3595395.86</v>
      </c>
      <c r="F23" s="16">
        <f t="shared" ca="1" si="0"/>
        <v>5.8200000000000002E-2</v>
      </c>
      <c r="G23" s="3"/>
    </row>
  </sheetData>
  <mergeCells count="8">
    <mergeCell ref="A23:B2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zoomScaleSheetLayoutView="100" workbookViewId="0">
      <pane ySplit="6" topLeftCell="A64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251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128974</v>
      </c>
      <c r="D7" s="9">
        <v>128974</v>
      </c>
      <c r="E7" s="9">
        <v>128974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159</v>
      </c>
      <c r="C8" s="12">
        <v>128974</v>
      </c>
      <c r="D8" s="12">
        <v>128974</v>
      </c>
      <c r="E8" s="12">
        <v>128974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129547</v>
      </c>
      <c r="D9" s="9">
        <v>129547</v>
      </c>
      <c r="E9" s="9">
        <v>124730</v>
      </c>
      <c r="F9" s="10">
        <f t="shared" ca="1" si="0"/>
        <v>0.96279999999999999</v>
      </c>
      <c r="G9" s="3"/>
    </row>
    <row r="10" spans="1:7" ht="30" outlineLevel="3" x14ac:dyDescent="0.25">
      <c r="A10" s="11"/>
      <c r="B10" s="11" t="s">
        <v>177</v>
      </c>
      <c r="C10" s="12">
        <v>129547</v>
      </c>
      <c r="D10" s="12">
        <v>129547</v>
      </c>
      <c r="E10" s="12">
        <v>124730</v>
      </c>
      <c r="F10" s="13">
        <f t="shared" ca="1" si="0"/>
        <v>0.96279999999999999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217067</v>
      </c>
      <c r="D11" s="9">
        <v>217067</v>
      </c>
      <c r="E11" s="9">
        <v>217067</v>
      </c>
      <c r="F11" s="10">
        <f t="shared" ca="1" si="0"/>
        <v>1</v>
      </c>
      <c r="G11" s="3"/>
    </row>
    <row r="12" spans="1:7" ht="45" outlineLevel="3" x14ac:dyDescent="0.25">
      <c r="A12" s="11"/>
      <c r="B12" s="11" t="s">
        <v>169</v>
      </c>
      <c r="C12" s="12">
        <v>217067</v>
      </c>
      <c r="D12" s="12">
        <v>217067</v>
      </c>
      <c r="E12" s="12">
        <v>217067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164003</v>
      </c>
      <c r="D13" s="9">
        <v>164003</v>
      </c>
      <c r="E13" s="9">
        <v>164003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144</v>
      </c>
      <c r="C14" s="12">
        <v>164003</v>
      </c>
      <c r="D14" s="12">
        <v>164003</v>
      </c>
      <c r="E14" s="12">
        <v>164003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162233</v>
      </c>
      <c r="D15" s="9">
        <v>162233</v>
      </c>
      <c r="E15" s="9">
        <v>162233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121</v>
      </c>
      <c r="C16" s="12">
        <v>162233</v>
      </c>
      <c r="D16" s="12">
        <v>162233</v>
      </c>
      <c r="E16" s="12">
        <v>162233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176505</v>
      </c>
      <c r="D17" s="9">
        <v>176505</v>
      </c>
      <c r="E17" s="9">
        <v>110479.55</v>
      </c>
      <c r="F17" s="10">
        <f t="shared" ca="1" si="0"/>
        <v>0.62590000000000001</v>
      </c>
      <c r="G17" s="3"/>
    </row>
    <row r="18" spans="1:7" ht="45" outlineLevel="3" x14ac:dyDescent="0.25">
      <c r="A18" s="11"/>
      <c r="B18" s="11" t="s">
        <v>180</v>
      </c>
      <c r="C18" s="12">
        <v>176505</v>
      </c>
      <c r="D18" s="12">
        <v>176505</v>
      </c>
      <c r="E18" s="12">
        <v>110479.55</v>
      </c>
      <c r="F18" s="13">
        <f t="shared" ca="1" si="0"/>
        <v>0.62590000000000001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85</v>
      </c>
      <c r="C19" s="9">
        <v>139028</v>
      </c>
      <c r="D19" s="9">
        <v>139028</v>
      </c>
      <c r="E19" s="9">
        <v>139028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124</v>
      </c>
      <c r="C20" s="12">
        <v>139028</v>
      </c>
      <c r="D20" s="12">
        <v>139028</v>
      </c>
      <c r="E20" s="12">
        <v>139028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115371</v>
      </c>
      <c r="D21" s="9">
        <v>115371</v>
      </c>
      <c r="E21" s="9">
        <v>115370.79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145</v>
      </c>
      <c r="C22" s="12">
        <v>115371</v>
      </c>
      <c r="D22" s="12">
        <v>115371</v>
      </c>
      <c r="E22" s="12">
        <v>115370.79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138094</v>
      </c>
      <c r="D23" s="9">
        <v>138094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192</v>
      </c>
      <c r="C24" s="12">
        <v>138094</v>
      </c>
      <c r="D24" s="12">
        <v>138094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137224</v>
      </c>
      <c r="D25" s="9">
        <v>137224</v>
      </c>
      <c r="E25" s="9">
        <v>137224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237</v>
      </c>
      <c r="C26" s="12">
        <v>137224</v>
      </c>
      <c r="D26" s="12">
        <v>137224</v>
      </c>
      <c r="E26" s="12">
        <v>137224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65</v>
      </c>
      <c r="C27" s="9">
        <v>108191</v>
      </c>
      <c r="D27" s="9">
        <v>108191</v>
      </c>
      <c r="E27" s="9">
        <v>108190.43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148</v>
      </c>
      <c r="C28" s="12">
        <v>108191</v>
      </c>
      <c r="D28" s="12">
        <v>108191</v>
      </c>
      <c r="E28" s="12">
        <v>108190.43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33</v>
      </c>
      <c r="C29" s="9">
        <v>257861</v>
      </c>
      <c r="D29" s="9">
        <v>257861</v>
      </c>
      <c r="E29" s="9">
        <v>257861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127</v>
      </c>
      <c r="C30" s="12">
        <v>257861</v>
      </c>
      <c r="D30" s="12">
        <v>257861</v>
      </c>
      <c r="E30" s="12">
        <v>257861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35</v>
      </c>
      <c r="C31" s="9">
        <v>138213</v>
      </c>
      <c r="D31" s="9">
        <v>138213</v>
      </c>
      <c r="E31" s="9">
        <v>138213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198</v>
      </c>
      <c r="C32" s="12">
        <v>138213</v>
      </c>
      <c r="D32" s="12">
        <v>138213</v>
      </c>
      <c r="E32" s="12">
        <v>138213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37</v>
      </c>
      <c r="C33" s="9">
        <v>298262</v>
      </c>
      <c r="D33" s="9">
        <v>298262</v>
      </c>
      <c r="E33" s="9">
        <v>149131</v>
      </c>
      <c r="F33" s="10">
        <f t="shared" ca="1" si="0"/>
        <v>0.5</v>
      </c>
      <c r="G33" s="3"/>
    </row>
    <row r="34" spans="1:7" ht="30" outlineLevel="3" x14ac:dyDescent="0.25">
      <c r="A34" s="11"/>
      <c r="B34" s="11" t="s">
        <v>205</v>
      </c>
      <c r="C34" s="12">
        <v>149131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252</v>
      </c>
      <c r="C35" s="12">
        <v>0</v>
      </c>
      <c r="D35" s="12">
        <v>149131</v>
      </c>
      <c r="E35" s="12">
        <v>149131</v>
      </c>
      <c r="F35" s="13">
        <f t="shared" ca="1" si="0"/>
        <v>1</v>
      </c>
      <c r="G35" s="3"/>
    </row>
    <row r="36" spans="1:7" ht="30" outlineLevel="3" x14ac:dyDescent="0.25">
      <c r="A36" s="11"/>
      <c r="B36" s="11" t="s">
        <v>205</v>
      </c>
      <c r="C36" s="12">
        <v>0</v>
      </c>
      <c r="D36" s="12">
        <v>149131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252</v>
      </c>
      <c r="C37" s="12">
        <v>149131</v>
      </c>
      <c r="D37" s="12">
        <v>0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8" s="8" t="s">
        <v>39</v>
      </c>
      <c r="C38" s="9">
        <v>140201</v>
      </c>
      <c r="D38" s="9">
        <v>140201</v>
      </c>
      <c r="E38" s="9">
        <v>140200.14000000001</v>
      </c>
      <c r="F38" s="10">
        <f t="shared" ca="1" si="0"/>
        <v>1</v>
      </c>
      <c r="G38" s="3"/>
    </row>
    <row r="39" spans="1:7" ht="30" outlineLevel="3" x14ac:dyDescent="0.25">
      <c r="A39" s="11"/>
      <c r="B39" s="11" t="s">
        <v>246</v>
      </c>
      <c r="C39" s="12">
        <v>140201</v>
      </c>
      <c r="D39" s="12">
        <v>140201</v>
      </c>
      <c r="E39" s="12">
        <v>140200.14000000001</v>
      </c>
      <c r="F39" s="13">
        <f t="shared" ref="F39:F70" ca="1" si="1">IF(INDIRECT("R[0]C[-2]", FALSE)=0,0,ROUND(INDIRECT("R[0]C[-1]", FALSE)/INDIRECT("R[0]C[-2]", FALSE),4))</f>
        <v>1</v>
      </c>
      <c r="G39" s="3"/>
    </row>
    <row r="40" spans="1:7" outlineLevel="2" x14ac:dyDescent="0.25">
      <c r="A4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0" s="8" t="s">
        <v>87</v>
      </c>
      <c r="C40" s="9">
        <v>107551</v>
      </c>
      <c r="D40" s="9">
        <v>107551</v>
      </c>
      <c r="E40" s="9">
        <v>107550.99</v>
      </c>
      <c r="F40" s="10">
        <f t="shared" ca="1" si="1"/>
        <v>1</v>
      </c>
      <c r="G40" s="3"/>
    </row>
    <row r="41" spans="1:7" ht="30" outlineLevel="3" x14ac:dyDescent="0.25">
      <c r="A41" s="11"/>
      <c r="B41" s="11" t="s">
        <v>210</v>
      </c>
      <c r="C41" s="12">
        <v>107551</v>
      </c>
      <c r="D41" s="12">
        <v>107551</v>
      </c>
      <c r="E41" s="12">
        <v>107550.99</v>
      </c>
      <c r="F41" s="13">
        <f t="shared" ca="1" si="1"/>
        <v>1</v>
      </c>
      <c r="G41" s="3"/>
    </row>
    <row r="42" spans="1:7" outlineLevel="2" x14ac:dyDescent="0.25">
      <c r="A4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2" s="8" t="s">
        <v>41</v>
      </c>
      <c r="C42" s="9">
        <v>131761</v>
      </c>
      <c r="D42" s="9">
        <v>131761</v>
      </c>
      <c r="E42" s="9">
        <v>131761</v>
      </c>
      <c r="F42" s="10">
        <f t="shared" ca="1" si="1"/>
        <v>1</v>
      </c>
      <c r="G42" s="3"/>
    </row>
    <row r="43" spans="1:7" ht="45" outlineLevel="3" x14ac:dyDescent="0.25">
      <c r="A43" s="11"/>
      <c r="B43" s="11" t="s">
        <v>131</v>
      </c>
      <c r="C43" s="12">
        <v>131761</v>
      </c>
      <c r="D43" s="12">
        <v>131761</v>
      </c>
      <c r="E43" s="12">
        <v>131761</v>
      </c>
      <c r="F43" s="13">
        <f t="shared" ca="1" si="1"/>
        <v>1</v>
      </c>
      <c r="G43" s="3"/>
    </row>
    <row r="44" spans="1:7" outlineLevel="2" x14ac:dyDescent="0.25">
      <c r="A4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4" s="8" t="s">
        <v>43</v>
      </c>
      <c r="C44" s="9">
        <v>156815</v>
      </c>
      <c r="D44" s="9">
        <v>156815</v>
      </c>
      <c r="E44" s="9">
        <v>156815</v>
      </c>
      <c r="F44" s="10">
        <f t="shared" ca="1" si="1"/>
        <v>1</v>
      </c>
      <c r="G44" s="3"/>
    </row>
    <row r="45" spans="1:7" ht="45" outlineLevel="3" x14ac:dyDescent="0.25">
      <c r="A45" s="11"/>
      <c r="B45" s="11" t="s">
        <v>211</v>
      </c>
      <c r="C45" s="12">
        <v>156815</v>
      </c>
      <c r="D45" s="12">
        <v>156815</v>
      </c>
      <c r="E45" s="12">
        <v>156815</v>
      </c>
      <c r="F45" s="13">
        <f t="shared" ca="1" si="1"/>
        <v>1</v>
      </c>
      <c r="G45" s="3"/>
    </row>
    <row r="46" spans="1:7" outlineLevel="2" x14ac:dyDescent="0.25">
      <c r="A4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6" s="8" t="s">
        <v>67</v>
      </c>
      <c r="C46" s="9">
        <v>106997</v>
      </c>
      <c r="D46" s="9">
        <v>106997</v>
      </c>
      <c r="E46" s="9">
        <v>106997</v>
      </c>
      <c r="F46" s="10">
        <f t="shared" ca="1" si="1"/>
        <v>1</v>
      </c>
      <c r="G46" s="3"/>
    </row>
    <row r="47" spans="1:7" ht="30" outlineLevel="3" x14ac:dyDescent="0.25">
      <c r="A47" s="11"/>
      <c r="B47" s="11" t="s">
        <v>214</v>
      </c>
      <c r="C47" s="12">
        <v>106997</v>
      </c>
      <c r="D47" s="12">
        <v>106997</v>
      </c>
      <c r="E47" s="12">
        <v>106997</v>
      </c>
      <c r="F47" s="13">
        <f t="shared" ca="1" si="1"/>
        <v>1</v>
      </c>
      <c r="G47" s="3"/>
    </row>
    <row r="48" spans="1:7" outlineLevel="2" x14ac:dyDescent="0.25">
      <c r="A4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8" s="8" t="s">
        <v>45</v>
      </c>
      <c r="C48" s="9">
        <v>103411</v>
      </c>
      <c r="D48" s="9">
        <v>103411</v>
      </c>
      <c r="E48" s="9">
        <v>103411</v>
      </c>
      <c r="F48" s="10">
        <f t="shared" ca="1" si="1"/>
        <v>1</v>
      </c>
      <c r="G48" s="3"/>
    </row>
    <row r="49" spans="1:7" ht="30" outlineLevel="3" x14ac:dyDescent="0.25">
      <c r="A49" s="11"/>
      <c r="B49" s="11" t="s">
        <v>216</v>
      </c>
      <c r="C49" s="12">
        <v>103411</v>
      </c>
      <c r="D49" s="12">
        <v>103411</v>
      </c>
      <c r="E49" s="12">
        <v>103411</v>
      </c>
      <c r="F49" s="13">
        <f t="shared" ca="1" si="1"/>
        <v>1</v>
      </c>
      <c r="G49" s="3"/>
    </row>
    <row r="50" spans="1:7" outlineLevel="2" x14ac:dyDescent="0.25">
      <c r="A5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50" s="8" t="s">
        <v>47</v>
      </c>
      <c r="C50" s="9">
        <v>521427</v>
      </c>
      <c r="D50" s="9">
        <v>521427</v>
      </c>
      <c r="E50" s="9">
        <v>520618.97</v>
      </c>
      <c r="F50" s="10">
        <f t="shared" ca="1" si="1"/>
        <v>0.99850000000000005</v>
      </c>
      <c r="G50" s="3"/>
    </row>
    <row r="51" spans="1:7" ht="30" outlineLevel="3" x14ac:dyDescent="0.25">
      <c r="A51" s="11"/>
      <c r="B51" s="11" t="s">
        <v>48</v>
      </c>
      <c r="C51" s="12">
        <v>521427</v>
      </c>
      <c r="D51" s="12">
        <v>521427</v>
      </c>
      <c r="E51" s="12">
        <v>520618.97</v>
      </c>
      <c r="F51" s="13">
        <f t="shared" ca="1" si="1"/>
        <v>0.99850000000000005</v>
      </c>
      <c r="G51" s="3"/>
    </row>
    <row r="52" spans="1:7" outlineLevel="2" x14ac:dyDescent="0.25">
      <c r="A5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2" s="8" t="s">
        <v>49</v>
      </c>
      <c r="C52" s="9">
        <v>507178</v>
      </c>
      <c r="D52" s="9">
        <v>507178</v>
      </c>
      <c r="E52" s="9">
        <v>469828.44</v>
      </c>
      <c r="F52" s="10">
        <f t="shared" ca="1" si="1"/>
        <v>0.9264</v>
      </c>
      <c r="G52" s="3"/>
    </row>
    <row r="53" spans="1:7" ht="30" outlineLevel="3" x14ac:dyDescent="0.25">
      <c r="A53" s="11"/>
      <c r="B53" s="11" t="s">
        <v>218</v>
      </c>
      <c r="C53" s="12">
        <v>150000</v>
      </c>
      <c r="D53" s="12">
        <v>0</v>
      </c>
      <c r="E53" s="12">
        <v>0</v>
      </c>
      <c r="F53" s="13">
        <f t="shared" ca="1" si="1"/>
        <v>0</v>
      </c>
      <c r="G53" s="3"/>
    </row>
    <row r="54" spans="1:7" ht="30" outlineLevel="3" x14ac:dyDescent="0.25">
      <c r="A54" s="11"/>
      <c r="B54" s="11" t="s">
        <v>151</v>
      </c>
      <c r="C54" s="12">
        <v>200000</v>
      </c>
      <c r="D54" s="12">
        <v>0</v>
      </c>
      <c r="E54" s="12">
        <v>0</v>
      </c>
      <c r="F54" s="13">
        <f t="shared" ca="1" si="1"/>
        <v>0</v>
      </c>
      <c r="G54" s="3"/>
    </row>
    <row r="55" spans="1:7" ht="30" outlineLevel="3" x14ac:dyDescent="0.25">
      <c r="A55" s="11"/>
      <c r="B55" s="11" t="s">
        <v>217</v>
      </c>
      <c r="C55" s="12">
        <v>0</v>
      </c>
      <c r="D55" s="12">
        <v>157178</v>
      </c>
      <c r="E55" s="12">
        <v>157178</v>
      </c>
      <c r="F55" s="13">
        <f t="shared" ca="1" si="1"/>
        <v>1</v>
      </c>
      <c r="G55" s="3"/>
    </row>
    <row r="56" spans="1:7" ht="30" outlineLevel="3" x14ac:dyDescent="0.25">
      <c r="A56" s="11"/>
      <c r="B56" s="11" t="s">
        <v>151</v>
      </c>
      <c r="C56" s="12">
        <v>0</v>
      </c>
      <c r="D56" s="12">
        <v>200000</v>
      </c>
      <c r="E56" s="12">
        <v>168802.77</v>
      </c>
      <c r="F56" s="13">
        <f t="shared" ca="1" si="1"/>
        <v>0.84399999999999997</v>
      </c>
      <c r="G56" s="3"/>
    </row>
    <row r="57" spans="1:7" ht="30" outlineLevel="3" x14ac:dyDescent="0.25">
      <c r="A57" s="11"/>
      <c r="B57" s="11" t="s">
        <v>218</v>
      </c>
      <c r="C57" s="12">
        <v>0</v>
      </c>
      <c r="D57" s="12">
        <v>150000</v>
      </c>
      <c r="E57" s="12">
        <v>143847.67000000001</v>
      </c>
      <c r="F57" s="13">
        <f t="shared" ca="1" si="1"/>
        <v>0.95899999999999996</v>
      </c>
      <c r="G57" s="3"/>
    </row>
    <row r="58" spans="1:7" ht="30" outlineLevel="3" x14ac:dyDescent="0.25">
      <c r="A58" s="11"/>
      <c r="B58" s="11" t="s">
        <v>217</v>
      </c>
      <c r="C58" s="12">
        <v>157178</v>
      </c>
      <c r="D58" s="12">
        <v>0</v>
      </c>
      <c r="E58" s="12">
        <v>0</v>
      </c>
      <c r="F58" s="13">
        <f t="shared" ca="1" si="1"/>
        <v>0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9" s="8" t="s">
        <v>51</v>
      </c>
      <c r="C59" s="9">
        <v>242721</v>
      </c>
      <c r="D59" s="9">
        <v>242721</v>
      </c>
      <c r="E59" s="9">
        <v>38473.379999999997</v>
      </c>
      <c r="F59" s="10">
        <f t="shared" ca="1" si="1"/>
        <v>0.1585</v>
      </c>
      <c r="G59" s="3"/>
    </row>
    <row r="60" spans="1:7" ht="30" outlineLevel="3" x14ac:dyDescent="0.25">
      <c r="A60" s="11"/>
      <c r="B60" s="11" t="s">
        <v>220</v>
      </c>
      <c r="C60" s="12">
        <v>242721</v>
      </c>
      <c r="D60" s="12">
        <v>242721</v>
      </c>
      <c r="E60" s="12">
        <v>38473.379999999997</v>
      </c>
      <c r="F60" s="13">
        <f t="shared" ca="1" si="1"/>
        <v>0.1585</v>
      </c>
      <c r="G60" s="3"/>
    </row>
    <row r="61" spans="1:7" outlineLevel="2" x14ac:dyDescent="0.25">
      <c r="A6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61" s="8" t="s">
        <v>55</v>
      </c>
      <c r="C61" s="9">
        <v>347369</v>
      </c>
      <c r="D61" s="9">
        <v>347369</v>
      </c>
      <c r="E61" s="9">
        <v>336469.2</v>
      </c>
      <c r="F61" s="10">
        <f t="shared" ca="1" si="1"/>
        <v>0.96860000000000002</v>
      </c>
      <c r="G61" s="3"/>
    </row>
    <row r="62" spans="1:7" ht="30" outlineLevel="3" x14ac:dyDescent="0.25">
      <c r="A62" s="11"/>
      <c r="B62" s="11" t="s">
        <v>223</v>
      </c>
      <c r="C62" s="12">
        <v>0</v>
      </c>
      <c r="D62" s="12">
        <v>173684</v>
      </c>
      <c r="E62" s="12">
        <v>162784.20000000001</v>
      </c>
      <c r="F62" s="13">
        <f t="shared" ca="1" si="1"/>
        <v>0.93720000000000003</v>
      </c>
      <c r="G62" s="3"/>
    </row>
    <row r="63" spans="1:7" ht="30" outlineLevel="3" x14ac:dyDescent="0.25">
      <c r="A63" s="11"/>
      <c r="B63" s="11" t="s">
        <v>226</v>
      </c>
      <c r="C63" s="12">
        <v>0</v>
      </c>
      <c r="D63" s="12">
        <v>173685</v>
      </c>
      <c r="E63" s="12">
        <v>173685</v>
      </c>
      <c r="F63" s="13">
        <f t="shared" ca="1" si="1"/>
        <v>1</v>
      </c>
      <c r="G63" s="3"/>
    </row>
    <row r="64" spans="1:7" ht="30" outlineLevel="3" x14ac:dyDescent="0.25">
      <c r="A64" s="11"/>
      <c r="B64" s="11" t="s">
        <v>223</v>
      </c>
      <c r="C64" s="12">
        <v>173684</v>
      </c>
      <c r="D64" s="12">
        <v>0</v>
      </c>
      <c r="E64" s="12">
        <v>0</v>
      </c>
      <c r="F64" s="13">
        <f t="shared" ca="1" si="1"/>
        <v>0</v>
      </c>
      <c r="G64" s="3"/>
    </row>
    <row r="65" spans="1:7" ht="30" outlineLevel="3" x14ac:dyDescent="0.25">
      <c r="A65" s="11"/>
      <c r="B65" s="11" t="s">
        <v>226</v>
      </c>
      <c r="C65" s="12">
        <v>173685</v>
      </c>
      <c r="D65" s="12">
        <v>0</v>
      </c>
      <c r="E65" s="12">
        <v>0</v>
      </c>
      <c r="F65" s="13">
        <f t="shared" ca="1" si="1"/>
        <v>0</v>
      </c>
      <c r="G65" s="3"/>
    </row>
    <row r="66" spans="1:7" outlineLevel="2" x14ac:dyDescent="0.25">
      <c r="A6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66" s="8" t="s">
        <v>57</v>
      </c>
      <c r="C66" s="9">
        <v>172710</v>
      </c>
      <c r="D66" s="9">
        <v>172710</v>
      </c>
      <c r="E66" s="9">
        <v>172710</v>
      </c>
      <c r="F66" s="10">
        <f t="shared" ca="1" si="1"/>
        <v>1</v>
      </c>
      <c r="G66" s="3"/>
    </row>
    <row r="67" spans="1:7" ht="30" outlineLevel="3" x14ac:dyDescent="0.25">
      <c r="A67" s="11"/>
      <c r="B67" s="11" t="s">
        <v>253</v>
      </c>
      <c r="C67" s="12">
        <v>172710</v>
      </c>
      <c r="D67" s="12">
        <v>172710</v>
      </c>
      <c r="E67" s="12">
        <v>172710</v>
      </c>
      <c r="F67" s="13">
        <f t="shared" ca="1" si="1"/>
        <v>1</v>
      </c>
      <c r="G67" s="3"/>
    </row>
    <row r="68" spans="1:7" outlineLevel="2" x14ac:dyDescent="0.25">
      <c r="A6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68" s="8" t="s">
        <v>59</v>
      </c>
      <c r="C68" s="9">
        <v>151286</v>
      </c>
      <c r="D68" s="9">
        <v>151286</v>
      </c>
      <c r="E68" s="9">
        <v>145586.73000000001</v>
      </c>
      <c r="F68" s="10">
        <f t="shared" ca="1" si="1"/>
        <v>0.96230000000000004</v>
      </c>
      <c r="G68" s="3"/>
    </row>
    <row r="69" spans="1:7" ht="30" outlineLevel="3" x14ac:dyDescent="0.25">
      <c r="A69" s="11"/>
      <c r="B69" s="11" t="s">
        <v>247</v>
      </c>
      <c r="C69" s="12">
        <v>151286</v>
      </c>
      <c r="D69" s="12">
        <v>151286</v>
      </c>
      <c r="E69" s="12">
        <v>145586.73000000001</v>
      </c>
      <c r="F69" s="13">
        <f t="shared" ca="1" si="1"/>
        <v>0.96230000000000004</v>
      </c>
      <c r="G69" s="3"/>
    </row>
    <row r="70" spans="1:7" ht="15" customHeight="1" x14ac:dyDescent="0.25">
      <c r="A70" s="52" t="s">
        <v>61</v>
      </c>
      <c r="B70" s="53"/>
      <c r="C70" s="14">
        <v>5000000</v>
      </c>
      <c r="D70" s="14">
        <v>5000000</v>
      </c>
      <c r="E70" s="15">
        <v>4382926.62</v>
      </c>
      <c r="F70" s="16">
        <f t="shared" ca="1" si="1"/>
        <v>0.87660000000000005</v>
      </c>
      <c r="G70" s="3"/>
    </row>
  </sheetData>
  <mergeCells count="8">
    <mergeCell ref="A70:B7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70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3376530</v>
      </c>
      <c r="D7" s="9">
        <v>3376530</v>
      </c>
      <c r="E7" s="9">
        <v>3376529.99</v>
      </c>
      <c r="F7" s="10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28</v>
      </c>
      <c r="C8" s="12">
        <v>3376530</v>
      </c>
      <c r="D8" s="12">
        <v>3376530</v>
      </c>
      <c r="E8" s="12">
        <v>3376529.99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33</v>
      </c>
      <c r="C9" s="9">
        <v>4316740</v>
      </c>
      <c r="D9" s="9">
        <v>4316740</v>
      </c>
      <c r="E9" s="9">
        <v>4316740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34</v>
      </c>
      <c r="C10" s="12">
        <v>4316740</v>
      </c>
      <c r="D10" s="12">
        <v>4316740</v>
      </c>
      <c r="E10" s="12">
        <v>4316740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35</v>
      </c>
      <c r="C11" s="9">
        <v>5150435</v>
      </c>
      <c r="D11" s="9">
        <v>5150435</v>
      </c>
      <c r="E11" s="9">
        <v>5150435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36</v>
      </c>
      <c r="C12" s="12">
        <v>5150435</v>
      </c>
      <c r="D12" s="12">
        <v>5150435</v>
      </c>
      <c r="E12" s="12">
        <v>5150435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43</v>
      </c>
      <c r="C13" s="9">
        <v>2671090</v>
      </c>
      <c r="D13" s="9">
        <v>2671090</v>
      </c>
      <c r="E13" s="9">
        <v>2671090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44</v>
      </c>
      <c r="C14" s="12">
        <v>2671090</v>
      </c>
      <c r="D14" s="12">
        <v>2671090</v>
      </c>
      <c r="E14" s="12">
        <v>2671090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67</v>
      </c>
      <c r="C15" s="9">
        <v>4680870</v>
      </c>
      <c r="D15" s="9">
        <v>4680870</v>
      </c>
      <c r="E15" s="9">
        <v>4680870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68</v>
      </c>
      <c r="C16" s="12">
        <v>4680870</v>
      </c>
      <c r="D16" s="12">
        <v>4680870</v>
      </c>
      <c r="E16" s="12">
        <v>4680870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47</v>
      </c>
      <c r="C17" s="9">
        <v>7459790</v>
      </c>
      <c r="D17" s="9">
        <v>7459790</v>
      </c>
      <c r="E17" s="9">
        <v>7459790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48</v>
      </c>
      <c r="C18" s="12">
        <v>7459790</v>
      </c>
      <c r="D18" s="12">
        <v>7459790</v>
      </c>
      <c r="E18" s="12">
        <v>7459790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57</v>
      </c>
      <c r="C19" s="9">
        <v>4433045</v>
      </c>
      <c r="D19" s="9">
        <v>4433045</v>
      </c>
      <c r="E19" s="9">
        <v>4433045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58</v>
      </c>
      <c r="C20" s="12">
        <v>4433045</v>
      </c>
      <c r="D20" s="12">
        <v>4433045</v>
      </c>
      <c r="E20" s="12">
        <v>4433045</v>
      </c>
      <c r="F20" s="13">
        <f t="shared" ca="1" si="0"/>
        <v>1</v>
      </c>
      <c r="G20" s="3"/>
    </row>
    <row r="21" spans="1:7" ht="15" customHeight="1" x14ac:dyDescent="0.25">
      <c r="A21" s="52" t="s">
        <v>61</v>
      </c>
      <c r="B21" s="53"/>
      <c r="C21" s="14">
        <v>32088500</v>
      </c>
      <c r="D21" s="14">
        <v>32088500</v>
      </c>
      <c r="E21" s="15">
        <v>32088499.989999998</v>
      </c>
      <c r="F21" s="16">
        <f t="shared" ca="1" si="0"/>
        <v>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0" sqref="A10: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254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21</v>
      </c>
      <c r="C7" s="9">
        <v>50000000</v>
      </c>
      <c r="D7" s="9">
        <v>70000000</v>
      </c>
      <c r="E7" s="9">
        <v>70000000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189</v>
      </c>
      <c r="C8" s="12">
        <v>34584100</v>
      </c>
      <c r="D8" s="12">
        <v>48417773</v>
      </c>
      <c r="E8" s="12">
        <v>48417773</v>
      </c>
      <c r="F8" s="13">
        <f ca="1">IF(INDIRECT("R[0]C[-2]", FALSE)=0,0,ROUND(INDIRECT("R[0]C[-1]", FALSE)/INDIRECT("R[0]C[-2]", FALSE),4))</f>
        <v>1</v>
      </c>
      <c r="G8" s="3"/>
    </row>
    <row r="9" spans="1:7" ht="30" outlineLevel="3" x14ac:dyDescent="0.25">
      <c r="A9" s="11"/>
      <c r="B9" s="11" t="s">
        <v>118</v>
      </c>
      <c r="C9" s="12">
        <v>101500</v>
      </c>
      <c r="D9" s="12">
        <v>142044</v>
      </c>
      <c r="E9" s="12">
        <v>142044</v>
      </c>
      <c r="F9" s="13">
        <f ca="1">IF(INDIRECT("R[0]C[-2]", FALSE)=0,0,ROUND(INDIRECT("R[0]C[-1]", FALSE)/INDIRECT("R[0]C[-2]", FALSE),4))</f>
        <v>1</v>
      </c>
      <c r="G9" s="3"/>
    </row>
    <row r="10" spans="1:7" ht="45" outlineLevel="3" x14ac:dyDescent="0.25">
      <c r="A10" s="11"/>
      <c r="B10" s="11" t="s">
        <v>187</v>
      </c>
      <c r="C10" s="12">
        <v>15314400</v>
      </c>
      <c r="D10" s="12">
        <v>21440183</v>
      </c>
      <c r="E10" s="12">
        <v>21440183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52" t="s">
        <v>61</v>
      </c>
      <c r="B11" s="53"/>
      <c r="C11" s="14">
        <v>50000000</v>
      </c>
      <c r="D11" s="14">
        <v>70000000</v>
      </c>
      <c r="E11" s="15">
        <v>70000000</v>
      </c>
      <c r="F11" s="16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Normal="100" zoomScaleSheetLayoutView="100" workbookViewId="0">
      <pane ySplit="6" topLeftCell="A25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255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238480</v>
      </c>
      <c r="D7" s="9">
        <v>238480</v>
      </c>
      <c r="E7" s="9">
        <v>238480</v>
      </c>
      <c r="F7" s="10">
        <f t="shared" ref="F7:F37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238480</v>
      </c>
      <c r="D8" s="12">
        <v>238480</v>
      </c>
      <c r="E8" s="12">
        <v>238480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22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25</v>
      </c>
      <c r="C11" s="9">
        <v>271700</v>
      </c>
      <c r="D11" s="9">
        <v>271700</v>
      </c>
      <c r="E11" s="9">
        <v>112641.5</v>
      </c>
      <c r="F11" s="10">
        <f t="shared" ca="1" si="0"/>
        <v>0.41460000000000002</v>
      </c>
      <c r="G11" s="3"/>
    </row>
    <row r="12" spans="1:7" ht="30" outlineLevel="3" x14ac:dyDescent="0.25">
      <c r="A12" s="11"/>
      <c r="B12" s="11" t="s">
        <v>26</v>
      </c>
      <c r="C12" s="12">
        <v>271700</v>
      </c>
      <c r="D12" s="12">
        <v>271700</v>
      </c>
      <c r="E12" s="12">
        <v>112641.5</v>
      </c>
      <c r="F12" s="13">
        <f t="shared" ca="1" si="0"/>
        <v>0.41460000000000002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85</v>
      </c>
      <c r="C13" s="9">
        <v>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86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12350</v>
      </c>
      <c r="D15" s="9">
        <v>12350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28</v>
      </c>
      <c r="C16" s="12">
        <v>12350</v>
      </c>
      <c r="D16" s="12">
        <v>12350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955890</v>
      </c>
      <c r="D17" s="9">
        <v>955890</v>
      </c>
      <c r="E17" s="9">
        <v>712500</v>
      </c>
      <c r="F17" s="10">
        <f t="shared" ca="1" si="0"/>
        <v>0.74539999999999995</v>
      </c>
      <c r="G17" s="3"/>
    </row>
    <row r="18" spans="1:7" ht="30" outlineLevel="3" x14ac:dyDescent="0.25">
      <c r="A18" s="11"/>
      <c r="B18" s="11" t="s">
        <v>30</v>
      </c>
      <c r="C18" s="12">
        <v>955890</v>
      </c>
      <c r="D18" s="12">
        <v>955890</v>
      </c>
      <c r="E18" s="12">
        <v>712500</v>
      </c>
      <c r="F18" s="13">
        <f t="shared" ca="1" si="0"/>
        <v>0.74539999999999995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65</v>
      </c>
      <c r="C19" s="9">
        <v>0</v>
      </c>
      <c r="D19" s="9">
        <v>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66</v>
      </c>
      <c r="C20" s="12">
        <v>0</v>
      </c>
      <c r="D20" s="12">
        <v>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35</v>
      </c>
      <c r="C21" s="9">
        <v>0</v>
      </c>
      <c r="D21" s="9">
        <v>500000</v>
      </c>
      <c r="E21" s="9">
        <v>273750.11</v>
      </c>
      <c r="F21" s="10">
        <f t="shared" ca="1" si="0"/>
        <v>0.54749999999999999</v>
      </c>
      <c r="G21" s="3"/>
    </row>
    <row r="22" spans="1:7" ht="30" outlineLevel="3" x14ac:dyDescent="0.25">
      <c r="A22" s="11"/>
      <c r="B22" s="11" t="s">
        <v>36</v>
      </c>
      <c r="C22" s="12">
        <v>0</v>
      </c>
      <c r="D22" s="12">
        <v>500000</v>
      </c>
      <c r="E22" s="12">
        <v>273750.11</v>
      </c>
      <c r="F22" s="13">
        <f t="shared" ca="1" si="0"/>
        <v>0.54749999999999999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37</v>
      </c>
      <c r="C23" s="9">
        <v>358150</v>
      </c>
      <c r="D23" s="9">
        <v>358150</v>
      </c>
      <c r="E23" s="9">
        <v>358150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38</v>
      </c>
      <c r="C24" s="12">
        <v>358150</v>
      </c>
      <c r="D24" s="12">
        <v>358150</v>
      </c>
      <c r="E24" s="12">
        <v>358150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41</v>
      </c>
      <c r="C25" s="9">
        <v>2235350</v>
      </c>
      <c r="D25" s="9">
        <v>2235350</v>
      </c>
      <c r="E25" s="9">
        <v>180614</v>
      </c>
      <c r="F25" s="10">
        <f t="shared" ca="1" si="0"/>
        <v>8.0799999999999997E-2</v>
      </c>
      <c r="G25" s="3"/>
    </row>
    <row r="26" spans="1:7" ht="30" outlineLevel="3" x14ac:dyDescent="0.25">
      <c r="A26" s="11"/>
      <c r="B26" s="11" t="s">
        <v>42</v>
      </c>
      <c r="C26" s="12">
        <v>2235350</v>
      </c>
      <c r="D26" s="12">
        <v>2235350</v>
      </c>
      <c r="E26" s="12">
        <v>180614</v>
      </c>
      <c r="F26" s="13">
        <f t="shared" ca="1" si="0"/>
        <v>8.0799999999999997E-2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67</v>
      </c>
      <c r="C27" s="9">
        <v>0</v>
      </c>
      <c r="D27" s="9">
        <v>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68</v>
      </c>
      <c r="C28" s="12">
        <v>0</v>
      </c>
      <c r="D28" s="12">
        <v>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45</v>
      </c>
      <c r="C29" s="9">
        <v>123500</v>
      </c>
      <c r="D29" s="9">
        <v>123500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46</v>
      </c>
      <c r="C30" s="12">
        <v>123500</v>
      </c>
      <c r="D30" s="12">
        <v>123500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49</v>
      </c>
      <c r="C31" s="9">
        <v>308000</v>
      </c>
      <c r="D31" s="9">
        <v>308000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50</v>
      </c>
      <c r="C32" s="12">
        <v>308000</v>
      </c>
      <c r="D32" s="12">
        <v>308000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57</v>
      </c>
      <c r="C33" s="9">
        <v>422480</v>
      </c>
      <c r="D33" s="9">
        <v>422480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58</v>
      </c>
      <c r="C34" s="12">
        <v>422480</v>
      </c>
      <c r="D34" s="12">
        <v>422480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59</v>
      </c>
      <c r="C35" s="9">
        <v>74100</v>
      </c>
      <c r="D35" s="9">
        <v>74100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60</v>
      </c>
      <c r="C36" s="12">
        <v>74100</v>
      </c>
      <c r="D36" s="12">
        <v>74100</v>
      </c>
      <c r="E36" s="12">
        <v>0</v>
      </c>
      <c r="F36" s="13">
        <f t="shared" ca="1" si="0"/>
        <v>0</v>
      </c>
      <c r="G36" s="3"/>
    </row>
    <row r="37" spans="1:7" ht="15" customHeight="1" x14ac:dyDescent="0.25">
      <c r="A37" s="52" t="s">
        <v>61</v>
      </c>
      <c r="B37" s="53"/>
      <c r="C37" s="14">
        <v>5000000</v>
      </c>
      <c r="D37" s="14">
        <v>5500000</v>
      </c>
      <c r="E37" s="15">
        <v>1876135.61</v>
      </c>
      <c r="F37" s="16">
        <f t="shared" ca="1" si="0"/>
        <v>0.34110000000000001</v>
      </c>
      <c r="G37" s="3"/>
    </row>
  </sheetData>
  <mergeCells count="8">
    <mergeCell ref="A37:B3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256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37</v>
      </c>
      <c r="C7" s="9">
        <v>268827700</v>
      </c>
      <c r="D7" s="9">
        <v>268827700</v>
      </c>
      <c r="E7" s="9">
        <v>25936744.039999999</v>
      </c>
      <c r="F7" s="10">
        <f ca="1">IF(INDIRECT("R[0]C[-2]", FALSE)=0,0,ROUND(INDIRECT("R[0]C[-1]", FALSE)/INDIRECT("R[0]C[-2]", FALSE),4))</f>
        <v>9.6500000000000002E-2</v>
      </c>
      <c r="G7" s="3"/>
    </row>
    <row r="8" spans="1:7" ht="30" outlineLevel="3" x14ac:dyDescent="0.25">
      <c r="A8" s="11"/>
      <c r="B8" s="11" t="s">
        <v>202</v>
      </c>
      <c r="C8" s="12">
        <v>268827700</v>
      </c>
      <c r="D8" s="12">
        <v>268827700</v>
      </c>
      <c r="E8" s="12">
        <v>25936744.039999999</v>
      </c>
      <c r="F8" s="13">
        <f ca="1">IF(INDIRECT("R[0]C[-2]", FALSE)=0,0,ROUND(INDIRECT("R[0]C[-1]", FALSE)/INDIRECT("R[0]C[-2]", FALSE),4))</f>
        <v>9.6500000000000002E-2</v>
      </c>
      <c r="G8" s="3"/>
    </row>
    <row r="9" spans="1:7" ht="15" customHeight="1" x14ac:dyDescent="0.25">
      <c r="A9" s="52" t="s">
        <v>61</v>
      </c>
      <c r="B9" s="53"/>
      <c r="C9" s="14">
        <v>268827700</v>
      </c>
      <c r="D9" s="14">
        <v>268827700</v>
      </c>
      <c r="E9" s="15">
        <v>25936744.039999999</v>
      </c>
      <c r="F9" s="16">
        <f ca="1">IF(INDIRECT("R[0]C[-2]", FALSE)=0,0,ROUND(INDIRECT("R[0]C[-1]", FALSE)/INDIRECT("R[0]C[-2]", FALSE),4))</f>
        <v>9.6500000000000002E-2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6" sqref="B16:B1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257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0</v>
      </c>
      <c r="D7" s="9">
        <v>419200000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48</v>
      </c>
      <c r="C8" s="12">
        <v>0</v>
      </c>
      <c r="D8" s="12">
        <v>419200000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2" t="s">
        <v>61</v>
      </c>
      <c r="B9" s="53"/>
      <c r="C9" s="14">
        <v>0</v>
      </c>
      <c r="D9" s="14">
        <v>419200000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E26" sqref="E25:E2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4" t="s">
        <v>258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31</v>
      </c>
      <c r="C7" s="9">
        <v>1455000</v>
      </c>
      <c r="D7" s="9">
        <v>1455000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126</v>
      </c>
      <c r="C8" s="12">
        <v>1455000</v>
      </c>
      <c r="D8" s="12">
        <v>1455000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2" t="s">
        <v>61</v>
      </c>
      <c r="B9" s="53"/>
      <c r="C9" s="14">
        <v>1455000</v>
      </c>
      <c r="D9" s="14">
        <v>1455000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5" sqref="B1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259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29</v>
      </c>
      <c r="C7" s="9">
        <v>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194</v>
      </c>
      <c r="C8" s="12">
        <v>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11427000</v>
      </c>
      <c r="D9" s="9">
        <v>10454714.77</v>
      </c>
      <c r="E9" s="9">
        <v>10454714.77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130</v>
      </c>
      <c r="C10" s="12">
        <v>11427000</v>
      </c>
      <c r="D10" s="12">
        <v>10454714.77</v>
      </c>
      <c r="E10" s="12">
        <v>10454714.77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52" t="s">
        <v>61</v>
      </c>
      <c r="B11" s="53"/>
      <c r="C11" s="14">
        <v>11427000</v>
      </c>
      <c r="D11" s="14">
        <v>10454714.77</v>
      </c>
      <c r="E11" s="15">
        <v>10454714.77</v>
      </c>
      <c r="F11" s="16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zoomScaleNormal="100" zoomScaleSheetLayoutView="100" workbookViewId="0">
      <pane ySplit="6" topLeftCell="A28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260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19</v>
      </c>
      <c r="C7" s="9">
        <v>1597450</v>
      </c>
      <c r="D7" s="9">
        <v>1597450</v>
      </c>
      <c r="E7" s="9">
        <v>1558795.4</v>
      </c>
      <c r="F7" s="10">
        <f t="shared" ref="F7:F32" ca="1" si="0">IF(INDIRECT("R[0]C[-2]", FALSE)=0,0,ROUND(INDIRECT("R[0]C[-1]", FALSE)/INDIRECT("R[0]C[-2]", FALSE),4))</f>
        <v>0.9758</v>
      </c>
      <c r="G7" s="3"/>
    </row>
    <row r="8" spans="1:7" ht="30" outlineLevel="3" x14ac:dyDescent="0.25">
      <c r="A8" s="11"/>
      <c r="B8" s="11" t="s">
        <v>142</v>
      </c>
      <c r="C8" s="12">
        <v>0</v>
      </c>
      <c r="D8" s="12">
        <v>779481</v>
      </c>
      <c r="E8" s="12">
        <v>779481</v>
      </c>
      <c r="F8" s="13">
        <f t="shared" ca="1" si="0"/>
        <v>1</v>
      </c>
      <c r="G8" s="3"/>
    </row>
    <row r="9" spans="1:7" ht="30" outlineLevel="3" x14ac:dyDescent="0.25">
      <c r="A9" s="11"/>
      <c r="B9" s="11" t="s">
        <v>185</v>
      </c>
      <c r="C9" s="12">
        <v>0</v>
      </c>
      <c r="D9" s="12">
        <v>817969</v>
      </c>
      <c r="E9" s="12">
        <v>779314.4</v>
      </c>
      <c r="F9" s="13">
        <f t="shared" ca="1" si="0"/>
        <v>0.95269999999999999</v>
      </c>
      <c r="G9" s="3"/>
    </row>
    <row r="10" spans="1:7" ht="30" outlineLevel="3" x14ac:dyDescent="0.25">
      <c r="A10" s="11"/>
      <c r="B10" s="11" t="s">
        <v>142</v>
      </c>
      <c r="C10" s="12">
        <v>779481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185</v>
      </c>
      <c r="C11" s="12">
        <v>817969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23</v>
      </c>
      <c r="C12" s="9">
        <v>1245000</v>
      </c>
      <c r="D12" s="9">
        <v>1245000</v>
      </c>
      <c r="E12" s="9">
        <v>1245000</v>
      </c>
      <c r="F12" s="10">
        <f t="shared" ca="1" si="0"/>
        <v>1</v>
      </c>
      <c r="G12" s="3"/>
    </row>
    <row r="13" spans="1:7" ht="30" outlineLevel="3" x14ac:dyDescent="0.25">
      <c r="A13" s="11"/>
      <c r="B13" s="11" t="s">
        <v>120</v>
      </c>
      <c r="C13" s="12">
        <v>0</v>
      </c>
      <c r="D13" s="12">
        <v>622500</v>
      </c>
      <c r="E13" s="12">
        <v>622500</v>
      </c>
      <c r="F13" s="13">
        <f t="shared" ca="1" si="0"/>
        <v>1</v>
      </c>
      <c r="G13" s="3"/>
    </row>
    <row r="14" spans="1:7" ht="30" outlineLevel="3" x14ac:dyDescent="0.25">
      <c r="A14" s="11"/>
      <c r="B14" s="11" t="s">
        <v>121</v>
      </c>
      <c r="C14" s="12">
        <v>622500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120</v>
      </c>
      <c r="C15" s="12">
        <v>622500</v>
      </c>
      <c r="D15" s="12">
        <v>0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121</v>
      </c>
      <c r="C16" s="12">
        <v>0</v>
      </c>
      <c r="D16" s="12">
        <v>622500</v>
      </c>
      <c r="E16" s="12">
        <v>622500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7" s="8" t="s">
        <v>65</v>
      </c>
      <c r="C17" s="9">
        <v>503250</v>
      </c>
      <c r="D17" s="9">
        <v>503250</v>
      </c>
      <c r="E17" s="9">
        <v>503250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195</v>
      </c>
      <c r="C18" s="12">
        <v>503250</v>
      </c>
      <c r="D18" s="12">
        <v>503250</v>
      </c>
      <c r="E18" s="12">
        <v>503250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9" s="8" t="s">
        <v>37</v>
      </c>
      <c r="C19" s="9">
        <v>631000</v>
      </c>
      <c r="D19" s="9">
        <v>631000</v>
      </c>
      <c r="E19" s="9">
        <v>631000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261</v>
      </c>
      <c r="C20" s="12">
        <v>0</v>
      </c>
      <c r="D20" s="12">
        <v>631000</v>
      </c>
      <c r="E20" s="12">
        <v>631000</v>
      </c>
      <c r="F20" s="13">
        <f t="shared" ca="1" si="0"/>
        <v>1</v>
      </c>
      <c r="G20" s="3"/>
    </row>
    <row r="21" spans="1:7" ht="30" outlineLevel="3" x14ac:dyDescent="0.25">
      <c r="A21" s="11"/>
      <c r="B21" s="11" t="s">
        <v>252</v>
      </c>
      <c r="C21" s="12">
        <v>0</v>
      </c>
      <c r="D21" s="12">
        <v>0</v>
      </c>
      <c r="E21" s="12">
        <v>0</v>
      </c>
      <c r="F21" s="13">
        <f t="shared" ca="1" si="0"/>
        <v>0</v>
      </c>
      <c r="G21" s="3"/>
    </row>
    <row r="22" spans="1:7" ht="30" outlineLevel="3" x14ac:dyDescent="0.25">
      <c r="A22" s="11"/>
      <c r="B22" s="11" t="s">
        <v>130</v>
      </c>
      <c r="C22" s="12">
        <v>0</v>
      </c>
      <c r="D22" s="12">
        <v>0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202</v>
      </c>
      <c r="C23" s="12">
        <v>0</v>
      </c>
      <c r="D23" s="12">
        <v>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208</v>
      </c>
      <c r="C24" s="12">
        <v>0</v>
      </c>
      <c r="D24" s="12">
        <v>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204</v>
      </c>
      <c r="C25" s="12">
        <v>0</v>
      </c>
      <c r="D25" s="12">
        <v>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261</v>
      </c>
      <c r="C26" s="12">
        <v>631000</v>
      </c>
      <c r="D26" s="12">
        <v>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206</v>
      </c>
      <c r="C27" s="12">
        <v>0</v>
      </c>
      <c r="D27" s="12">
        <v>0</v>
      </c>
      <c r="E27" s="12">
        <v>0</v>
      </c>
      <c r="F27" s="13">
        <f t="shared" ca="1" si="0"/>
        <v>0</v>
      </c>
      <c r="G27" s="3"/>
    </row>
    <row r="28" spans="1:7" outlineLevel="2" x14ac:dyDescent="0.25">
      <c r="A2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8" s="8" t="s">
        <v>47</v>
      </c>
      <c r="C28" s="9">
        <v>0</v>
      </c>
      <c r="D28" s="9">
        <v>0</v>
      </c>
      <c r="E28" s="9">
        <v>0</v>
      </c>
      <c r="F28" s="10">
        <f t="shared" ca="1" si="0"/>
        <v>0</v>
      </c>
      <c r="G28" s="3"/>
    </row>
    <row r="29" spans="1:7" ht="30" outlineLevel="3" x14ac:dyDescent="0.25">
      <c r="A29" s="11"/>
      <c r="B29" s="11" t="s">
        <v>48</v>
      </c>
      <c r="C29" s="12">
        <v>0</v>
      </c>
      <c r="D29" s="12">
        <v>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0" s="8" t="s">
        <v>57</v>
      </c>
      <c r="C30" s="9">
        <v>0</v>
      </c>
      <c r="D30" s="9">
        <v>0</v>
      </c>
      <c r="E30" s="9">
        <v>0</v>
      </c>
      <c r="F30" s="10">
        <f t="shared" ca="1" si="0"/>
        <v>0</v>
      </c>
      <c r="G30" s="3"/>
    </row>
    <row r="31" spans="1:7" ht="45" outlineLevel="3" x14ac:dyDescent="0.25">
      <c r="A31" s="11"/>
      <c r="B31" s="11" t="s">
        <v>175</v>
      </c>
      <c r="C31" s="12">
        <v>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15" customHeight="1" x14ac:dyDescent="0.25">
      <c r="A32" s="52" t="s">
        <v>61</v>
      </c>
      <c r="B32" s="53"/>
      <c r="C32" s="14">
        <v>3976700</v>
      </c>
      <c r="D32" s="14">
        <v>3976700</v>
      </c>
      <c r="E32" s="15">
        <v>3938045.4</v>
      </c>
      <c r="F32" s="16">
        <f t="shared" ca="1" si="0"/>
        <v>0.99029999999999996</v>
      </c>
      <c r="G32" s="3"/>
    </row>
  </sheetData>
  <mergeCells count="8">
    <mergeCell ref="A32:B3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8" sqref="B1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262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25</v>
      </c>
      <c r="C7" s="9">
        <v>3500000</v>
      </c>
      <c r="D7" s="9">
        <v>3500000</v>
      </c>
      <c r="E7" s="9">
        <v>0</v>
      </c>
      <c r="F7" s="10">
        <f t="shared" ref="F7:F13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180</v>
      </c>
      <c r="C8" s="12">
        <v>3500000</v>
      </c>
      <c r="D8" s="12">
        <v>3500000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47</v>
      </c>
      <c r="C9" s="9">
        <v>2000000</v>
      </c>
      <c r="D9" s="9">
        <v>2000000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48</v>
      </c>
      <c r="C10" s="12">
        <v>2000000</v>
      </c>
      <c r="D10" s="12">
        <v>2000000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49</v>
      </c>
      <c r="C11" s="9">
        <v>9169000</v>
      </c>
      <c r="D11" s="9">
        <v>9169000</v>
      </c>
      <c r="E11" s="9">
        <v>9055520.4800000004</v>
      </c>
      <c r="F11" s="10">
        <f t="shared" ca="1" si="0"/>
        <v>0.98760000000000003</v>
      </c>
      <c r="G11" s="3"/>
    </row>
    <row r="12" spans="1:7" ht="45" outlineLevel="3" x14ac:dyDescent="0.25">
      <c r="A12" s="11"/>
      <c r="B12" s="11" t="s">
        <v>164</v>
      </c>
      <c r="C12" s="12">
        <v>9169000</v>
      </c>
      <c r="D12" s="12">
        <v>9169000</v>
      </c>
      <c r="E12" s="12">
        <v>9055520.4800000004</v>
      </c>
      <c r="F12" s="13">
        <f t="shared" ca="1" si="0"/>
        <v>0.98760000000000003</v>
      </c>
      <c r="G12" s="3"/>
    </row>
    <row r="13" spans="1:7" ht="15" customHeight="1" x14ac:dyDescent="0.25">
      <c r="A13" s="52" t="s">
        <v>61</v>
      </c>
      <c r="B13" s="53"/>
      <c r="C13" s="14">
        <v>14669000</v>
      </c>
      <c r="D13" s="14">
        <v>14669000</v>
      </c>
      <c r="E13" s="15">
        <v>9055520.4800000004</v>
      </c>
      <c r="F13" s="16">
        <f t="shared" ca="1" si="0"/>
        <v>0.61729999999999996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zoomScaleNormal="100" zoomScaleSheetLayoutView="100" workbookViewId="0">
      <pane ySplit="6" topLeftCell="A34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4" t="s">
        <v>263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17</v>
      </c>
      <c r="C7" s="9">
        <v>900000</v>
      </c>
      <c r="D7" s="9">
        <v>900000</v>
      </c>
      <c r="E7" s="9">
        <v>900000</v>
      </c>
      <c r="F7" s="10">
        <f t="shared" ref="F7:F43" ca="1" si="0">IF(INDIRECT("R[0]C[-2]", FALSE)=0,0,ROUND(INDIRECT("R[0]C[-1]", FALSE)/INDIRECT("R[0]C[-2]", FALSE),4))</f>
        <v>1</v>
      </c>
      <c r="G7" s="3"/>
    </row>
    <row r="8" spans="1:7" ht="45" outlineLevel="3" x14ac:dyDescent="0.25">
      <c r="A8" s="11"/>
      <c r="B8" s="11" t="s">
        <v>168</v>
      </c>
      <c r="C8" s="12">
        <v>900000</v>
      </c>
      <c r="D8" s="12">
        <v>0</v>
      </c>
      <c r="E8" s="12">
        <v>0</v>
      </c>
      <c r="F8" s="13">
        <f t="shared" ca="1" si="0"/>
        <v>0</v>
      </c>
      <c r="G8" s="3"/>
    </row>
    <row r="9" spans="1:7" ht="30" outlineLevel="3" x14ac:dyDescent="0.25">
      <c r="A9" s="11"/>
      <c r="B9" s="11" t="s">
        <v>177</v>
      </c>
      <c r="C9" s="12">
        <v>0</v>
      </c>
      <c r="D9" s="12">
        <v>10000</v>
      </c>
      <c r="E9" s="12">
        <v>10000</v>
      </c>
      <c r="F9" s="13">
        <f t="shared" ca="1" si="0"/>
        <v>1</v>
      </c>
      <c r="G9" s="3"/>
    </row>
    <row r="10" spans="1:7" ht="45" outlineLevel="3" x14ac:dyDescent="0.25">
      <c r="A10" s="11"/>
      <c r="B10" s="11" t="s">
        <v>168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177</v>
      </c>
      <c r="C11" s="12">
        <v>0</v>
      </c>
      <c r="D11" s="12">
        <v>890000</v>
      </c>
      <c r="E11" s="12">
        <v>890000</v>
      </c>
      <c r="F11" s="13">
        <f t="shared" ca="1" si="0"/>
        <v>1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19</v>
      </c>
      <c r="C12" s="9">
        <v>0</v>
      </c>
      <c r="D12" s="9">
        <v>225052</v>
      </c>
      <c r="E12" s="9">
        <v>225051.99</v>
      </c>
      <c r="F12" s="10">
        <f t="shared" ca="1" si="0"/>
        <v>1</v>
      </c>
      <c r="G12" s="3"/>
    </row>
    <row r="13" spans="1:7" ht="30" outlineLevel="3" x14ac:dyDescent="0.25">
      <c r="A13" s="11"/>
      <c r="B13" s="11" t="s">
        <v>143</v>
      </c>
      <c r="C13" s="12">
        <v>0</v>
      </c>
      <c r="D13" s="12">
        <v>225052</v>
      </c>
      <c r="E13" s="12">
        <v>225051.99</v>
      </c>
      <c r="F13" s="13">
        <f t="shared" ca="1" si="0"/>
        <v>1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8" t="s">
        <v>29</v>
      </c>
      <c r="C14" s="9">
        <v>1400000</v>
      </c>
      <c r="D14" s="9">
        <v>1400000</v>
      </c>
      <c r="E14" s="9">
        <v>1400000</v>
      </c>
      <c r="F14" s="10">
        <f t="shared" ca="1" si="0"/>
        <v>1</v>
      </c>
      <c r="G14" s="3"/>
    </row>
    <row r="15" spans="1:7" ht="30" outlineLevel="3" x14ac:dyDescent="0.25">
      <c r="A15" s="11"/>
      <c r="B15" s="11" t="s">
        <v>194</v>
      </c>
      <c r="C15" s="12">
        <v>1400000</v>
      </c>
      <c r="D15" s="12">
        <v>1400000</v>
      </c>
      <c r="E15" s="12">
        <v>1400000</v>
      </c>
      <c r="F15" s="13">
        <f t="shared" ca="1" si="0"/>
        <v>1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31</v>
      </c>
      <c r="C16" s="9">
        <v>1400000</v>
      </c>
      <c r="D16" s="9">
        <v>1400000</v>
      </c>
      <c r="E16" s="9">
        <v>1400000</v>
      </c>
      <c r="F16" s="10">
        <f t="shared" ca="1" si="0"/>
        <v>1</v>
      </c>
      <c r="G16" s="3"/>
    </row>
    <row r="17" spans="1:7" ht="30" outlineLevel="3" x14ac:dyDescent="0.25">
      <c r="A17" s="11"/>
      <c r="B17" s="11" t="s">
        <v>237</v>
      </c>
      <c r="C17" s="12">
        <v>1400000</v>
      </c>
      <c r="D17" s="12">
        <v>1400000</v>
      </c>
      <c r="E17" s="12">
        <v>1400000</v>
      </c>
      <c r="F17" s="13">
        <f t="shared" ca="1" si="0"/>
        <v>1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33</v>
      </c>
      <c r="C18" s="9">
        <v>350000</v>
      </c>
      <c r="D18" s="9">
        <v>350000</v>
      </c>
      <c r="E18" s="9">
        <v>350000</v>
      </c>
      <c r="F18" s="10">
        <f t="shared" ca="1" si="0"/>
        <v>1</v>
      </c>
      <c r="G18" s="3"/>
    </row>
    <row r="19" spans="1:7" ht="30" outlineLevel="3" x14ac:dyDescent="0.25">
      <c r="A19" s="11"/>
      <c r="B19" s="11" t="s">
        <v>264</v>
      </c>
      <c r="C19" s="12">
        <v>350000</v>
      </c>
      <c r="D19" s="12">
        <v>350000</v>
      </c>
      <c r="E19" s="12">
        <v>350000</v>
      </c>
      <c r="F19" s="13">
        <f t="shared" ca="1" si="0"/>
        <v>1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8" t="s">
        <v>35</v>
      </c>
      <c r="C20" s="9">
        <v>2631900</v>
      </c>
      <c r="D20" s="9">
        <v>2618740</v>
      </c>
      <c r="E20" s="9">
        <v>2618739.89</v>
      </c>
      <c r="F20" s="10">
        <f t="shared" ca="1" si="0"/>
        <v>1</v>
      </c>
      <c r="G20" s="3"/>
    </row>
    <row r="21" spans="1:7" ht="30" outlineLevel="3" x14ac:dyDescent="0.25">
      <c r="A21" s="11"/>
      <c r="B21" s="11" t="s">
        <v>201</v>
      </c>
      <c r="C21" s="12">
        <v>2631900</v>
      </c>
      <c r="D21" s="12">
        <v>2618740</v>
      </c>
      <c r="E21" s="12">
        <v>2618739.89</v>
      </c>
      <c r="F21" s="13">
        <f t="shared" ca="1" si="0"/>
        <v>1</v>
      </c>
      <c r="G21" s="3"/>
    </row>
    <row r="22" spans="1:7" outlineLevel="2" x14ac:dyDescent="0.25">
      <c r="A2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2" s="8" t="s">
        <v>87</v>
      </c>
      <c r="C22" s="9">
        <v>2800000</v>
      </c>
      <c r="D22" s="9">
        <v>2456341</v>
      </c>
      <c r="E22" s="9">
        <v>2179046.9</v>
      </c>
      <c r="F22" s="10">
        <f t="shared" ca="1" si="0"/>
        <v>0.8871</v>
      </c>
      <c r="G22" s="3"/>
    </row>
    <row r="23" spans="1:7" ht="45" outlineLevel="3" x14ac:dyDescent="0.25">
      <c r="A23" s="11"/>
      <c r="B23" s="11" t="s">
        <v>209</v>
      </c>
      <c r="C23" s="12">
        <v>2800000</v>
      </c>
      <c r="D23" s="12">
        <v>2456341</v>
      </c>
      <c r="E23" s="12">
        <v>2179046.9</v>
      </c>
      <c r="F23" s="13">
        <f t="shared" ca="1" si="0"/>
        <v>0.8871</v>
      </c>
      <c r="G23" s="3"/>
    </row>
    <row r="24" spans="1:7" outlineLevel="2" x14ac:dyDescent="0.25">
      <c r="A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4" s="8" t="s">
        <v>67</v>
      </c>
      <c r="C24" s="9">
        <v>839000</v>
      </c>
      <c r="D24" s="9">
        <v>839000</v>
      </c>
      <c r="E24" s="9">
        <v>839000</v>
      </c>
      <c r="F24" s="10">
        <f t="shared" ca="1" si="0"/>
        <v>1</v>
      </c>
      <c r="G24" s="3"/>
    </row>
    <row r="25" spans="1:7" ht="30" outlineLevel="3" x14ac:dyDescent="0.25">
      <c r="A25" s="11"/>
      <c r="B25" s="11" t="s">
        <v>241</v>
      </c>
      <c r="C25" s="12">
        <v>280000</v>
      </c>
      <c r="D25" s="12">
        <v>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213</v>
      </c>
      <c r="C26" s="12">
        <v>279000</v>
      </c>
      <c r="D26" s="12">
        <v>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174</v>
      </c>
      <c r="C27" s="12">
        <v>280000</v>
      </c>
      <c r="D27" s="12">
        <v>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213</v>
      </c>
      <c r="C28" s="12">
        <v>0</v>
      </c>
      <c r="D28" s="12">
        <v>10000</v>
      </c>
      <c r="E28" s="12">
        <v>10000</v>
      </c>
      <c r="F28" s="13">
        <f t="shared" ca="1" si="0"/>
        <v>1</v>
      </c>
      <c r="G28" s="3"/>
    </row>
    <row r="29" spans="1:7" ht="30" outlineLevel="3" x14ac:dyDescent="0.25">
      <c r="A29" s="11"/>
      <c r="B29" s="11" t="s">
        <v>174</v>
      </c>
      <c r="C29" s="12">
        <v>0</v>
      </c>
      <c r="D29" s="12">
        <v>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241</v>
      </c>
      <c r="C30" s="12">
        <v>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213</v>
      </c>
      <c r="C31" s="12">
        <v>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174</v>
      </c>
      <c r="C32" s="12">
        <v>0</v>
      </c>
      <c r="D32" s="12">
        <v>10000</v>
      </c>
      <c r="E32" s="12">
        <v>10000</v>
      </c>
      <c r="F32" s="13">
        <f t="shared" ca="1" si="0"/>
        <v>1</v>
      </c>
      <c r="G32" s="3"/>
    </row>
    <row r="33" spans="1:7" ht="30" outlineLevel="3" x14ac:dyDescent="0.25">
      <c r="A33" s="11"/>
      <c r="B33" s="11" t="s">
        <v>241</v>
      </c>
      <c r="C33" s="12">
        <v>0</v>
      </c>
      <c r="D33" s="12">
        <v>10000</v>
      </c>
      <c r="E33" s="12">
        <v>10000</v>
      </c>
      <c r="F33" s="13">
        <f t="shared" ca="1" si="0"/>
        <v>1</v>
      </c>
      <c r="G33" s="3"/>
    </row>
    <row r="34" spans="1:7" ht="30" outlineLevel="3" x14ac:dyDescent="0.25">
      <c r="A34" s="11"/>
      <c r="B34" s="11" t="s">
        <v>174</v>
      </c>
      <c r="C34" s="12">
        <v>0</v>
      </c>
      <c r="D34" s="12">
        <v>270000</v>
      </c>
      <c r="E34" s="12">
        <v>270000</v>
      </c>
      <c r="F34" s="13">
        <f t="shared" ca="1" si="0"/>
        <v>1</v>
      </c>
      <c r="G34" s="3"/>
    </row>
    <row r="35" spans="1:7" ht="30" outlineLevel="3" x14ac:dyDescent="0.25">
      <c r="A35" s="11"/>
      <c r="B35" s="11" t="s">
        <v>241</v>
      </c>
      <c r="C35" s="12">
        <v>0</v>
      </c>
      <c r="D35" s="12">
        <v>270000</v>
      </c>
      <c r="E35" s="12">
        <v>270000</v>
      </c>
      <c r="F35" s="13">
        <f t="shared" ca="1" si="0"/>
        <v>1</v>
      </c>
      <c r="G35" s="3"/>
    </row>
    <row r="36" spans="1:7" ht="30" outlineLevel="3" x14ac:dyDescent="0.25">
      <c r="A36" s="11"/>
      <c r="B36" s="11" t="s">
        <v>213</v>
      </c>
      <c r="C36" s="12">
        <v>0</v>
      </c>
      <c r="D36" s="12">
        <v>269000</v>
      </c>
      <c r="E36" s="12">
        <v>269000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7" s="8" t="s">
        <v>45</v>
      </c>
      <c r="C37" s="9">
        <v>850000</v>
      </c>
      <c r="D37" s="9">
        <v>1193659</v>
      </c>
      <c r="E37" s="9">
        <v>1193659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265</v>
      </c>
      <c r="C38" s="12">
        <v>850000</v>
      </c>
      <c r="D38" s="12">
        <v>1193659</v>
      </c>
      <c r="E38" s="12">
        <v>1193659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9" s="8" t="s">
        <v>47</v>
      </c>
      <c r="C39" s="9">
        <v>4500000</v>
      </c>
      <c r="D39" s="9">
        <v>4288108</v>
      </c>
      <c r="E39" s="9">
        <v>0</v>
      </c>
      <c r="F39" s="10">
        <f t="shared" ca="1" si="0"/>
        <v>0</v>
      </c>
      <c r="G39" s="3"/>
    </row>
    <row r="40" spans="1:7" ht="30" outlineLevel="3" x14ac:dyDescent="0.25">
      <c r="A40" s="11"/>
      <c r="B40" s="11" t="s">
        <v>48</v>
      </c>
      <c r="C40" s="12">
        <v>4500000</v>
      </c>
      <c r="D40" s="12">
        <v>4288108</v>
      </c>
      <c r="E40" s="12">
        <v>0</v>
      </c>
      <c r="F40" s="13">
        <f t="shared" ca="1" si="0"/>
        <v>0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1" s="8" t="s">
        <v>49</v>
      </c>
      <c r="C41" s="9">
        <v>250000</v>
      </c>
      <c r="D41" s="9">
        <v>250000</v>
      </c>
      <c r="E41" s="9">
        <v>250000</v>
      </c>
      <c r="F41" s="10">
        <f t="shared" ca="1" si="0"/>
        <v>1</v>
      </c>
      <c r="G41" s="3"/>
    </row>
    <row r="42" spans="1:7" ht="30" outlineLevel="3" x14ac:dyDescent="0.25">
      <c r="A42" s="11"/>
      <c r="B42" s="11" t="s">
        <v>217</v>
      </c>
      <c r="C42" s="12">
        <v>250000</v>
      </c>
      <c r="D42" s="12">
        <v>250000</v>
      </c>
      <c r="E42" s="12">
        <v>250000</v>
      </c>
      <c r="F42" s="13">
        <f t="shared" ca="1" si="0"/>
        <v>1</v>
      </c>
      <c r="G42" s="3"/>
    </row>
    <row r="43" spans="1:7" ht="15" customHeight="1" x14ac:dyDescent="0.25">
      <c r="A43" s="52" t="s">
        <v>61</v>
      </c>
      <c r="B43" s="53"/>
      <c r="C43" s="14">
        <v>15920900</v>
      </c>
      <c r="D43" s="14">
        <v>15920900</v>
      </c>
      <c r="E43" s="15">
        <v>11355497.779999999</v>
      </c>
      <c r="F43" s="16">
        <f t="shared" ca="1" si="0"/>
        <v>0.71319999999999995</v>
      </c>
      <c r="G43" s="3"/>
    </row>
  </sheetData>
  <mergeCells count="8">
    <mergeCell ref="A43:B4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6"/>
  <sheetViews>
    <sheetView zoomScaleNormal="100" zoomScaleSheetLayoutView="100" workbookViewId="0">
      <pane ySplit="6" topLeftCell="A100" activePane="bottomLeft" state="frozen"/>
      <selection pane="bottomLeft" activeCell="A9" sqref="A9: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266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2720000</v>
      </c>
      <c r="D7" s="9">
        <v>2720000</v>
      </c>
      <c r="E7" s="9">
        <v>2130949.69</v>
      </c>
      <c r="F7" s="10">
        <f t="shared" ref="F7:F38" ca="1" si="0">IF(INDIRECT("R[0]C[-2]", FALSE)=0,0,ROUND(INDIRECT("R[0]C[-1]", FALSE)/INDIRECT("R[0]C[-2]", FALSE),4))</f>
        <v>0.78339999999999999</v>
      </c>
      <c r="G7" s="3"/>
    </row>
    <row r="8" spans="1:7" outlineLevel="3" x14ac:dyDescent="0.25">
      <c r="A8" s="11"/>
      <c r="B8" s="11" t="s">
        <v>184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183</v>
      </c>
      <c r="C9" s="12">
        <v>0</v>
      </c>
      <c r="D9" s="12">
        <v>840000</v>
      </c>
      <c r="E9" s="12">
        <v>250950.11</v>
      </c>
      <c r="F9" s="13">
        <f t="shared" ca="1" si="0"/>
        <v>0.29880000000000001</v>
      </c>
      <c r="G9" s="3"/>
    </row>
    <row r="10" spans="1:7" outlineLevel="3" x14ac:dyDescent="0.25">
      <c r="A10" s="11"/>
      <c r="B10" s="11" t="s">
        <v>140</v>
      </c>
      <c r="C10" s="12">
        <v>0</v>
      </c>
      <c r="D10" s="12">
        <v>1010000</v>
      </c>
      <c r="E10" s="12">
        <v>1009999.58</v>
      </c>
      <c r="F10" s="13">
        <f t="shared" ca="1" si="0"/>
        <v>1</v>
      </c>
      <c r="G10" s="3"/>
    </row>
    <row r="11" spans="1:7" outlineLevel="3" x14ac:dyDescent="0.25">
      <c r="A11" s="11"/>
      <c r="B11" s="11" t="s">
        <v>184</v>
      </c>
      <c r="C11" s="12">
        <v>870000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3" x14ac:dyDescent="0.25">
      <c r="A12" s="11"/>
      <c r="B12" s="11" t="s">
        <v>183</v>
      </c>
      <c r="C12" s="12">
        <v>840000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3" x14ac:dyDescent="0.25">
      <c r="A13" s="11"/>
      <c r="B13" s="11" t="s">
        <v>140</v>
      </c>
      <c r="C13" s="12">
        <v>1010000</v>
      </c>
      <c r="D13" s="12">
        <v>0</v>
      </c>
      <c r="E13" s="12">
        <v>0</v>
      </c>
      <c r="F13" s="13">
        <f t="shared" ca="1" si="0"/>
        <v>0</v>
      </c>
      <c r="G13" s="3"/>
    </row>
    <row r="14" spans="1:7" ht="30" outlineLevel="3" x14ac:dyDescent="0.25">
      <c r="A14" s="11"/>
      <c r="B14" s="11" t="s">
        <v>159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3" x14ac:dyDescent="0.25">
      <c r="A15" s="11"/>
      <c r="B15" s="11" t="s">
        <v>184</v>
      </c>
      <c r="C15" s="12">
        <v>0</v>
      </c>
      <c r="D15" s="12">
        <v>870000</v>
      </c>
      <c r="E15" s="12">
        <v>870000</v>
      </c>
      <c r="F15" s="13">
        <f t="shared" ca="1" si="0"/>
        <v>1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6" s="8" t="s">
        <v>17</v>
      </c>
      <c r="C16" s="9">
        <v>0</v>
      </c>
      <c r="D16" s="9">
        <v>0</v>
      </c>
      <c r="E16" s="9">
        <v>0</v>
      </c>
      <c r="F16" s="10">
        <f t="shared" ca="1" si="0"/>
        <v>0</v>
      </c>
      <c r="G16" s="3"/>
    </row>
    <row r="17" spans="1:7" ht="45" outlineLevel="3" x14ac:dyDescent="0.25">
      <c r="A17" s="11"/>
      <c r="B17" s="11" t="s">
        <v>168</v>
      </c>
      <c r="C17" s="12">
        <v>0</v>
      </c>
      <c r="D17" s="12">
        <v>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8" s="8" t="s">
        <v>19</v>
      </c>
      <c r="C18" s="9">
        <v>1363000</v>
      </c>
      <c r="D18" s="9">
        <v>1363000</v>
      </c>
      <c r="E18" s="9">
        <v>1343922.19</v>
      </c>
      <c r="F18" s="10">
        <f t="shared" ca="1" si="0"/>
        <v>0.98599999999999999</v>
      </c>
      <c r="G18" s="3"/>
    </row>
    <row r="19" spans="1:7" ht="30" outlineLevel="3" x14ac:dyDescent="0.25">
      <c r="A19" s="11"/>
      <c r="B19" s="11" t="s">
        <v>142</v>
      </c>
      <c r="C19" s="12">
        <v>750000</v>
      </c>
      <c r="D19" s="12">
        <v>0</v>
      </c>
      <c r="E19" s="12">
        <v>0</v>
      </c>
      <c r="F19" s="13">
        <f t="shared" ca="1" si="0"/>
        <v>0</v>
      </c>
      <c r="G19" s="3"/>
    </row>
    <row r="20" spans="1:7" ht="30" outlineLevel="3" x14ac:dyDescent="0.25">
      <c r="A20" s="11"/>
      <c r="B20" s="11" t="s">
        <v>185</v>
      </c>
      <c r="C20" s="12">
        <v>613000</v>
      </c>
      <c r="D20" s="12">
        <v>613000</v>
      </c>
      <c r="E20" s="12">
        <v>593922.18999999994</v>
      </c>
      <c r="F20" s="13">
        <f t="shared" ca="1" si="0"/>
        <v>0.96889999999999998</v>
      </c>
      <c r="G20" s="3"/>
    </row>
    <row r="21" spans="1:7" ht="30" outlineLevel="3" x14ac:dyDescent="0.25">
      <c r="A21" s="11"/>
      <c r="B21" s="11" t="s">
        <v>142</v>
      </c>
      <c r="C21" s="12">
        <v>0</v>
      </c>
      <c r="D21" s="12">
        <v>750000</v>
      </c>
      <c r="E21" s="12">
        <v>750000</v>
      </c>
      <c r="F21" s="13">
        <f t="shared" ca="1" si="0"/>
        <v>1</v>
      </c>
      <c r="G21" s="3"/>
    </row>
    <row r="22" spans="1:7" outlineLevel="2" x14ac:dyDescent="0.25">
      <c r="A2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2" s="8" t="s">
        <v>21</v>
      </c>
      <c r="C22" s="9">
        <v>500000</v>
      </c>
      <c r="D22" s="9">
        <v>500000</v>
      </c>
      <c r="E22" s="9">
        <v>0</v>
      </c>
      <c r="F22" s="10">
        <f t="shared" ca="1" si="0"/>
        <v>0</v>
      </c>
      <c r="G22" s="3"/>
    </row>
    <row r="23" spans="1:7" ht="45" outlineLevel="3" x14ac:dyDescent="0.25">
      <c r="A23" s="11"/>
      <c r="B23" s="11" t="s">
        <v>187</v>
      </c>
      <c r="C23" s="12">
        <v>0</v>
      </c>
      <c r="D23" s="12">
        <v>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188</v>
      </c>
      <c r="C24" s="12">
        <v>500000</v>
      </c>
      <c r="D24" s="12">
        <v>0</v>
      </c>
      <c r="E24" s="12">
        <v>0</v>
      </c>
      <c r="F24" s="13">
        <f t="shared" ca="1" si="0"/>
        <v>0</v>
      </c>
      <c r="G24" s="3"/>
    </row>
    <row r="25" spans="1:7" ht="45" outlineLevel="3" x14ac:dyDescent="0.25">
      <c r="A25" s="11"/>
      <c r="B25" s="11" t="s">
        <v>187</v>
      </c>
      <c r="C25" s="12">
        <v>0</v>
      </c>
      <c r="D25" s="12">
        <v>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188</v>
      </c>
      <c r="C26" s="12">
        <v>0</v>
      </c>
      <c r="D26" s="12">
        <v>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118</v>
      </c>
      <c r="C27" s="12">
        <v>0</v>
      </c>
      <c r="D27" s="12">
        <v>500000</v>
      </c>
      <c r="E27" s="12">
        <v>0</v>
      </c>
      <c r="F27" s="13">
        <f t="shared" ca="1" si="0"/>
        <v>0</v>
      </c>
      <c r="G27" s="3"/>
    </row>
    <row r="28" spans="1:7" outlineLevel="2" x14ac:dyDescent="0.25">
      <c r="A2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8" s="8" t="s">
        <v>23</v>
      </c>
      <c r="C28" s="9">
        <v>910000</v>
      </c>
      <c r="D28" s="9">
        <v>910000</v>
      </c>
      <c r="E28" s="9">
        <v>0</v>
      </c>
      <c r="F28" s="10">
        <f t="shared" ca="1" si="0"/>
        <v>0</v>
      </c>
      <c r="G28" s="3"/>
    </row>
    <row r="29" spans="1:7" ht="30" outlineLevel="3" x14ac:dyDescent="0.25">
      <c r="A29" s="11"/>
      <c r="B29" s="11" t="s">
        <v>121</v>
      </c>
      <c r="C29" s="12">
        <v>910000</v>
      </c>
      <c r="D29" s="12">
        <v>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120</v>
      </c>
      <c r="C30" s="12">
        <v>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121</v>
      </c>
      <c r="C31" s="12">
        <v>0</v>
      </c>
      <c r="D31" s="12">
        <v>910000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2" s="8" t="s">
        <v>25</v>
      </c>
      <c r="C32" s="9">
        <v>1233000</v>
      </c>
      <c r="D32" s="9">
        <v>1233000</v>
      </c>
      <c r="E32" s="9">
        <v>1233000</v>
      </c>
      <c r="F32" s="10">
        <f t="shared" ca="1" si="0"/>
        <v>1</v>
      </c>
      <c r="G32" s="3"/>
    </row>
    <row r="33" spans="1:7" ht="30" outlineLevel="3" x14ac:dyDescent="0.25">
      <c r="A33" s="11"/>
      <c r="B33" s="11" t="s">
        <v>123</v>
      </c>
      <c r="C33" s="12">
        <v>723000</v>
      </c>
      <c r="D33" s="12">
        <v>0</v>
      </c>
      <c r="E33" s="12">
        <v>0</v>
      </c>
      <c r="F33" s="13">
        <f t="shared" ca="1" si="0"/>
        <v>0</v>
      </c>
      <c r="G33" s="3"/>
    </row>
    <row r="34" spans="1:7" ht="30" outlineLevel="3" x14ac:dyDescent="0.25">
      <c r="A34" s="11"/>
      <c r="B34" s="11" t="s">
        <v>267</v>
      </c>
      <c r="C34" s="12">
        <v>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122</v>
      </c>
      <c r="C35" s="12">
        <v>510000</v>
      </c>
      <c r="D35" s="12">
        <v>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267</v>
      </c>
      <c r="C36" s="12">
        <v>0</v>
      </c>
      <c r="D36" s="12">
        <v>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123</v>
      </c>
      <c r="C37" s="12">
        <v>0</v>
      </c>
      <c r="D37" s="12">
        <v>723000</v>
      </c>
      <c r="E37" s="12">
        <v>723000</v>
      </c>
      <c r="F37" s="13">
        <f t="shared" ca="1" si="0"/>
        <v>1</v>
      </c>
      <c r="G37" s="3"/>
    </row>
    <row r="38" spans="1:7" ht="30" outlineLevel="3" x14ac:dyDescent="0.25">
      <c r="A38" s="11"/>
      <c r="B38" s="11" t="s">
        <v>122</v>
      </c>
      <c r="C38" s="12">
        <v>0</v>
      </c>
      <c r="D38" s="12">
        <v>510000</v>
      </c>
      <c r="E38" s="12">
        <v>510000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9" s="8" t="s">
        <v>27</v>
      </c>
      <c r="C39" s="9">
        <v>340000</v>
      </c>
      <c r="D39" s="9">
        <v>340000</v>
      </c>
      <c r="E39" s="9">
        <v>340000</v>
      </c>
      <c r="F39" s="10">
        <f t="shared" ref="F39:F70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268</v>
      </c>
      <c r="C40" s="12">
        <v>0</v>
      </c>
      <c r="D40" s="12">
        <v>340000</v>
      </c>
      <c r="E40" s="12">
        <v>340000</v>
      </c>
      <c r="F40" s="13">
        <f t="shared" ca="1" si="1"/>
        <v>1</v>
      </c>
      <c r="G40" s="3"/>
    </row>
    <row r="41" spans="1:7" ht="30" outlineLevel="3" x14ac:dyDescent="0.25">
      <c r="A41" s="11"/>
      <c r="B41" s="11" t="s">
        <v>145</v>
      </c>
      <c r="C41" s="12">
        <v>0</v>
      </c>
      <c r="D41" s="12">
        <v>0</v>
      </c>
      <c r="E41" s="12">
        <v>0</v>
      </c>
      <c r="F41" s="13">
        <f t="shared" ca="1" si="1"/>
        <v>0</v>
      </c>
      <c r="G41" s="3"/>
    </row>
    <row r="42" spans="1:7" ht="30" outlineLevel="3" x14ac:dyDescent="0.25">
      <c r="A42" s="11"/>
      <c r="B42" s="11" t="s">
        <v>268</v>
      </c>
      <c r="C42" s="12">
        <v>340000</v>
      </c>
      <c r="D42" s="12">
        <v>0</v>
      </c>
      <c r="E42" s="12">
        <v>0</v>
      </c>
      <c r="F42" s="13">
        <f t="shared" ca="1" si="1"/>
        <v>0</v>
      </c>
      <c r="G42" s="3"/>
    </row>
    <row r="43" spans="1:7" ht="30" outlineLevel="3" x14ac:dyDescent="0.25">
      <c r="A43" s="11"/>
      <c r="B43" s="11" t="s">
        <v>145</v>
      </c>
      <c r="C43" s="12">
        <v>0</v>
      </c>
      <c r="D43" s="12">
        <v>0</v>
      </c>
      <c r="E43" s="12">
        <v>0</v>
      </c>
      <c r="F43" s="13">
        <f t="shared" ca="1" si="1"/>
        <v>0</v>
      </c>
      <c r="G43" s="3"/>
    </row>
    <row r="44" spans="1:7" ht="30" outlineLevel="3" x14ac:dyDescent="0.25">
      <c r="A44" s="11"/>
      <c r="B44" s="11" t="s">
        <v>268</v>
      </c>
      <c r="C44" s="12">
        <v>0</v>
      </c>
      <c r="D44" s="12">
        <v>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5" s="8" t="s">
        <v>29</v>
      </c>
      <c r="C45" s="9">
        <v>660000</v>
      </c>
      <c r="D45" s="9">
        <v>660000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194</v>
      </c>
      <c r="C46" s="12">
        <v>660000</v>
      </c>
      <c r="D46" s="12">
        <v>660000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7" s="8" t="s">
        <v>65</v>
      </c>
      <c r="C47" s="9">
        <v>400000</v>
      </c>
      <c r="D47" s="9">
        <v>400000</v>
      </c>
      <c r="E47" s="9">
        <v>400000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148</v>
      </c>
      <c r="C48" s="12">
        <v>400000</v>
      </c>
      <c r="D48" s="12">
        <v>400000</v>
      </c>
      <c r="E48" s="12">
        <v>400000</v>
      </c>
      <c r="F48" s="13">
        <f t="shared" ca="1" si="1"/>
        <v>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9" s="8" t="s">
        <v>33</v>
      </c>
      <c r="C49" s="9">
        <v>510000</v>
      </c>
      <c r="D49" s="9">
        <v>510000</v>
      </c>
      <c r="E49" s="9">
        <v>210000</v>
      </c>
      <c r="F49" s="10">
        <f t="shared" ca="1" si="1"/>
        <v>0.4118</v>
      </c>
      <c r="G49" s="3"/>
    </row>
    <row r="50" spans="1:7" ht="30" outlineLevel="3" x14ac:dyDescent="0.25">
      <c r="A50" s="11"/>
      <c r="B50" s="11" t="s">
        <v>149</v>
      </c>
      <c r="C50" s="12">
        <v>0</v>
      </c>
      <c r="D50" s="12">
        <v>0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264</v>
      </c>
      <c r="C51" s="12">
        <v>0</v>
      </c>
      <c r="D51" s="12">
        <v>300000</v>
      </c>
      <c r="E51" s="12">
        <v>0</v>
      </c>
      <c r="F51" s="13">
        <f t="shared" ca="1" si="1"/>
        <v>0</v>
      </c>
      <c r="G51" s="3"/>
    </row>
    <row r="52" spans="1:7" ht="30" outlineLevel="3" x14ac:dyDescent="0.25">
      <c r="A52" s="11"/>
      <c r="B52" s="11" t="s">
        <v>149</v>
      </c>
      <c r="C52" s="12">
        <v>210000</v>
      </c>
      <c r="D52" s="12">
        <v>0</v>
      </c>
      <c r="E52" s="12">
        <v>0</v>
      </c>
      <c r="F52" s="13">
        <f t="shared" ca="1" si="1"/>
        <v>0</v>
      </c>
      <c r="G52" s="3"/>
    </row>
    <row r="53" spans="1:7" ht="30" outlineLevel="3" x14ac:dyDescent="0.25">
      <c r="A53" s="11"/>
      <c r="B53" s="11" t="s">
        <v>264</v>
      </c>
      <c r="C53" s="12">
        <v>300000</v>
      </c>
      <c r="D53" s="12">
        <v>0</v>
      </c>
      <c r="E53" s="12">
        <v>0</v>
      </c>
      <c r="F53" s="13">
        <f t="shared" ca="1" si="1"/>
        <v>0</v>
      </c>
      <c r="G53" s="3"/>
    </row>
    <row r="54" spans="1:7" ht="30" outlineLevel="3" x14ac:dyDescent="0.25">
      <c r="A54" s="11"/>
      <c r="B54" s="11" t="s">
        <v>149</v>
      </c>
      <c r="C54" s="12">
        <v>0</v>
      </c>
      <c r="D54" s="12">
        <v>210000</v>
      </c>
      <c r="E54" s="12">
        <v>210000</v>
      </c>
      <c r="F54" s="13">
        <f t="shared" ca="1" si="1"/>
        <v>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5" s="8" t="s">
        <v>35</v>
      </c>
      <c r="C55" s="9">
        <v>4627000</v>
      </c>
      <c r="D55" s="9">
        <v>4627000</v>
      </c>
      <c r="E55" s="9">
        <v>1627000</v>
      </c>
      <c r="F55" s="10">
        <f t="shared" ca="1" si="1"/>
        <v>0.35160000000000002</v>
      </c>
      <c r="G55" s="3"/>
    </row>
    <row r="56" spans="1:7" ht="30" outlineLevel="3" x14ac:dyDescent="0.25">
      <c r="A56" s="11"/>
      <c r="B56" s="11" t="s">
        <v>198</v>
      </c>
      <c r="C56" s="12">
        <v>0</v>
      </c>
      <c r="D56" s="12">
        <v>1627000</v>
      </c>
      <c r="E56" s="12">
        <v>1627000</v>
      </c>
      <c r="F56" s="13">
        <f t="shared" ca="1" si="1"/>
        <v>1</v>
      </c>
      <c r="G56" s="3"/>
    </row>
    <row r="57" spans="1:7" ht="30" outlineLevel="3" x14ac:dyDescent="0.25">
      <c r="A57" s="11"/>
      <c r="B57" s="11" t="s">
        <v>201</v>
      </c>
      <c r="C57" s="12">
        <v>3000000</v>
      </c>
      <c r="D57" s="12">
        <v>0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198</v>
      </c>
      <c r="C58" s="12">
        <v>1627000</v>
      </c>
      <c r="D58" s="12">
        <v>0</v>
      </c>
      <c r="E58" s="12">
        <v>0</v>
      </c>
      <c r="F58" s="13">
        <f t="shared" ca="1" si="1"/>
        <v>0</v>
      </c>
      <c r="G58" s="3"/>
    </row>
    <row r="59" spans="1:7" ht="30" outlineLevel="3" x14ac:dyDescent="0.25">
      <c r="A59" s="11"/>
      <c r="B59" s="11" t="s">
        <v>201</v>
      </c>
      <c r="C59" s="12">
        <v>0</v>
      </c>
      <c r="D59" s="12">
        <v>0</v>
      </c>
      <c r="E59" s="12">
        <v>0</v>
      </c>
      <c r="F59" s="13">
        <f t="shared" ca="1" si="1"/>
        <v>0</v>
      </c>
      <c r="G59" s="3"/>
    </row>
    <row r="60" spans="1:7" ht="30" outlineLevel="3" x14ac:dyDescent="0.25">
      <c r="A60" s="11"/>
      <c r="B60" s="11" t="s">
        <v>198</v>
      </c>
      <c r="C60" s="12">
        <v>0</v>
      </c>
      <c r="D60" s="12">
        <v>0</v>
      </c>
      <c r="E60" s="12">
        <v>0</v>
      </c>
      <c r="F60" s="13">
        <f t="shared" ca="1" si="1"/>
        <v>0</v>
      </c>
      <c r="G60" s="3"/>
    </row>
    <row r="61" spans="1:7" ht="30" outlineLevel="3" x14ac:dyDescent="0.25">
      <c r="A61" s="11"/>
      <c r="B61" s="11" t="s">
        <v>201</v>
      </c>
      <c r="C61" s="12">
        <v>0</v>
      </c>
      <c r="D61" s="12">
        <v>3000000</v>
      </c>
      <c r="E61" s="12">
        <v>0</v>
      </c>
      <c r="F61" s="13">
        <f t="shared" ca="1" si="1"/>
        <v>0</v>
      </c>
      <c r="G61" s="3"/>
    </row>
    <row r="62" spans="1:7" outlineLevel="2" x14ac:dyDescent="0.25">
      <c r="A6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62" s="8" t="s">
        <v>37</v>
      </c>
      <c r="C62" s="9">
        <v>510000</v>
      </c>
      <c r="D62" s="9">
        <v>510000</v>
      </c>
      <c r="E62" s="9">
        <v>510000</v>
      </c>
      <c r="F62" s="10">
        <f t="shared" ca="1" si="1"/>
        <v>1</v>
      </c>
      <c r="G62" s="3"/>
    </row>
    <row r="63" spans="1:7" ht="30" outlineLevel="3" x14ac:dyDescent="0.25">
      <c r="A63" s="11"/>
      <c r="B63" s="11" t="s">
        <v>269</v>
      </c>
      <c r="C63" s="12">
        <v>200000</v>
      </c>
      <c r="D63" s="12">
        <v>0</v>
      </c>
      <c r="E63" s="12">
        <v>0</v>
      </c>
      <c r="F63" s="13">
        <f t="shared" ca="1" si="1"/>
        <v>0</v>
      </c>
      <c r="G63" s="3"/>
    </row>
    <row r="64" spans="1:7" ht="30" outlineLevel="3" x14ac:dyDescent="0.25">
      <c r="A64" s="11"/>
      <c r="B64" s="11" t="s">
        <v>252</v>
      </c>
      <c r="C64" s="12">
        <v>0</v>
      </c>
      <c r="D64" s="12">
        <v>0</v>
      </c>
      <c r="E64" s="12">
        <v>0</v>
      </c>
      <c r="F64" s="13">
        <f t="shared" ca="1" si="1"/>
        <v>0</v>
      </c>
      <c r="G64" s="3"/>
    </row>
    <row r="65" spans="1:7" ht="30" outlineLevel="3" x14ac:dyDescent="0.25">
      <c r="A65" s="11"/>
      <c r="B65" s="11" t="s">
        <v>203</v>
      </c>
      <c r="C65" s="12">
        <v>310000</v>
      </c>
      <c r="D65" s="12">
        <v>0</v>
      </c>
      <c r="E65" s="12">
        <v>0</v>
      </c>
      <c r="F65" s="13">
        <f t="shared" ca="1" si="1"/>
        <v>0</v>
      </c>
      <c r="G65" s="3"/>
    </row>
    <row r="66" spans="1:7" ht="30" outlineLevel="3" x14ac:dyDescent="0.25">
      <c r="A66" s="11"/>
      <c r="B66" s="11" t="s">
        <v>252</v>
      </c>
      <c r="C66" s="12">
        <v>0</v>
      </c>
      <c r="D66" s="12">
        <v>0</v>
      </c>
      <c r="E66" s="12">
        <v>0</v>
      </c>
      <c r="F66" s="13">
        <f t="shared" ca="1" si="1"/>
        <v>0</v>
      </c>
      <c r="G66" s="3"/>
    </row>
    <row r="67" spans="1:7" ht="30" outlineLevel="3" x14ac:dyDescent="0.25">
      <c r="A67" s="11"/>
      <c r="B67" s="11" t="s">
        <v>269</v>
      </c>
      <c r="C67" s="12">
        <v>0</v>
      </c>
      <c r="D67" s="12">
        <v>200000</v>
      </c>
      <c r="E67" s="12">
        <v>200000</v>
      </c>
      <c r="F67" s="13">
        <f t="shared" ca="1" si="1"/>
        <v>1</v>
      </c>
      <c r="G67" s="3"/>
    </row>
    <row r="68" spans="1:7" ht="30" outlineLevel="3" x14ac:dyDescent="0.25">
      <c r="A68" s="11"/>
      <c r="B68" s="11" t="s">
        <v>203</v>
      </c>
      <c r="C68" s="12">
        <v>0</v>
      </c>
      <c r="D68" s="12">
        <v>310000</v>
      </c>
      <c r="E68" s="12">
        <v>310000</v>
      </c>
      <c r="F68" s="13">
        <f t="shared" ca="1" si="1"/>
        <v>1</v>
      </c>
      <c r="G68" s="3"/>
    </row>
    <row r="69" spans="1:7" outlineLevel="2" x14ac:dyDescent="0.25">
      <c r="A6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9" s="8" t="s">
        <v>39</v>
      </c>
      <c r="C69" s="9">
        <v>560000</v>
      </c>
      <c r="D69" s="9">
        <v>560000</v>
      </c>
      <c r="E69" s="9">
        <v>560000</v>
      </c>
      <c r="F69" s="10">
        <f t="shared" ca="1" si="1"/>
        <v>1</v>
      </c>
      <c r="G69" s="3"/>
    </row>
    <row r="70" spans="1:7" ht="45" outlineLevel="3" x14ac:dyDescent="0.25">
      <c r="A70" s="11"/>
      <c r="B70" s="11" t="s">
        <v>163</v>
      </c>
      <c r="C70" s="12">
        <v>560000</v>
      </c>
      <c r="D70" s="12">
        <v>560000</v>
      </c>
      <c r="E70" s="12">
        <v>560000</v>
      </c>
      <c r="F70" s="13">
        <f t="shared" ca="1" si="1"/>
        <v>1</v>
      </c>
      <c r="G70" s="3"/>
    </row>
    <row r="71" spans="1:7" outlineLevel="2" x14ac:dyDescent="0.25">
      <c r="A7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1" s="8" t="s">
        <v>87</v>
      </c>
      <c r="C71" s="9">
        <v>0</v>
      </c>
      <c r="D71" s="9">
        <v>0</v>
      </c>
      <c r="E71" s="9">
        <v>0</v>
      </c>
      <c r="F71" s="10">
        <f t="shared" ref="F71:F106" ca="1" si="2">IF(INDIRECT("R[0]C[-2]", FALSE)=0,0,ROUND(INDIRECT("R[0]C[-1]", FALSE)/INDIRECT("R[0]C[-2]", FALSE),4))</f>
        <v>0</v>
      </c>
      <c r="G71" s="3"/>
    </row>
    <row r="72" spans="1:7" ht="30" outlineLevel="3" x14ac:dyDescent="0.25">
      <c r="A72" s="11"/>
      <c r="B72" s="11" t="s">
        <v>210</v>
      </c>
      <c r="C72" s="12">
        <v>0</v>
      </c>
      <c r="D72" s="12">
        <v>0</v>
      </c>
      <c r="E72" s="12">
        <v>0</v>
      </c>
      <c r="F72" s="13">
        <f t="shared" ca="1" si="2"/>
        <v>0</v>
      </c>
      <c r="G72" s="3"/>
    </row>
    <row r="73" spans="1:7" outlineLevel="2" x14ac:dyDescent="0.25">
      <c r="A7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73" s="8" t="s">
        <v>41</v>
      </c>
      <c r="C73" s="9">
        <v>550000</v>
      </c>
      <c r="D73" s="9">
        <v>550000</v>
      </c>
      <c r="E73" s="9">
        <v>549999.80000000005</v>
      </c>
      <c r="F73" s="10">
        <f t="shared" ca="1" si="2"/>
        <v>1</v>
      </c>
      <c r="G73" s="3"/>
    </row>
    <row r="74" spans="1:7" ht="45" outlineLevel="3" x14ac:dyDescent="0.25">
      <c r="A74" s="11"/>
      <c r="B74" s="11" t="s">
        <v>131</v>
      </c>
      <c r="C74" s="12">
        <v>550000</v>
      </c>
      <c r="D74" s="12">
        <v>0</v>
      </c>
      <c r="E74" s="12">
        <v>0</v>
      </c>
      <c r="F74" s="13">
        <f t="shared" ca="1" si="2"/>
        <v>0</v>
      </c>
      <c r="G74" s="3"/>
    </row>
    <row r="75" spans="1:7" ht="30" outlineLevel="3" x14ac:dyDescent="0.25">
      <c r="A75" s="11"/>
      <c r="B75" s="11" t="s">
        <v>42</v>
      </c>
      <c r="C75" s="12">
        <v>0</v>
      </c>
      <c r="D75" s="12">
        <v>404343</v>
      </c>
      <c r="E75" s="12">
        <v>404343</v>
      </c>
      <c r="F75" s="13">
        <f t="shared" ca="1" si="2"/>
        <v>1</v>
      </c>
      <c r="G75" s="3"/>
    </row>
    <row r="76" spans="1:7" ht="45" outlineLevel="3" x14ac:dyDescent="0.25">
      <c r="A76" s="11"/>
      <c r="B76" s="11" t="s">
        <v>131</v>
      </c>
      <c r="C76" s="12">
        <v>0</v>
      </c>
      <c r="D76" s="12">
        <v>145657</v>
      </c>
      <c r="E76" s="12">
        <v>145656.79999999999</v>
      </c>
      <c r="F76" s="13">
        <f t="shared" ca="1" si="2"/>
        <v>1</v>
      </c>
      <c r="G76" s="3"/>
    </row>
    <row r="77" spans="1:7" ht="30" outlineLevel="3" x14ac:dyDescent="0.25">
      <c r="A77" s="11"/>
      <c r="B77" s="11" t="s">
        <v>270</v>
      </c>
      <c r="C77" s="12">
        <v>0</v>
      </c>
      <c r="D77" s="12">
        <v>0</v>
      </c>
      <c r="E77" s="12">
        <v>0</v>
      </c>
      <c r="F77" s="13">
        <f t="shared" ca="1" si="2"/>
        <v>0</v>
      </c>
      <c r="G77" s="3"/>
    </row>
    <row r="78" spans="1:7" ht="45" outlineLevel="3" x14ac:dyDescent="0.25">
      <c r="A78" s="11"/>
      <c r="B78" s="11" t="s">
        <v>131</v>
      </c>
      <c r="C78" s="12">
        <v>0</v>
      </c>
      <c r="D78" s="12">
        <v>0</v>
      </c>
      <c r="E78" s="12">
        <v>0</v>
      </c>
      <c r="F78" s="13">
        <f t="shared" ca="1" si="2"/>
        <v>0</v>
      </c>
      <c r="G78" s="3"/>
    </row>
    <row r="79" spans="1:7" outlineLevel="2" x14ac:dyDescent="0.25">
      <c r="A7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79" s="8" t="s">
        <v>43</v>
      </c>
      <c r="C79" s="9">
        <v>120000</v>
      </c>
      <c r="D79" s="9">
        <v>120000</v>
      </c>
      <c r="E79" s="9">
        <v>119801.99</v>
      </c>
      <c r="F79" s="10">
        <f t="shared" ca="1" si="2"/>
        <v>0.99829999999999997</v>
      </c>
      <c r="G79" s="3"/>
    </row>
    <row r="80" spans="1:7" ht="45" outlineLevel="3" x14ac:dyDescent="0.25">
      <c r="A80" s="11"/>
      <c r="B80" s="11" t="s">
        <v>211</v>
      </c>
      <c r="C80" s="12">
        <v>120000</v>
      </c>
      <c r="D80" s="12">
        <v>0</v>
      </c>
      <c r="E80" s="12">
        <v>0</v>
      </c>
      <c r="F80" s="13">
        <f t="shared" ca="1" si="2"/>
        <v>0</v>
      </c>
      <c r="G80" s="3"/>
    </row>
    <row r="81" spans="1:7" ht="30" outlineLevel="3" x14ac:dyDescent="0.25">
      <c r="A81" s="11"/>
      <c r="B81" s="11" t="s">
        <v>271</v>
      </c>
      <c r="C81" s="12">
        <v>0</v>
      </c>
      <c r="D81" s="12">
        <v>120000</v>
      </c>
      <c r="E81" s="12">
        <v>119801.99</v>
      </c>
      <c r="F81" s="13">
        <f t="shared" ca="1" si="2"/>
        <v>0.99829999999999997</v>
      </c>
      <c r="G81" s="3"/>
    </row>
    <row r="82" spans="1:7" outlineLevel="2" x14ac:dyDescent="0.25">
      <c r="A8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2" s="8" t="s">
        <v>67</v>
      </c>
      <c r="C82" s="9">
        <v>1015000</v>
      </c>
      <c r="D82" s="9">
        <v>1015000</v>
      </c>
      <c r="E82" s="9">
        <v>1015000</v>
      </c>
      <c r="F82" s="10">
        <f t="shared" ca="1" si="2"/>
        <v>1</v>
      </c>
      <c r="G82" s="3"/>
    </row>
    <row r="83" spans="1:7" ht="30" outlineLevel="3" x14ac:dyDescent="0.25">
      <c r="A83" s="11"/>
      <c r="B83" s="11" t="s">
        <v>68</v>
      </c>
      <c r="C83" s="12">
        <v>1015000</v>
      </c>
      <c r="D83" s="12">
        <v>1015000</v>
      </c>
      <c r="E83" s="12">
        <v>1015000</v>
      </c>
      <c r="F83" s="13">
        <f t="shared" ca="1" si="2"/>
        <v>1</v>
      </c>
      <c r="G83" s="3"/>
    </row>
    <row r="84" spans="1:7" outlineLevel="2" x14ac:dyDescent="0.25">
      <c r="A8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84" s="8" t="s">
        <v>45</v>
      </c>
      <c r="C84" s="9">
        <v>340000</v>
      </c>
      <c r="D84" s="9">
        <v>340000</v>
      </c>
      <c r="E84" s="9">
        <v>340000</v>
      </c>
      <c r="F84" s="10">
        <f t="shared" ca="1" si="2"/>
        <v>1</v>
      </c>
      <c r="G84" s="3"/>
    </row>
    <row r="85" spans="1:7" ht="30" outlineLevel="3" x14ac:dyDescent="0.25">
      <c r="A85" s="11"/>
      <c r="B85" s="11" t="s">
        <v>132</v>
      </c>
      <c r="C85" s="12">
        <v>340000</v>
      </c>
      <c r="D85" s="12">
        <v>340000</v>
      </c>
      <c r="E85" s="12">
        <v>340000</v>
      </c>
      <c r="F85" s="13">
        <f t="shared" ca="1" si="2"/>
        <v>1</v>
      </c>
      <c r="G85" s="3"/>
    </row>
    <row r="86" spans="1:7" outlineLevel="2" x14ac:dyDescent="0.25">
      <c r="A8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86" s="8" t="s">
        <v>47</v>
      </c>
      <c r="C86" s="9">
        <v>0</v>
      </c>
      <c r="D86" s="9">
        <v>0</v>
      </c>
      <c r="E86" s="9">
        <v>0</v>
      </c>
      <c r="F86" s="10">
        <f t="shared" ca="1" si="2"/>
        <v>0</v>
      </c>
      <c r="G86" s="3"/>
    </row>
    <row r="87" spans="1:7" ht="30" outlineLevel="3" x14ac:dyDescent="0.25">
      <c r="A87" s="11"/>
      <c r="B87" s="11" t="s">
        <v>48</v>
      </c>
      <c r="C87" s="12">
        <v>0</v>
      </c>
      <c r="D87" s="12">
        <v>0</v>
      </c>
      <c r="E87" s="12">
        <v>0</v>
      </c>
      <c r="F87" s="13">
        <f t="shared" ca="1" si="2"/>
        <v>0</v>
      </c>
      <c r="G87" s="3"/>
    </row>
    <row r="88" spans="1:7" outlineLevel="2" x14ac:dyDescent="0.25">
      <c r="A8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88" s="8" t="s">
        <v>49</v>
      </c>
      <c r="C88" s="9">
        <v>400000</v>
      </c>
      <c r="D88" s="9">
        <v>400000</v>
      </c>
      <c r="E88" s="9">
        <v>400000</v>
      </c>
      <c r="F88" s="10">
        <f t="shared" ca="1" si="2"/>
        <v>1</v>
      </c>
      <c r="G88" s="3"/>
    </row>
    <row r="89" spans="1:7" ht="30" outlineLevel="3" x14ac:dyDescent="0.25">
      <c r="A89" s="11"/>
      <c r="B89" s="11" t="s">
        <v>138</v>
      </c>
      <c r="C89" s="12">
        <v>0</v>
      </c>
      <c r="D89" s="12">
        <v>400000</v>
      </c>
      <c r="E89" s="12">
        <v>400000</v>
      </c>
      <c r="F89" s="13">
        <f t="shared" ca="1" si="2"/>
        <v>1</v>
      </c>
      <c r="G89" s="3"/>
    </row>
    <row r="90" spans="1:7" ht="30" outlineLevel="3" x14ac:dyDescent="0.25">
      <c r="A90" s="11"/>
      <c r="B90" s="11" t="s">
        <v>219</v>
      </c>
      <c r="C90" s="12">
        <v>0</v>
      </c>
      <c r="D90" s="12">
        <v>0</v>
      </c>
      <c r="E90" s="12">
        <v>0</v>
      </c>
      <c r="F90" s="13">
        <f t="shared" ca="1" si="2"/>
        <v>0</v>
      </c>
      <c r="G90" s="3"/>
    </row>
    <row r="91" spans="1:7" ht="30" outlineLevel="3" x14ac:dyDescent="0.25">
      <c r="A91" s="11"/>
      <c r="B91" s="11" t="s">
        <v>138</v>
      </c>
      <c r="C91" s="12">
        <v>400000</v>
      </c>
      <c r="D91" s="12">
        <v>0</v>
      </c>
      <c r="E91" s="12">
        <v>0</v>
      </c>
      <c r="F91" s="13">
        <f t="shared" ca="1" si="2"/>
        <v>0</v>
      </c>
      <c r="G91" s="3"/>
    </row>
    <row r="92" spans="1:7" ht="30" outlineLevel="3" x14ac:dyDescent="0.25">
      <c r="A92" s="11"/>
      <c r="B92" s="11" t="s">
        <v>219</v>
      </c>
      <c r="C92" s="12">
        <v>0</v>
      </c>
      <c r="D92" s="12">
        <v>0</v>
      </c>
      <c r="E92" s="12">
        <v>0</v>
      </c>
      <c r="F92" s="13">
        <f t="shared" ca="1" si="2"/>
        <v>0</v>
      </c>
      <c r="G92" s="3"/>
    </row>
    <row r="93" spans="1:7" outlineLevel="2" x14ac:dyDescent="0.25">
      <c r="A9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93" s="8" t="s">
        <v>51</v>
      </c>
      <c r="C93" s="9">
        <v>0</v>
      </c>
      <c r="D93" s="9">
        <v>0</v>
      </c>
      <c r="E93" s="9">
        <v>0</v>
      </c>
      <c r="F93" s="10">
        <f t="shared" ca="1" si="2"/>
        <v>0</v>
      </c>
      <c r="G93" s="3"/>
    </row>
    <row r="94" spans="1:7" ht="45" outlineLevel="3" x14ac:dyDescent="0.25">
      <c r="A94" s="11"/>
      <c r="B94" s="11" t="s">
        <v>165</v>
      </c>
      <c r="C94" s="12">
        <v>0</v>
      </c>
      <c r="D94" s="12">
        <v>0</v>
      </c>
      <c r="E94" s="12">
        <v>0</v>
      </c>
      <c r="F94" s="13">
        <f t="shared" ca="1" si="2"/>
        <v>0</v>
      </c>
      <c r="G94" s="3"/>
    </row>
    <row r="95" spans="1:7" outlineLevel="2" x14ac:dyDescent="0.25">
      <c r="A9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95" s="8" t="s">
        <v>55</v>
      </c>
      <c r="C95" s="9">
        <v>360000</v>
      </c>
      <c r="D95" s="9">
        <v>360000</v>
      </c>
      <c r="E95" s="9">
        <v>360000</v>
      </c>
      <c r="F95" s="10">
        <f t="shared" ca="1" si="2"/>
        <v>1</v>
      </c>
      <c r="G95" s="3"/>
    </row>
    <row r="96" spans="1:7" ht="30" outlineLevel="3" x14ac:dyDescent="0.25">
      <c r="A96" s="11"/>
      <c r="B96" s="11" t="s">
        <v>225</v>
      </c>
      <c r="C96" s="12">
        <v>0</v>
      </c>
      <c r="D96" s="12">
        <v>360000</v>
      </c>
      <c r="E96" s="12">
        <v>360000</v>
      </c>
      <c r="F96" s="13">
        <f t="shared" ca="1" si="2"/>
        <v>1</v>
      </c>
      <c r="G96" s="3"/>
    </row>
    <row r="97" spans="1:7" ht="30" outlineLevel="3" x14ac:dyDescent="0.25">
      <c r="A97" s="11"/>
      <c r="B97" s="11" t="s">
        <v>226</v>
      </c>
      <c r="C97" s="12">
        <v>0</v>
      </c>
      <c r="D97" s="12">
        <v>0</v>
      </c>
      <c r="E97" s="12">
        <v>0</v>
      </c>
      <c r="F97" s="13">
        <f t="shared" ca="1" si="2"/>
        <v>0</v>
      </c>
      <c r="G97" s="3"/>
    </row>
    <row r="98" spans="1:7" ht="30" outlineLevel="3" x14ac:dyDescent="0.25">
      <c r="A98" s="11"/>
      <c r="B98" s="11" t="s">
        <v>225</v>
      </c>
      <c r="C98" s="12">
        <v>360000</v>
      </c>
      <c r="D98" s="12">
        <v>0</v>
      </c>
      <c r="E98" s="12">
        <v>0</v>
      </c>
      <c r="F98" s="13">
        <f t="shared" ca="1" si="2"/>
        <v>0</v>
      </c>
      <c r="G98" s="3"/>
    </row>
    <row r="99" spans="1:7" outlineLevel="2" x14ac:dyDescent="0.25">
      <c r="A9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99" s="8" t="s">
        <v>57</v>
      </c>
      <c r="C99" s="9">
        <v>0</v>
      </c>
      <c r="D99" s="9">
        <v>0</v>
      </c>
      <c r="E99" s="9">
        <v>0</v>
      </c>
      <c r="F99" s="10">
        <f t="shared" ca="1" si="2"/>
        <v>0</v>
      </c>
      <c r="G99" s="3"/>
    </row>
    <row r="100" spans="1:7" ht="45" outlineLevel="3" x14ac:dyDescent="0.25">
      <c r="A100" s="11"/>
      <c r="B100" s="11" t="s">
        <v>175</v>
      </c>
      <c r="C100" s="12">
        <v>0</v>
      </c>
      <c r="D100" s="12">
        <v>0</v>
      </c>
      <c r="E100" s="12">
        <v>0</v>
      </c>
      <c r="F100" s="13">
        <f t="shared" ca="1" si="2"/>
        <v>0</v>
      </c>
      <c r="G100" s="3"/>
    </row>
    <row r="101" spans="1:7" outlineLevel="2" x14ac:dyDescent="0.25">
      <c r="A10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01" s="8" t="s">
        <v>59</v>
      </c>
      <c r="C101" s="9">
        <v>986000</v>
      </c>
      <c r="D101" s="9">
        <v>986000</v>
      </c>
      <c r="E101" s="9">
        <v>986000</v>
      </c>
      <c r="F101" s="10">
        <f t="shared" ca="1" si="2"/>
        <v>1</v>
      </c>
      <c r="G101" s="3"/>
    </row>
    <row r="102" spans="1:7" ht="45" outlineLevel="3" x14ac:dyDescent="0.25">
      <c r="A102" s="11"/>
      <c r="B102" s="11" t="s">
        <v>75</v>
      </c>
      <c r="C102" s="12">
        <v>0</v>
      </c>
      <c r="D102" s="12">
        <v>0</v>
      </c>
      <c r="E102" s="12">
        <v>0</v>
      </c>
      <c r="F102" s="13">
        <f t="shared" ca="1" si="2"/>
        <v>0</v>
      </c>
      <c r="G102" s="3"/>
    </row>
    <row r="103" spans="1:7" ht="30" outlineLevel="3" x14ac:dyDescent="0.25">
      <c r="A103" s="11"/>
      <c r="B103" s="11" t="s">
        <v>135</v>
      </c>
      <c r="C103" s="12">
        <v>986000</v>
      </c>
      <c r="D103" s="12">
        <v>0</v>
      </c>
      <c r="E103" s="12">
        <v>0</v>
      </c>
      <c r="F103" s="13">
        <f t="shared" ca="1" si="2"/>
        <v>0</v>
      </c>
      <c r="G103" s="3"/>
    </row>
    <row r="104" spans="1:7" ht="45" outlineLevel="3" x14ac:dyDescent="0.25">
      <c r="A104" s="11"/>
      <c r="B104" s="11" t="s">
        <v>75</v>
      </c>
      <c r="C104" s="12">
        <v>0</v>
      </c>
      <c r="D104" s="12">
        <v>0</v>
      </c>
      <c r="E104" s="12">
        <v>0</v>
      </c>
      <c r="F104" s="13">
        <f t="shared" ca="1" si="2"/>
        <v>0</v>
      </c>
      <c r="G104" s="3"/>
    </row>
    <row r="105" spans="1:7" ht="30" outlineLevel="3" x14ac:dyDescent="0.25">
      <c r="A105" s="11"/>
      <c r="B105" s="11" t="s">
        <v>135</v>
      </c>
      <c r="C105" s="12">
        <v>0</v>
      </c>
      <c r="D105" s="12">
        <v>986000</v>
      </c>
      <c r="E105" s="12">
        <v>986000</v>
      </c>
      <c r="F105" s="13">
        <f t="shared" ca="1" si="2"/>
        <v>1</v>
      </c>
      <c r="G105" s="3"/>
    </row>
    <row r="106" spans="1:7" ht="15" customHeight="1" x14ac:dyDescent="0.25">
      <c r="A106" s="52" t="s">
        <v>61</v>
      </c>
      <c r="B106" s="53"/>
      <c r="C106" s="14">
        <v>18104000</v>
      </c>
      <c r="D106" s="14">
        <v>18104000</v>
      </c>
      <c r="E106" s="15">
        <v>12125673.67</v>
      </c>
      <c r="F106" s="16">
        <f t="shared" ca="1" si="2"/>
        <v>0.66979999999999995</v>
      </c>
      <c r="G106" s="3"/>
    </row>
  </sheetData>
  <mergeCells count="8">
    <mergeCell ref="A106:B10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21" sqref="B2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71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7872200</v>
      </c>
      <c r="D7" s="9">
        <v>7872200</v>
      </c>
      <c r="E7" s="9">
        <v>7872200</v>
      </c>
      <c r="F7" s="10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28</v>
      </c>
      <c r="C8" s="12">
        <v>7872200</v>
      </c>
      <c r="D8" s="12">
        <v>7872200</v>
      </c>
      <c r="E8" s="12">
        <v>7872200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33</v>
      </c>
      <c r="C9" s="9">
        <v>7872200</v>
      </c>
      <c r="D9" s="9">
        <v>7872200</v>
      </c>
      <c r="E9" s="9">
        <v>7872200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34</v>
      </c>
      <c r="C10" s="12">
        <v>7872200</v>
      </c>
      <c r="D10" s="12">
        <v>7872200</v>
      </c>
      <c r="E10" s="12">
        <v>7872200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57</v>
      </c>
      <c r="C11" s="9">
        <v>7872200</v>
      </c>
      <c r="D11" s="9">
        <v>7872200</v>
      </c>
      <c r="E11" s="9">
        <v>7872200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58</v>
      </c>
      <c r="C12" s="12">
        <v>7872200</v>
      </c>
      <c r="D12" s="12">
        <v>7872200</v>
      </c>
      <c r="E12" s="12">
        <v>7872200</v>
      </c>
      <c r="F12" s="13">
        <f t="shared" ca="1" si="0"/>
        <v>1</v>
      </c>
      <c r="G12" s="3"/>
    </row>
    <row r="13" spans="1:7" ht="15" customHeight="1" x14ac:dyDescent="0.25">
      <c r="A13" s="52" t="s">
        <v>61</v>
      </c>
      <c r="B13" s="53"/>
      <c r="C13" s="14">
        <v>23616600</v>
      </c>
      <c r="D13" s="14">
        <v>23616600</v>
      </c>
      <c r="E13" s="15">
        <v>23616600</v>
      </c>
      <c r="F13" s="16">
        <f t="shared" ca="1" si="0"/>
        <v>1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zoomScaleNormal="100" zoomScaleSheetLayoutView="100" workbookViewId="0">
      <pane ySplit="6" topLeftCell="A67" activePane="bottomLeft" state="frozen"/>
      <selection pane="bottomLeft" activeCell="B15" sqref="B1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272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3909132</v>
      </c>
      <c r="D7" s="9">
        <v>3909132</v>
      </c>
      <c r="E7" s="9">
        <v>3909132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159</v>
      </c>
      <c r="C8" s="12">
        <v>3909132</v>
      </c>
      <c r="D8" s="12">
        <v>3909132</v>
      </c>
      <c r="E8" s="12">
        <v>3909132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1302877</v>
      </c>
      <c r="D9" s="9">
        <v>1302877</v>
      </c>
      <c r="E9" s="9">
        <v>1302877</v>
      </c>
      <c r="F9" s="10">
        <f t="shared" ca="1" si="0"/>
        <v>1</v>
      </c>
      <c r="G9" s="3"/>
    </row>
    <row r="10" spans="1:7" ht="45" outlineLevel="3" x14ac:dyDescent="0.25">
      <c r="A10" s="11"/>
      <c r="B10" s="11" t="s">
        <v>168</v>
      </c>
      <c r="C10" s="12">
        <v>1302877</v>
      </c>
      <c r="D10" s="12">
        <v>1302877</v>
      </c>
      <c r="E10" s="12">
        <v>1302877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3476602</v>
      </c>
      <c r="D11" s="9">
        <v>3476602</v>
      </c>
      <c r="E11" s="9">
        <v>3476602</v>
      </c>
      <c r="F11" s="10">
        <f t="shared" ca="1" si="0"/>
        <v>1</v>
      </c>
      <c r="G11" s="3"/>
    </row>
    <row r="12" spans="1:7" ht="45" outlineLevel="3" x14ac:dyDescent="0.25">
      <c r="A12" s="11"/>
      <c r="B12" s="11" t="s">
        <v>169</v>
      </c>
      <c r="C12" s="12">
        <v>3476602</v>
      </c>
      <c r="D12" s="12">
        <v>3476602</v>
      </c>
      <c r="E12" s="12">
        <v>3476602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10514498</v>
      </c>
      <c r="D13" s="9">
        <v>10514498</v>
      </c>
      <c r="E13" s="9">
        <v>10514498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189</v>
      </c>
      <c r="C14" s="12">
        <v>5752367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45" outlineLevel="3" x14ac:dyDescent="0.25">
      <c r="A15" s="11"/>
      <c r="B15" s="11" t="s">
        <v>187</v>
      </c>
      <c r="C15" s="12">
        <v>4762131</v>
      </c>
      <c r="D15" s="12">
        <v>0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189</v>
      </c>
      <c r="C16" s="12">
        <v>0</v>
      </c>
      <c r="D16" s="12">
        <v>5752367</v>
      </c>
      <c r="E16" s="12">
        <v>5752367</v>
      </c>
      <c r="F16" s="13">
        <f t="shared" ca="1" si="0"/>
        <v>1</v>
      </c>
      <c r="G16" s="3"/>
    </row>
    <row r="17" spans="1:7" ht="45" outlineLevel="3" x14ac:dyDescent="0.25">
      <c r="A17" s="11"/>
      <c r="B17" s="11" t="s">
        <v>187</v>
      </c>
      <c r="C17" s="12">
        <v>0</v>
      </c>
      <c r="D17" s="12">
        <v>4762131</v>
      </c>
      <c r="E17" s="12">
        <v>4762131</v>
      </c>
      <c r="F17" s="13">
        <f t="shared" ca="1" si="0"/>
        <v>1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23</v>
      </c>
      <c r="C18" s="9">
        <v>5145354</v>
      </c>
      <c r="D18" s="9">
        <v>5145354</v>
      </c>
      <c r="E18" s="9">
        <v>5145354</v>
      </c>
      <c r="F18" s="10">
        <f t="shared" ca="1" si="0"/>
        <v>1</v>
      </c>
      <c r="G18" s="3"/>
    </row>
    <row r="19" spans="1:7" ht="30" outlineLevel="3" x14ac:dyDescent="0.25">
      <c r="A19" s="11"/>
      <c r="B19" s="11" t="s">
        <v>190</v>
      </c>
      <c r="C19" s="12">
        <v>2963831</v>
      </c>
      <c r="D19" s="12">
        <v>0</v>
      </c>
      <c r="E19" s="12">
        <v>0</v>
      </c>
      <c r="F19" s="13">
        <f t="shared" ca="1" si="0"/>
        <v>0</v>
      </c>
      <c r="G19" s="3"/>
    </row>
    <row r="20" spans="1:7" ht="45" outlineLevel="3" x14ac:dyDescent="0.25">
      <c r="A20" s="11"/>
      <c r="B20" s="11" t="s">
        <v>170</v>
      </c>
      <c r="C20" s="12">
        <v>2181523</v>
      </c>
      <c r="D20" s="12">
        <v>0</v>
      </c>
      <c r="E20" s="12">
        <v>0</v>
      </c>
      <c r="F20" s="13">
        <f t="shared" ca="1" si="0"/>
        <v>0</v>
      </c>
      <c r="G20" s="3"/>
    </row>
    <row r="21" spans="1:7" ht="30" outlineLevel="3" x14ac:dyDescent="0.25">
      <c r="A21" s="11"/>
      <c r="B21" s="11" t="s">
        <v>190</v>
      </c>
      <c r="C21" s="12">
        <v>0</v>
      </c>
      <c r="D21" s="12">
        <v>2963831</v>
      </c>
      <c r="E21" s="12">
        <v>2963831</v>
      </c>
      <c r="F21" s="13">
        <f t="shared" ca="1" si="0"/>
        <v>1</v>
      </c>
      <c r="G21" s="3"/>
    </row>
    <row r="22" spans="1:7" ht="45" outlineLevel="3" x14ac:dyDescent="0.25">
      <c r="A22" s="11"/>
      <c r="B22" s="11" t="s">
        <v>170</v>
      </c>
      <c r="C22" s="12">
        <v>0</v>
      </c>
      <c r="D22" s="12">
        <v>2181523</v>
      </c>
      <c r="E22" s="12">
        <v>2181523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3" s="8" t="s">
        <v>25</v>
      </c>
      <c r="C23" s="9">
        <v>4893338</v>
      </c>
      <c r="D23" s="9">
        <v>4893338</v>
      </c>
      <c r="E23" s="9">
        <v>4524384.25</v>
      </c>
      <c r="F23" s="10">
        <f t="shared" ca="1" si="0"/>
        <v>0.92459999999999998</v>
      </c>
      <c r="G23" s="3"/>
    </row>
    <row r="24" spans="1:7" ht="45" outlineLevel="3" x14ac:dyDescent="0.25">
      <c r="A24" s="11"/>
      <c r="B24" s="11" t="s">
        <v>180</v>
      </c>
      <c r="C24" s="12">
        <v>4893338</v>
      </c>
      <c r="D24" s="12">
        <v>4893338</v>
      </c>
      <c r="E24" s="12">
        <v>4524384.25</v>
      </c>
      <c r="F24" s="13">
        <f t="shared" ca="1" si="0"/>
        <v>0.92459999999999998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5" s="8" t="s">
        <v>85</v>
      </c>
      <c r="C25" s="9">
        <v>1729277</v>
      </c>
      <c r="D25" s="9">
        <v>1729277</v>
      </c>
      <c r="E25" s="9">
        <v>1729277</v>
      </c>
      <c r="F25" s="10">
        <f t="shared" ca="1" si="0"/>
        <v>1</v>
      </c>
      <c r="G25" s="3"/>
    </row>
    <row r="26" spans="1:7" ht="45" outlineLevel="3" x14ac:dyDescent="0.25">
      <c r="A26" s="11"/>
      <c r="B26" s="11" t="s">
        <v>171</v>
      </c>
      <c r="C26" s="12">
        <v>1729277</v>
      </c>
      <c r="D26" s="12">
        <v>1729277</v>
      </c>
      <c r="E26" s="12">
        <v>1729277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7" s="8" t="s">
        <v>27</v>
      </c>
      <c r="C27" s="9">
        <v>2787060</v>
      </c>
      <c r="D27" s="9">
        <v>2787060</v>
      </c>
      <c r="E27" s="9">
        <v>2510714.31</v>
      </c>
      <c r="F27" s="10">
        <f t="shared" ca="1" si="0"/>
        <v>0.90080000000000005</v>
      </c>
      <c r="G27" s="3"/>
    </row>
    <row r="28" spans="1:7" ht="45" outlineLevel="3" x14ac:dyDescent="0.25">
      <c r="A28" s="11"/>
      <c r="B28" s="11" t="s">
        <v>146</v>
      </c>
      <c r="C28" s="12">
        <v>2787060</v>
      </c>
      <c r="D28" s="12">
        <v>2787060</v>
      </c>
      <c r="E28" s="12">
        <v>2510714.31</v>
      </c>
      <c r="F28" s="13">
        <f t="shared" ca="1" si="0"/>
        <v>0.90080000000000005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9" s="8" t="s">
        <v>29</v>
      </c>
      <c r="C29" s="9">
        <v>2299616</v>
      </c>
      <c r="D29" s="9">
        <v>2299616</v>
      </c>
      <c r="E29" s="9">
        <v>2299616</v>
      </c>
      <c r="F29" s="10">
        <f t="shared" ca="1" si="0"/>
        <v>1</v>
      </c>
      <c r="G29" s="3"/>
    </row>
    <row r="30" spans="1:7" ht="45" outlineLevel="3" x14ac:dyDescent="0.25">
      <c r="A30" s="11"/>
      <c r="B30" s="11" t="s">
        <v>172</v>
      </c>
      <c r="C30" s="12">
        <v>2299616</v>
      </c>
      <c r="D30" s="12">
        <v>2299616</v>
      </c>
      <c r="E30" s="12">
        <v>2299616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1" s="8" t="s">
        <v>31</v>
      </c>
      <c r="C31" s="9">
        <v>1951885</v>
      </c>
      <c r="D31" s="9">
        <v>1951885</v>
      </c>
      <c r="E31" s="9">
        <v>1951885</v>
      </c>
      <c r="F31" s="10">
        <f t="shared" ca="1" si="0"/>
        <v>1</v>
      </c>
      <c r="G31" s="3"/>
    </row>
    <row r="32" spans="1:7" ht="45" outlineLevel="3" x14ac:dyDescent="0.25">
      <c r="A32" s="11"/>
      <c r="B32" s="11" t="s">
        <v>160</v>
      </c>
      <c r="C32" s="12">
        <v>1951885</v>
      </c>
      <c r="D32" s="12">
        <v>1951885</v>
      </c>
      <c r="E32" s="12">
        <v>1951885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3" s="8" t="s">
        <v>65</v>
      </c>
      <c r="C33" s="9">
        <v>2246173</v>
      </c>
      <c r="D33" s="9">
        <v>2246173</v>
      </c>
      <c r="E33" s="9">
        <v>2246173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173</v>
      </c>
      <c r="C34" s="12">
        <v>2246173</v>
      </c>
      <c r="D34" s="12">
        <v>2246173</v>
      </c>
      <c r="E34" s="12">
        <v>2246173</v>
      </c>
      <c r="F34" s="13">
        <f t="shared" ca="1" si="0"/>
        <v>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5" s="8" t="s">
        <v>33</v>
      </c>
      <c r="C35" s="9">
        <v>4363534</v>
      </c>
      <c r="D35" s="9">
        <v>4363534</v>
      </c>
      <c r="E35" s="9">
        <v>341109.69</v>
      </c>
      <c r="F35" s="10">
        <f t="shared" ca="1" si="0"/>
        <v>7.8200000000000006E-2</v>
      </c>
      <c r="G35" s="3"/>
    </row>
    <row r="36" spans="1:7" ht="45" outlineLevel="3" x14ac:dyDescent="0.25">
      <c r="A36" s="11"/>
      <c r="B36" s="11" t="s">
        <v>161</v>
      </c>
      <c r="C36" s="12">
        <v>4363534</v>
      </c>
      <c r="D36" s="12">
        <v>4363534</v>
      </c>
      <c r="E36" s="12">
        <v>341109.69</v>
      </c>
      <c r="F36" s="13">
        <f t="shared" ca="1" si="0"/>
        <v>7.8200000000000006E-2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7" s="8" t="s">
        <v>35</v>
      </c>
      <c r="C37" s="9">
        <v>6877682</v>
      </c>
      <c r="D37" s="9">
        <v>6877682</v>
      </c>
      <c r="E37" s="9">
        <v>5130760</v>
      </c>
      <c r="F37" s="10">
        <f t="shared" ca="1" si="0"/>
        <v>0.746</v>
      </c>
      <c r="G37" s="3"/>
    </row>
    <row r="38" spans="1:7" ht="30" outlineLevel="3" x14ac:dyDescent="0.25">
      <c r="A38" s="11"/>
      <c r="B38" s="11" t="s">
        <v>199</v>
      </c>
      <c r="C38" s="12">
        <v>1746922</v>
      </c>
      <c r="D38" s="12">
        <v>0</v>
      </c>
      <c r="E38" s="12">
        <v>0</v>
      </c>
      <c r="F38" s="13">
        <f t="shared" ca="1" si="0"/>
        <v>0</v>
      </c>
      <c r="G38" s="3"/>
    </row>
    <row r="39" spans="1:7" ht="45" outlineLevel="3" x14ac:dyDescent="0.25">
      <c r="A39" s="11"/>
      <c r="B39" s="11" t="s">
        <v>162</v>
      </c>
      <c r="C39" s="12">
        <v>5130760</v>
      </c>
      <c r="D39" s="12">
        <v>0</v>
      </c>
      <c r="E39" s="12">
        <v>0</v>
      </c>
      <c r="F39" s="13">
        <f t="shared" ref="F39:F73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199</v>
      </c>
      <c r="C40" s="12">
        <v>0</v>
      </c>
      <c r="D40" s="12">
        <v>1746922</v>
      </c>
      <c r="E40" s="12">
        <v>0</v>
      </c>
      <c r="F40" s="13">
        <f t="shared" ca="1" si="1"/>
        <v>0</v>
      </c>
      <c r="G40" s="3"/>
    </row>
    <row r="41" spans="1:7" ht="45" outlineLevel="3" x14ac:dyDescent="0.25">
      <c r="A41" s="11"/>
      <c r="B41" s="11" t="s">
        <v>162</v>
      </c>
      <c r="C41" s="12">
        <v>0</v>
      </c>
      <c r="D41" s="12">
        <v>5130760</v>
      </c>
      <c r="E41" s="12">
        <v>5130760</v>
      </c>
      <c r="F41" s="13">
        <f t="shared" ca="1" si="1"/>
        <v>1</v>
      </c>
      <c r="G41" s="3"/>
    </row>
    <row r="42" spans="1:7" outlineLevel="2" x14ac:dyDescent="0.25">
      <c r="A4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2" s="8" t="s">
        <v>37</v>
      </c>
      <c r="C42" s="9">
        <v>3260954</v>
      </c>
      <c r="D42" s="9">
        <v>3260954</v>
      </c>
      <c r="E42" s="9">
        <v>3260954</v>
      </c>
      <c r="F42" s="10">
        <f t="shared" ca="1" si="1"/>
        <v>1</v>
      </c>
      <c r="G42" s="3"/>
    </row>
    <row r="43" spans="1:7" ht="30" outlineLevel="3" x14ac:dyDescent="0.25">
      <c r="A43" s="11"/>
      <c r="B43" s="11" t="s">
        <v>240</v>
      </c>
      <c r="C43" s="12">
        <v>3260954</v>
      </c>
      <c r="D43" s="12">
        <v>3260954</v>
      </c>
      <c r="E43" s="12">
        <v>3260954</v>
      </c>
      <c r="F43" s="13">
        <f t="shared" ca="1" si="1"/>
        <v>1</v>
      </c>
      <c r="G43" s="3"/>
    </row>
    <row r="44" spans="1:7" outlineLevel="2" x14ac:dyDescent="0.25">
      <c r="A4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4" s="8" t="s">
        <v>39</v>
      </c>
      <c r="C44" s="9">
        <v>4717084</v>
      </c>
      <c r="D44" s="9">
        <v>4717084</v>
      </c>
      <c r="E44" s="9">
        <v>4717084</v>
      </c>
      <c r="F44" s="10">
        <f t="shared" ca="1" si="1"/>
        <v>1</v>
      </c>
      <c r="G44" s="3"/>
    </row>
    <row r="45" spans="1:7" ht="45" outlineLevel="3" x14ac:dyDescent="0.25">
      <c r="A45" s="11"/>
      <c r="B45" s="11" t="s">
        <v>163</v>
      </c>
      <c r="C45" s="12">
        <v>4717084</v>
      </c>
      <c r="D45" s="12">
        <v>4717084</v>
      </c>
      <c r="E45" s="12">
        <v>4717084</v>
      </c>
      <c r="F45" s="13">
        <f t="shared" ca="1" si="1"/>
        <v>1</v>
      </c>
      <c r="G45" s="3"/>
    </row>
    <row r="46" spans="1:7" outlineLevel="2" x14ac:dyDescent="0.25">
      <c r="A4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6" s="8" t="s">
        <v>87</v>
      </c>
      <c r="C46" s="9">
        <v>1318547</v>
      </c>
      <c r="D46" s="9">
        <v>1318547</v>
      </c>
      <c r="E46" s="9">
        <v>1318547</v>
      </c>
      <c r="F46" s="10">
        <f t="shared" ca="1" si="1"/>
        <v>1</v>
      </c>
      <c r="G46" s="3"/>
    </row>
    <row r="47" spans="1:7" ht="45" outlineLevel="3" x14ac:dyDescent="0.25">
      <c r="A47" s="11"/>
      <c r="B47" s="11" t="s">
        <v>209</v>
      </c>
      <c r="C47" s="12">
        <v>1318547</v>
      </c>
      <c r="D47" s="12">
        <v>1318547</v>
      </c>
      <c r="E47" s="12">
        <v>1318547</v>
      </c>
      <c r="F47" s="13">
        <f t="shared" ca="1" si="1"/>
        <v>1</v>
      </c>
      <c r="G47" s="3"/>
    </row>
    <row r="48" spans="1:7" outlineLevel="2" x14ac:dyDescent="0.25">
      <c r="A4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8" s="8" t="s">
        <v>41</v>
      </c>
      <c r="C48" s="9">
        <v>2210588</v>
      </c>
      <c r="D48" s="9">
        <v>2210588</v>
      </c>
      <c r="E48" s="9">
        <v>2210588</v>
      </c>
      <c r="F48" s="10">
        <f t="shared" ca="1" si="1"/>
        <v>1</v>
      </c>
      <c r="G48" s="3"/>
    </row>
    <row r="49" spans="1:7" ht="45" outlineLevel="3" x14ac:dyDescent="0.25">
      <c r="A49" s="11"/>
      <c r="B49" s="11" t="s">
        <v>131</v>
      </c>
      <c r="C49" s="12">
        <v>2210588</v>
      </c>
      <c r="D49" s="12">
        <v>2210588</v>
      </c>
      <c r="E49" s="12">
        <v>2210588</v>
      </c>
      <c r="F49" s="13">
        <f t="shared" ca="1" si="1"/>
        <v>1</v>
      </c>
      <c r="G49" s="3"/>
    </row>
    <row r="50" spans="1:7" outlineLevel="2" x14ac:dyDescent="0.25">
      <c r="A5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0" s="8" t="s">
        <v>43</v>
      </c>
      <c r="C50" s="9">
        <v>2153784</v>
      </c>
      <c r="D50" s="9">
        <v>2153784</v>
      </c>
      <c r="E50" s="9">
        <v>1542596.63</v>
      </c>
      <c r="F50" s="10">
        <f t="shared" ca="1" si="1"/>
        <v>0.71619999999999995</v>
      </c>
      <c r="G50" s="3"/>
    </row>
    <row r="51" spans="1:7" ht="45" outlineLevel="3" x14ac:dyDescent="0.25">
      <c r="A51" s="11"/>
      <c r="B51" s="11" t="s">
        <v>211</v>
      </c>
      <c r="C51" s="12">
        <v>2153784</v>
      </c>
      <c r="D51" s="12">
        <v>2153784</v>
      </c>
      <c r="E51" s="12">
        <v>1542596.63</v>
      </c>
      <c r="F51" s="13">
        <f t="shared" ca="1" si="1"/>
        <v>0.71619999999999995</v>
      </c>
      <c r="G51" s="3"/>
    </row>
    <row r="52" spans="1:7" outlineLevel="2" x14ac:dyDescent="0.25">
      <c r="A5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52" s="8" t="s">
        <v>67</v>
      </c>
      <c r="C52" s="9">
        <v>1761633</v>
      </c>
      <c r="D52" s="9">
        <v>1761633</v>
      </c>
      <c r="E52" s="9">
        <v>1761633</v>
      </c>
      <c r="F52" s="10">
        <f t="shared" ca="1" si="1"/>
        <v>1</v>
      </c>
      <c r="G52" s="3"/>
    </row>
    <row r="53" spans="1:7" ht="45" outlineLevel="3" x14ac:dyDescent="0.25">
      <c r="A53" s="11"/>
      <c r="B53" s="11" t="s">
        <v>212</v>
      </c>
      <c r="C53" s="12">
        <v>1761633</v>
      </c>
      <c r="D53" s="12">
        <v>1761633</v>
      </c>
      <c r="E53" s="12">
        <v>1761633</v>
      </c>
      <c r="F53" s="13">
        <f t="shared" ca="1" si="1"/>
        <v>1</v>
      </c>
      <c r="G53" s="3"/>
    </row>
    <row r="54" spans="1:7" outlineLevel="2" x14ac:dyDescent="0.25">
      <c r="A5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54" s="8" t="s">
        <v>45</v>
      </c>
      <c r="C54" s="9">
        <v>2008896</v>
      </c>
      <c r="D54" s="9">
        <v>2008896</v>
      </c>
      <c r="E54" s="9">
        <v>2008895.99</v>
      </c>
      <c r="F54" s="10">
        <f t="shared" ca="1" si="1"/>
        <v>1</v>
      </c>
      <c r="G54" s="3"/>
    </row>
    <row r="55" spans="1:7" ht="45" outlineLevel="3" x14ac:dyDescent="0.25">
      <c r="A55" s="11"/>
      <c r="B55" s="11" t="s">
        <v>215</v>
      </c>
      <c r="C55" s="12">
        <v>2008896</v>
      </c>
      <c r="D55" s="12">
        <v>2008896</v>
      </c>
      <c r="E55" s="12">
        <v>2008895.99</v>
      </c>
      <c r="F55" s="13">
        <f t="shared" ca="1" si="1"/>
        <v>1</v>
      </c>
      <c r="G55" s="3"/>
    </row>
    <row r="56" spans="1:7" outlineLevel="2" x14ac:dyDescent="0.25">
      <c r="A5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56" s="8" t="s">
        <v>47</v>
      </c>
      <c r="C56" s="9">
        <v>79533925</v>
      </c>
      <c r="D56" s="9">
        <v>79533925</v>
      </c>
      <c r="E56" s="9">
        <v>12357014.73</v>
      </c>
      <c r="F56" s="10">
        <f t="shared" ca="1" si="1"/>
        <v>0.15540000000000001</v>
      </c>
      <c r="G56" s="3"/>
    </row>
    <row r="57" spans="1:7" ht="30" outlineLevel="3" x14ac:dyDescent="0.25">
      <c r="A57" s="11"/>
      <c r="B57" s="11" t="s">
        <v>48</v>
      </c>
      <c r="C57" s="12">
        <v>79533925</v>
      </c>
      <c r="D57" s="12">
        <v>79533925</v>
      </c>
      <c r="E57" s="12">
        <v>12357014.73</v>
      </c>
      <c r="F57" s="13">
        <f t="shared" ca="1" si="1"/>
        <v>0.15540000000000001</v>
      </c>
      <c r="G57" s="3"/>
    </row>
    <row r="58" spans="1:7" outlineLevel="2" x14ac:dyDescent="0.25">
      <c r="A5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8" s="8" t="s">
        <v>49</v>
      </c>
      <c r="C58" s="9">
        <v>29660620</v>
      </c>
      <c r="D58" s="9">
        <v>29660620</v>
      </c>
      <c r="E58" s="9">
        <v>28190871.260000002</v>
      </c>
      <c r="F58" s="10">
        <f t="shared" ca="1" si="1"/>
        <v>0.95040000000000002</v>
      </c>
      <c r="G58" s="3"/>
    </row>
    <row r="59" spans="1:7" ht="30" outlineLevel="3" x14ac:dyDescent="0.25">
      <c r="A59" s="11"/>
      <c r="B59" s="11" t="s">
        <v>112</v>
      </c>
      <c r="C59" s="12">
        <v>2763473</v>
      </c>
      <c r="D59" s="12">
        <v>0</v>
      </c>
      <c r="E59" s="12">
        <v>0</v>
      </c>
      <c r="F59" s="13">
        <f t="shared" ca="1" si="1"/>
        <v>0</v>
      </c>
      <c r="G59" s="3"/>
    </row>
    <row r="60" spans="1:7" ht="45" outlineLevel="3" x14ac:dyDescent="0.25">
      <c r="A60" s="11"/>
      <c r="B60" s="11" t="s">
        <v>164</v>
      </c>
      <c r="C60" s="12">
        <v>26897147</v>
      </c>
      <c r="D60" s="12">
        <v>0</v>
      </c>
      <c r="E60" s="12">
        <v>0</v>
      </c>
      <c r="F60" s="13">
        <f t="shared" ca="1" si="1"/>
        <v>0</v>
      </c>
      <c r="G60" s="3"/>
    </row>
    <row r="61" spans="1:7" ht="30" outlineLevel="3" x14ac:dyDescent="0.25">
      <c r="A61" s="11"/>
      <c r="B61" s="11" t="s">
        <v>112</v>
      </c>
      <c r="C61" s="12">
        <v>0</v>
      </c>
      <c r="D61" s="12">
        <v>2763473</v>
      </c>
      <c r="E61" s="12">
        <v>2702539.54</v>
      </c>
      <c r="F61" s="13">
        <f t="shared" ca="1" si="1"/>
        <v>0.97799999999999998</v>
      </c>
      <c r="G61" s="3"/>
    </row>
    <row r="62" spans="1:7" ht="45" outlineLevel="3" x14ac:dyDescent="0.25">
      <c r="A62" s="11"/>
      <c r="B62" s="11" t="s">
        <v>164</v>
      </c>
      <c r="C62" s="12">
        <v>0</v>
      </c>
      <c r="D62" s="12">
        <v>26897147</v>
      </c>
      <c r="E62" s="12">
        <v>25488331.719999999</v>
      </c>
      <c r="F62" s="13">
        <f t="shared" ca="1" si="1"/>
        <v>0.9476</v>
      </c>
      <c r="G62" s="3"/>
    </row>
    <row r="63" spans="1:7" outlineLevel="2" x14ac:dyDescent="0.25">
      <c r="A6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63" s="8" t="s">
        <v>51</v>
      </c>
      <c r="C63" s="9">
        <v>14796190</v>
      </c>
      <c r="D63" s="9">
        <v>14796190</v>
      </c>
      <c r="E63" s="9">
        <v>10728246.93</v>
      </c>
      <c r="F63" s="10">
        <f t="shared" ca="1" si="1"/>
        <v>0.72509999999999997</v>
      </c>
      <c r="G63" s="3"/>
    </row>
    <row r="64" spans="1:7" ht="45" outlineLevel="3" x14ac:dyDescent="0.25">
      <c r="A64" s="11"/>
      <c r="B64" s="11" t="s">
        <v>165</v>
      </c>
      <c r="C64" s="12">
        <v>14796190</v>
      </c>
      <c r="D64" s="12">
        <v>14796190</v>
      </c>
      <c r="E64" s="12">
        <v>10728246.93</v>
      </c>
      <c r="F64" s="13">
        <f t="shared" ca="1" si="1"/>
        <v>0.72509999999999997</v>
      </c>
      <c r="G64" s="3"/>
    </row>
    <row r="65" spans="1:7" outlineLevel="2" x14ac:dyDescent="0.25">
      <c r="A6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65" s="8" t="s">
        <v>53</v>
      </c>
      <c r="C65" s="9">
        <v>13545649</v>
      </c>
      <c r="D65" s="9">
        <v>13545649</v>
      </c>
      <c r="E65" s="9">
        <v>13487512.58</v>
      </c>
      <c r="F65" s="10">
        <f t="shared" ca="1" si="1"/>
        <v>0.99570000000000003</v>
      </c>
      <c r="G65" s="3"/>
    </row>
    <row r="66" spans="1:7" ht="30" outlineLevel="3" x14ac:dyDescent="0.25">
      <c r="A66" s="11"/>
      <c r="B66" s="11" t="s">
        <v>54</v>
      </c>
      <c r="C66" s="12">
        <v>13545649</v>
      </c>
      <c r="D66" s="12">
        <v>13545649</v>
      </c>
      <c r="E66" s="12">
        <v>13487512.58</v>
      </c>
      <c r="F66" s="13">
        <f t="shared" ca="1" si="1"/>
        <v>0.99570000000000003</v>
      </c>
      <c r="G66" s="3"/>
    </row>
    <row r="67" spans="1:7" outlineLevel="2" x14ac:dyDescent="0.25">
      <c r="A6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67" s="8" t="s">
        <v>55</v>
      </c>
      <c r="C67" s="9">
        <v>25598472</v>
      </c>
      <c r="D67" s="9">
        <v>25598472</v>
      </c>
      <c r="E67" s="9">
        <v>12387643.52</v>
      </c>
      <c r="F67" s="10">
        <f t="shared" ca="1" si="1"/>
        <v>0.4839</v>
      </c>
      <c r="G67" s="3"/>
    </row>
    <row r="68" spans="1:7" ht="45" outlineLevel="3" x14ac:dyDescent="0.25">
      <c r="A68" s="11"/>
      <c r="B68" s="11" t="s">
        <v>166</v>
      </c>
      <c r="C68" s="12">
        <v>25598472</v>
      </c>
      <c r="D68" s="12">
        <v>25598472</v>
      </c>
      <c r="E68" s="12">
        <v>12387643.52</v>
      </c>
      <c r="F68" s="13">
        <f t="shared" ca="1" si="1"/>
        <v>0.4839</v>
      </c>
      <c r="G68" s="3"/>
    </row>
    <row r="69" spans="1:7" outlineLevel="2" x14ac:dyDescent="0.25">
      <c r="A6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69" s="8" t="s">
        <v>57</v>
      </c>
      <c r="C69" s="9">
        <v>21193714</v>
      </c>
      <c r="D69" s="9">
        <v>21193714</v>
      </c>
      <c r="E69" s="9">
        <v>1439017.51</v>
      </c>
      <c r="F69" s="10">
        <f t="shared" ca="1" si="1"/>
        <v>6.7900000000000002E-2</v>
      </c>
      <c r="G69" s="3"/>
    </row>
    <row r="70" spans="1:7" ht="45" outlineLevel="3" x14ac:dyDescent="0.25">
      <c r="A70" s="11"/>
      <c r="B70" s="11" t="s">
        <v>175</v>
      </c>
      <c r="C70" s="12">
        <v>21193714</v>
      </c>
      <c r="D70" s="12">
        <v>21193714</v>
      </c>
      <c r="E70" s="12">
        <v>1439017.51</v>
      </c>
      <c r="F70" s="13">
        <f t="shared" ca="1" si="1"/>
        <v>6.7900000000000002E-2</v>
      </c>
      <c r="G70" s="3"/>
    </row>
    <row r="71" spans="1:7" outlineLevel="2" x14ac:dyDescent="0.25">
      <c r="A7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71" s="8" t="s">
        <v>59</v>
      </c>
      <c r="C71" s="9">
        <v>22805906</v>
      </c>
      <c r="D71" s="9">
        <v>22805906</v>
      </c>
      <c r="E71" s="9">
        <v>19565232.91</v>
      </c>
      <c r="F71" s="10">
        <f t="shared" ca="1" si="1"/>
        <v>0.8579</v>
      </c>
      <c r="G71" s="3"/>
    </row>
    <row r="72" spans="1:7" ht="45" outlineLevel="3" x14ac:dyDescent="0.25">
      <c r="A72" s="11"/>
      <c r="B72" s="11" t="s">
        <v>75</v>
      </c>
      <c r="C72" s="12">
        <v>22805906</v>
      </c>
      <c r="D72" s="12">
        <v>22805906</v>
      </c>
      <c r="E72" s="12">
        <v>19565232.91</v>
      </c>
      <c r="F72" s="13">
        <f t="shared" ca="1" si="1"/>
        <v>0.8579</v>
      </c>
      <c r="G72" s="3"/>
    </row>
    <row r="73" spans="1:7" ht="15" customHeight="1" x14ac:dyDescent="0.25">
      <c r="A73" s="52" t="s">
        <v>61</v>
      </c>
      <c r="B73" s="53"/>
      <c r="C73" s="14">
        <v>276062990</v>
      </c>
      <c r="D73" s="14">
        <v>276062990</v>
      </c>
      <c r="E73" s="15">
        <v>160058220.31</v>
      </c>
      <c r="F73" s="16">
        <f t="shared" ca="1" si="1"/>
        <v>0.57979999999999998</v>
      </c>
      <c r="G73" s="3"/>
    </row>
  </sheetData>
  <mergeCells count="8">
    <mergeCell ref="A73:B7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273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23</v>
      </c>
      <c r="C7" s="9">
        <v>0</v>
      </c>
      <c r="D7" s="9">
        <v>28500000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170</v>
      </c>
      <c r="C8" s="12">
        <v>0</v>
      </c>
      <c r="D8" s="12">
        <v>28500000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47</v>
      </c>
      <c r="C9" s="9">
        <v>0</v>
      </c>
      <c r="D9" s="9">
        <v>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48</v>
      </c>
      <c r="C10" s="12">
        <v>0</v>
      </c>
      <c r="D10" s="12">
        <v>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52" t="s">
        <v>61</v>
      </c>
      <c r="B11" s="53"/>
      <c r="C11" s="14">
        <v>0</v>
      </c>
      <c r="D11" s="14">
        <v>28500000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zoomScaleSheetLayoutView="100" workbookViewId="0">
      <pane ySplit="6" topLeftCell="A25" activePane="bottomLeft" state="frozen"/>
      <selection pane="bottomLeft" activeCell="A9" sqref="A9:A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274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23</v>
      </c>
      <c r="C7" s="9">
        <v>20618350</v>
      </c>
      <c r="D7" s="9">
        <v>20618350</v>
      </c>
      <c r="E7" s="9">
        <v>7328170.5499999998</v>
      </c>
      <c r="F7" s="10">
        <f t="shared" ref="F7:F29" ca="1" si="0">IF(INDIRECT("R[0]C[-2]", FALSE)=0,0,ROUND(INDIRECT("R[0]C[-1]", FALSE)/INDIRECT("R[0]C[-2]", FALSE),4))</f>
        <v>0.35539999999999999</v>
      </c>
      <c r="G7" s="3"/>
    </row>
    <row r="8" spans="1:7" ht="45" outlineLevel="3" x14ac:dyDescent="0.25">
      <c r="A8" s="11"/>
      <c r="B8" s="11" t="s">
        <v>170</v>
      </c>
      <c r="C8" s="12">
        <v>20618350</v>
      </c>
      <c r="D8" s="12">
        <v>20618350</v>
      </c>
      <c r="E8" s="12">
        <v>7328170.5499999998</v>
      </c>
      <c r="F8" s="13">
        <f t="shared" ca="1" si="0"/>
        <v>0.35539999999999999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27</v>
      </c>
      <c r="C9" s="9">
        <v>106534690</v>
      </c>
      <c r="D9" s="9">
        <v>102204690</v>
      </c>
      <c r="E9" s="9">
        <v>89228867.079999998</v>
      </c>
      <c r="F9" s="10">
        <f t="shared" ca="1" si="0"/>
        <v>0.873</v>
      </c>
      <c r="G9" s="3"/>
    </row>
    <row r="10" spans="1:7" ht="45" outlineLevel="3" x14ac:dyDescent="0.25">
      <c r="A10" s="11"/>
      <c r="B10" s="11" t="s">
        <v>146</v>
      </c>
      <c r="C10" s="12">
        <v>0</v>
      </c>
      <c r="D10" s="12">
        <v>58105180</v>
      </c>
      <c r="E10" s="12">
        <v>57293742.920000002</v>
      </c>
      <c r="F10" s="13">
        <f t="shared" ca="1" si="0"/>
        <v>0.98599999999999999</v>
      </c>
      <c r="G10" s="3"/>
    </row>
    <row r="11" spans="1:7" ht="30" outlineLevel="3" x14ac:dyDescent="0.25">
      <c r="A11" s="11"/>
      <c r="B11" s="11" t="s">
        <v>145</v>
      </c>
      <c r="C11" s="12">
        <v>45329510</v>
      </c>
      <c r="D11" s="12">
        <v>44099510</v>
      </c>
      <c r="E11" s="12">
        <v>31935124.16</v>
      </c>
      <c r="F11" s="13">
        <f t="shared" ca="1" si="0"/>
        <v>0.72419999999999995</v>
      </c>
      <c r="G11" s="3"/>
    </row>
    <row r="12" spans="1:7" ht="45" outlineLevel="3" x14ac:dyDescent="0.25">
      <c r="A12" s="11"/>
      <c r="B12" s="11" t="s">
        <v>146</v>
      </c>
      <c r="C12" s="12">
        <v>61205180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29</v>
      </c>
      <c r="C13" s="9">
        <v>49999500</v>
      </c>
      <c r="D13" s="9">
        <v>58671670</v>
      </c>
      <c r="E13" s="9">
        <v>48165024.359999999</v>
      </c>
      <c r="F13" s="10">
        <f t="shared" ca="1" si="0"/>
        <v>0.82089999999999996</v>
      </c>
      <c r="G13" s="3"/>
    </row>
    <row r="14" spans="1:7" ht="45" outlineLevel="3" x14ac:dyDescent="0.25">
      <c r="A14" s="11"/>
      <c r="B14" s="11" t="s">
        <v>172</v>
      </c>
      <c r="C14" s="12">
        <v>49999500</v>
      </c>
      <c r="D14" s="12">
        <v>58671670</v>
      </c>
      <c r="E14" s="12">
        <v>48165024.359999999</v>
      </c>
      <c r="F14" s="13">
        <f t="shared" ca="1" si="0"/>
        <v>0.82089999999999996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8" t="s">
        <v>37</v>
      </c>
      <c r="C15" s="9">
        <v>67009690</v>
      </c>
      <c r="D15" s="9">
        <v>67009690</v>
      </c>
      <c r="E15" s="9">
        <v>29710291.91</v>
      </c>
      <c r="F15" s="10">
        <f t="shared" ca="1" si="0"/>
        <v>0.44340000000000002</v>
      </c>
      <c r="G15" s="3"/>
    </row>
    <row r="16" spans="1:7" ht="30" outlineLevel="3" x14ac:dyDescent="0.25">
      <c r="A16" s="11"/>
      <c r="B16" s="11" t="s">
        <v>202</v>
      </c>
      <c r="C16" s="12">
        <v>0</v>
      </c>
      <c r="D16" s="12">
        <v>30927570</v>
      </c>
      <c r="E16" s="12">
        <v>23632910.359999999</v>
      </c>
      <c r="F16" s="13">
        <f t="shared" ca="1" si="0"/>
        <v>0.7641</v>
      </c>
      <c r="G16" s="3"/>
    </row>
    <row r="17" spans="1:7" ht="30" outlineLevel="3" x14ac:dyDescent="0.25">
      <c r="A17" s="11"/>
      <c r="B17" s="11" t="s">
        <v>240</v>
      </c>
      <c r="C17" s="12">
        <v>0</v>
      </c>
      <c r="D17" s="12">
        <v>36082120</v>
      </c>
      <c r="E17" s="12">
        <v>6077381.5499999998</v>
      </c>
      <c r="F17" s="13">
        <f t="shared" ca="1" si="0"/>
        <v>0.16839999999999999</v>
      </c>
      <c r="G17" s="3"/>
    </row>
    <row r="18" spans="1:7" ht="30" outlineLevel="3" x14ac:dyDescent="0.25">
      <c r="A18" s="11"/>
      <c r="B18" s="11" t="s">
        <v>202</v>
      </c>
      <c r="C18" s="12">
        <v>30927570</v>
      </c>
      <c r="D18" s="12">
        <v>0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240</v>
      </c>
      <c r="C19" s="12">
        <v>36082120</v>
      </c>
      <c r="D19" s="12">
        <v>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67</v>
      </c>
      <c r="C20" s="9">
        <v>36082140</v>
      </c>
      <c r="D20" s="9">
        <v>36082140</v>
      </c>
      <c r="E20" s="9">
        <v>36082140</v>
      </c>
      <c r="F20" s="10">
        <f t="shared" ca="1" si="0"/>
        <v>1</v>
      </c>
      <c r="G20" s="3"/>
    </row>
    <row r="21" spans="1:7" ht="45" outlineLevel="3" x14ac:dyDescent="0.25">
      <c r="A21" s="11"/>
      <c r="B21" s="11" t="s">
        <v>212</v>
      </c>
      <c r="C21" s="12">
        <v>36082140</v>
      </c>
      <c r="D21" s="12">
        <v>36082140</v>
      </c>
      <c r="E21" s="12">
        <v>36082140</v>
      </c>
      <c r="F21" s="13">
        <f t="shared" ca="1" si="0"/>
        <v>1</v>
      </c>
      <c r="G21" s="3"/>
    </row>
    <row r="22" spans="1:7" outlineLevel="2" x14ac:dyDescent="0.25">
      <c r="A2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47</v>
      </c>
      <c r="C22" s="9">
        <v>301069360</v>
      </c>
      <c r="D22" s="9">
        <v>289793710</v>
      </c>
      <c r="E22" s="9">
        <v>280402187.24000001</v>
      </c>
      <c r="F22" s="10">
        <f t="shared" ca="1" si="0"/>
        <v>0.96760000000000002</v>
      </c>
      <c r="G22" s="3"/>
    </row>
    <row r="23" spans="1:7" ht="30" outlineLevel="3" x14ac:dyDescent="0.25">
      <c r="A23" s="11"/>
      <c r="B23" s="11" t="s">
        <v>48</v>
      </c>
      <c r="C23" s="12">
        <v>301069360</v>
      </c>
      <c r="D23" s="12">
        <v>289793710</v>
      </c>
      <c r="E23" s="12">
        <v>280402187.24000001</v>
      </c>
      <c r="F23" s="13">
        <f t="shared" ca="1" si="0"/>
        <v>0.96760000000000002</v>
      </c>
      <c r="G23" s="3"/>
    </row>
    <row r="24" spans="1:7" outlineLevel="2" x14ac:dyDescent="0.25">
      <c r="A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" s="8" t="s">
        <v>55</v>
      </c>
      <c r="C24" s="9">
        <v>188057800</v>
      </c>
      <c r="D24" s="9">
        <v>188057800</v>
      </c>
      <c r="E24" s="9">
        <v>135287246.28</v>
      </c>
      <c r="F24" s="10">
        <f t="shared" ca="1" si="0"/>
        <v>0.71940000000000004</v>
      </c>
      <c r="G24" s="3"/>
    </row>
    <row r="25" spans="1:7" ht="45" outlineLevel="3" x14ac:dyDescent="0.25">
      <c r="A25" s="11"/>
      <c r="B25" s="11" t="s">
        <v>166</v>
      </c>
      <c r="C25" s="12">
        <v>188057800</v>
      </c>
      <c r="D25" s="12">
        <v>188057800</v>
      </c>
      <c r="E25" s="12">
        <v>135287246.28</v>
      </c>
      <c r="F25" s="13">
        <f t="shared" ca="1" si="0"/>
        <v>0.71940000000000004</v>
      </c>
      <c r="G25" s="3"/>
    </row>
    <row r="26" spans="1:7" outlineLevel="2" x14ac:dyDescent="0.25">
      <c r="A2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6" s="8" t="s">
        <v>57</v>
      </c>
      <c r="C26" s="9">
        <v>75668870</v>
      </c>
      <c r="D26" s="9">
        <v>75602370</v>
      </c>
      <c r="E26" s="9">
        <v>50421790.450000003</v>
      </c>
      <c r="F26" s="10">
        <f t="shared" ca="1" si="0"/>
        <v>0.66690000000000005</v>
      </c>
      <c r="G26" s="3"/>
    </row>
    <row r="27" spans="1:7" ht="45" outlineLevel="3" x14ac:dyDescent="0.25">
      <c r="A27" s="11"/>
      <c r="B27" s="11" t="s">
        <v>175</v>
      </c>
      <c r="C27" s="12">
        <v>27819520</v>
      </c>
      <c r="D27" s="12">
        <v>27819520</v>
      </c>
      <c r="E27" s="12">
        <v>18159020.550000001</v>
      </c>
      <c r="F27" s="13">
        <f t="shared" ca="1" si="0"/>
        <v>0.65269999999999995</v>
      </c>
      <c r="G27" s="3"/>
    </row>
    <row r="28" spans="1:7" ht="30" outlineLevel="3" x14ac:dyDescent="0.25">
      <c r="A28" s="11"/>
      <c r="B28" s="11" t="s">
        <v>275</v>
      </c>
      <c r="C28" s="12">
        <v>47849350</v>
      </c>
      <c r="D28" s="12">
        <v>47782850</v>
      </c>
      <c r="E28" s="12">
        <v>32262769.899999999</v>
      </c>
      <c r="F28" s="13">
        <f t="shared" ca="1" si="0"/>
        <v>0.67520000000000002</v>
      </c>
      <c r="G28" s="3"/>
    </row>
    <row r="29" spans="1:7" ht="15" customHeight="1" x14ac:dyDescent="0.25">
      <c r="A29" s="52" t="s">
        <v>61</v>
      </c>
      <c r="B29" s="53"/>
      <c r="C29" s="14">
        <v>845040400</v>
      </c>
      <c r="D29" s="14">
        <v>838040420</v>
      </c>
      <c r="E29" s="15">
        <v>676625717.87</v>
      </c>
      <c r="F29" s="16">
        <f t="shared" ca="1" si="0"/>
        <v>0.80740000000000001</v>
      </c>
      <c r="G29" s="3"/>
    </row>
  </sheetData>
  <mergeCells count="8">
    <mergeCell ref="A29:B2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zoomScaleSheetLayoutView="100" workbookViewId="0">
      <pane ySplit="6" topLeftCell="A7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4" t="s">
        <v>276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0</v>
      </c>
      <c r="D7" s="9">
        <v>19952085</v>
      </c>
      <c r="E7" s="9">
        <v>0</v>
      </c>
      <c r="F7" s="10">
        <f t="shared" ref="F7:F16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145</v>
      </c>
      <c r="C8" s="12">
        <v>0</v>
      </c>
      <c r="D8" s="12">
        <v>16952085</v>
      </c>
      <c r="E8" s="12">
        <v>0</v>
      </c>
      <c r="F8" s="13">
        <f t="shared" ca="1" si="0"/>
        <v>0</v>
      </c>
      <c r="G8" s="3"/>
    </row>
    <row r="9" spans="1:7" ht="45" outlineLevel="3" x14ac:dyDescent="0.25">
      <c r="A9" s="11"/>
      <c r="B9" s="11" t="s">
        <v>146</v>
      </c>
      <c r="C9" s="12">
        <v>0</v>
      </c>
      <c r="D9" s="12">
        <v>3000000</v>
      </c>
      <c r="E9" s="12">
        <v>0</v>
      </c>
      <c r="F9" s="13">
        <f t="shared" ca="1" si="0"/>
        <v>0</v>
      </c>
      <c r="G9" s="3"/>
    </row>
    <row r="10" spans="1:7" outlineLevel="2" x14ac:dyDescent="0.25">
      <c r="A1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0" s="8" t="s">
        <v>39</v>
      </c>
      <c r="C10" s="9">
        <v>0</v>
      </c>
      <c r="D10" s="9">
        <v>1182440</v>
      </c>
      <c r="E10" s="9">
        <v>0</v>
      </c>
      <c r="F10" s="10">
        <f t="shared" ca="1" si="0"/>
        <v>0</v>
      </c>
      <c r="G10" s="3"/>
    </row>
    <row r="11" spans="1:7" ht="45" outlineLevel="3" x14ac:dyDescent="0.25">
      <c r="A11" s="11"/>
      <c r="B11" s="11" t="s">
        <v>163</v>
      </c>
      <c r="C11" s="12">
        <v>0</v>
      </c>
      <c r="D11" s="12">
        <v>1182440</v>
      </c>
      <c r="E11" s="12">
        <v>0</v>
      </c>
      <c r="F11" s="13">
        <f t="shared" ca="1" si="0"/>
        <v>0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8" t="s">
        <v>47</v>
      </c>
      <c r="C12" s="9">
        <v>0</v>
      </c>
      <c r="D12" s="9">
        <v>40195000</v>
      </c>
      <c r="E12" s="9">
        <v>3048773.2</v>
      </c>
      <c r="F12" s="10">
        <f t="shared" ca="1" si="0"/>
        <v>7.5800000000000006E-2</v>
      </c>
      <c r="G12" s="3"/>
    </row>
    <row r="13" spans="1:7" ht="30" outlineLevel="3" x14ac:dyDescent="0.25">
      <c r="A13" s="11"/>
      <c r="B13" s="11" t="s">
        <v>48</v>
      </c>
      <c r="C13" s="12">
        <v>0</v>
      </c>
      <c r="D13" s="12">
        <v>40195000</v>
      </c>
      <c r="E13" s="12">
        <v>3048773.2</v>
      </c>
      <c r="F13" s="13">
        <f t="shared" ca="1" si="0"/>
        <v>7.5800000000000006E-2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4" s="8" t="s">
        <v>57</v>
      </c>
      <c r="C14" s="9">
        <v>0</v>
      </c>
      <c r="D14" s="9">
        <v>23492570</v>
      </c>
      <c r="E14" s="9">
        <v>0</v>
      </c>
      <c r="F14" s="10">
        <f t="shared" ca="1" si="0"/>
        <v>0</v>
      </c>
      <c r="G14" s="3"/>
    </row>
    <row r="15" spans="1:7" ht="30" outlineLevel="3" x14ac:dyDescent="0.25">
      <c r="A15" s="11"/>
      <c r="B15" s="11" t="s">
        <v>275</v>
      </c>
      <c r="C15" s="12">
        <v>0</v>
      </c>
      <c r="D15" s="12">
        <v>23492570</v>
      </c>
      <c r="E15" s="12">
        <v>0</v>
      </c>
      <c r="F15" s="13">
        <f t="shared" ca="1" si="0"/>
        <v>0</v>
      </c>
      <c r="G15" s="3"/>
    </row>
    <row r="16" spans="1:7" ht="15" customHeight="1" x14ac:dyDescent="0.25">
      <c r="A16" s="52" t="s">
        <v>61</v>
      </c>
      <c r="B16" s="53"/>
      <c r="C16" s="14">
        <v>0</v>
      </c>
      <c r="D16" s="14">
        <v>84822095</v>
      </c>
      <c r="E16" s="15">
        <v>3048773.2</v>
      </c>
      <c r="F16" s="16">
        <f t="shared" ca="1" si="0"/>
        <v>3.5900000000000001E-2</v>
      </c>
      <c r="G16" s="3"/>
    </row>
  </sheetData>
  <mergeCells count="8">
    <mergeCell ref="A16:B1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0"/>
  <sheetViews>
    <sheetView zoomScaleNormal="100" zoomScaleSheetLayoutView="100" workbookViewId="0">
      <pane ySplit="6" topLeftCell="A124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277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0</v>
      </c>
      <c r="D7" s="9">
        <v>3986832.85</v>
      </c>
      <c r="E7" s="9">
        <v>740074.85</v>
      </c>
      <c r="F7" s="10">
        <f t="shared" ref="F7:F38" ca="1" si="0">IF(INDIRECT("R[0]C[-2]", FALSE)=0,0,ROUND(INDIRECT("R[0]C[-1]", FALSE)/INDIRECT("R[0]C[-2]", FALSE),4))</f>
        <v>0.18559999999999999</v>
      </c>
      <c r="G7" s="3"/>
    </row>
    <row r="8" spans="1:7" ht="30" outlineLevel="3" x14ac:dyDescent="0.25">
      <c r="A8" s="11"/>
      <c r="B8" s="11" t="s">
        <v>16</v>
      </c>
      <c r="C8" s="12">
        <v>0</v>
      </c>
      <c r="D8" s="12">
        <v>3644839.7</v>
      </c>
      <c r="E8" s="12">
        <v>523066.36</v>
      </c>
      <c r="F8" s="13">
        <f t="shared" ca="1" si="0"/>
        <v>0.14349999999999999</v>
      </c>
      <c r="G8" s="3"/>
    </row>
    <row r="9" spans="1:7" outlineLevel="3" x14ac:dyDescent="0.25">
      <c r="A9" s="11"/>
      <c r="B9" s="11" t="s">
        <v>140</v>
      </c>
      <c r="C9" s="12">
        <v>0</v>
      </c>
      <c r="D9" s="12">
        <v>124984.66</v>
      </c>
      <c r="E9" s="12">
        <v>0</v>
      </c>
      <c r="F9" s="13">
        <f t="shared" ca="1" si="0"/>
        <v>0</v>
      </c>
      <c r="G9" s="3"/>
    </row>
    <row r="10" spans="1:7" ht="30" outlineLevel="3" x14ac:dyDescent="0.25">
      <c r="A10" s="11"/>
      <c r="B10" s="11" t="s">
        <v>16</v>
      </c>
      <c r="C10" s="12">
        <v>0</v>
      </c>
      <c r="D10" s="12">
        <v>217008.49</v>
      </c>
      <c r="E10" s="12">
        <v>217008.49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17</v>
      </c>
      <c r="C11" s="9">
        <v>0</v>
      </c>
      <c r="D11" s="9">
        <v>4224390.8</v>
      </c>
      <c r="E11" s="9">
        <v>850623.2</v>
      </c>
      <c r="F11" s="10">
        <f t="shared" ca="1" si="0"/>
        <v>0.2014</v>
      </c>
      <c r="G11" s="3"/>
    </row>
    <row r="12" spans="1:7" ht="30" outlineLevel="3" x14ac:dyDescent="0.25">
      <c r="A12" s="11"/>
      <c r="B12" s="11" t="s">
        <v>18</v>
      </c>
      <c r="C12" s="12">
        <v>0</v>
      </c>
      <c r="D12" s="12">
        <v>4224390.8</v>
      </c>
      <c r="E12" s="12">
        <v>850623.2</v>
      </c>
      <c r="F12" s="13">
        <f t="shared" ca="1" si="0"/>
        <v>0.2014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19</v>
      </c>
      <c r="C13" s="9">
        <v>0</v>
      </c>
      <c r="D13" s="9">
        <v>493000</v>
      </c>
      <c r="E13" s="9">
        <v>148000</v>
      </c>
      <c r="F13" s="10">
        <f t="shared" ca="1" si="0"/>
        <v>0.30020000000000002</v>
      </c>
      <c r="G13" s="3"/>
    </row>
    <row r="14" spans="1:7" ht="30" outlineLevel="3" x14ac:dyDescent="0.25">
      <c r="A14" s="11"/>
      <c r="B14" s="11" t="s">
        <v>20</v>
      </c>
      <c r="C14" s="12">
        <v>0</v>
      </c>
      <c r="D14" s="12">
        <v>493000</v>
      </c>
      <c r="E14" s="12">
        <v>148000</v>
      </c>
      <c r="F14" s="13">
        <f t="shared" ca="1" si="0"/>
        <v>0.30020000000000002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8" t="s">
        <v>21</v>
      </c>
      <c r="C15" s="9">
        <v>0</v>
      </c>
      <c r="D15" s="9">
        <v>10976484.32</v>
      </c>
      <c r="E15" s="9">
        <v>2741161.71</v>
      </c>
      <c r="F15" s="10">
        <f t="shared" ca="1" si="0"/>
        <v>0.24970000000000001</v>
      </c>
      <c r="G15" s="3"/>
    </row>
    <row r="16" spans="1:7" ht="30" outlineLevel="3" x14ac:dyDescent="0.25">
      <c r="A16" s="11"/>
      <c r="B16" s="11" t="s">
        <v>22</v>
      </c>
      <c r="C16" s="12">
        <v>0</v>
      </c>
      <c r="D16" s="12">
        <v>5872970.5499999998</v>
      </c>
      <c r="E16" s="12">
        <v>478000</v>
      </c>
      <c r="F16" s="13">
        <f t="shared" ca="1" si="0"/>
        <v>8.14E-2</v>
      </c>
      <c r="G16" s="3"/>
    </row>
    <row r="17" spans="1:7" ht="30" outlineLevel="3" x14ac:dyDescent="0.25">
      <c r="A17" s="11"/>
      <c r="B17" s="11" t="s">
        <v>118</v>
      </c>
      <c r="C17" s="12">
        <v>0</v>
      </c>
      <c r="D17" s="12">
        <v>30000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22</v>
      </c>
      <c r="C18" s="12">
        <v>0</v>
      </c>
      <c r="D18" s="12">
        <v>4792662.8</v>
      </c>
      <c r="E18" s="12">
        <v>2035442.04</v>
      </c>
      <c r="F18" s="13">
        <f t="shared" ca="1" si="0"/>
        <v>0.42470000000000002</v>
      </c>
      <c r="G18" s="3"/>
    </row>
    <row r="19" spans="1:7" ht="30" outlineLevel="3" x14ac:dyDescent="0.25">
      <c r="A19" s="11"/>
      <c r="B19" s="11" t="s">
        <v>118</v>
      </c>
      <c r="C19" s="12">
        <v>0</v>
      </c>
      <c r="D19" s="12">
        <v>280850.96999999997</v>
      </c>
      <c r="E19" s="12">
        <v>227719.67</v>
      </c>
      <c r="F19" s="13">
        <f t="shared" ca="1" si="0"/>
        <v>0.81079999999999997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23</v>
      </c>
      <c r="C20" s="9">
        <v>0</v>
      </c>
      <c r="D20" s="9">
        <v>5332851.87</v>
      </c>
      <c r="E20" s="9">
        <v>100000</v>
      </c>
      <c r="F20" s="10">
        <f t="shared" ca="1" si="0"/>
        <v>1.8800000000000001E-2</v>
      </c>
      <c r="G20" s="3"/>
    </row>
    <row r="21" spans="1:7" ht="30" outlineLevel="3" x14ac:dyDescent="0.25">
      <c r="A21" s="11"/>
      <c r="B21" s="11" t="s">
        <v>24</v>
      </c>
      <c r="C21" s="12">
        <v>0</v>
      </c>
      <c r="D21" s="12">
        <v>5332851.87</v>
      </c>
      <c r="E21" s="12">
        <v>100000</v>
      </c>
      <c r="F21" s="13">
        <f t="shared" ca="1" si="0"/>
        <v>1.8800000000000001E-2</v>
      </c>
      <c r="G21" s="3"/>
    </row>
    <row r="22" spans="1:7" outlineLevel="2" x14ac:dyDescent="0.25">
      <c r="A2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25</v>
      </c>
      <c r="C22" s="9">
        <v>0</v>
      </c>
      <c r="D22" s="9">
        <v>511638</v>
      </c>
      <c r="E22" s="9">
        <v>300000</v>
      </c>
      <c r="F22" s="10">
        <f t="shared" ca="1" si="0"/>
        <v>0.58640000000000003</v>
      </c>
      <c r="G22" s="3"/>
    </row>
    <row r="23" spans="1:7" ht="30" outlineLevel="3" x14ac:dyDescent="0.25">
      <c r="A23" s="11"/>
      <c r="B23" s="11" t="s">
        <v>26</v>
      </c>
      <c r="C23" s="12">
        <v>0</v>
      </c>
      <c r="D23" s="12">
        <v>511638</v>
      </c>
      <c r="E23" s="12">
        <v>300000</v>
      </c>
      <c r="F23" s="13">
        <f t="shared" ca="1" si="0"/>
        <v>0.58640000000000003</v>
      </c>
      <c r="G23" s="3"/>
    </row>
    <row r="24" spans="1:7" outlineLevel="2" x14ac:dyDescent="0.25">
      <c r="A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" s="8" t="s">
        <v>85</v>
      </c>
      <c r="C24" s="9">
        <v>0</v>
      </c>
      <c r="D24" s="9">
        <v>337300</v>
      </c>
      <c r="E24" s="9">
        <v>337300</v>
      </c>
      <c r="F24" s="10">
        <f t="shared" ca="1" si="0"/>
        <v>1</v>
      </c>
      <c r="G24" s="3"/>
    </row>
    <row r="25" spans="1:7" ht="30" outlineLevel="3" x14ac:dyDescent="0.25">
      <c r="A25" s="11"/>
      <c r="B25" s="11" t="s">
        <v>278</v>
      </c>
      <c r="C25" s="12">
        <v>0</v>
      </c>
      <c r="D25" s="12">
        <v>87300</v>
      </c>
      <c r="E25" s="12">
        <v>87300</v>
      </c>
      <c r="F25" s="13">
        <f t="shared" ca="1" si="0"/>
        <v>1</v>
      </c>
      <c r="G25" s="3"/>
    </row>
    <row r="26" spans="1:7" ht="45" outlineLevel="3" x14ac:dyDescent="0.25">
      <c r="A26" s="11"/>
      <c r="B26" s="11" t="s">
        <v>171</v>
      </c>
      <c r="C26" s="12">
        <v>0</v>
      </c>
      <c r="D26" s="12">
        <v>150000</v>
      </c>
      <c r="E26" s="12">
        <v>150000</v>
      </c>
      <c r="F26" s="13">
        <f t="shared" ca="1" si="0"/>
        <v>1</v>
      </c>
      <c r="G26" s="3"/>
    </row>
    <row r="27" spans="1:7" ht="30" outlineLevel="3" x14ac:dyDescent="0.25">
      <c r="A27" s="11"/>
      <c r="B27" s="11" t="s">
        <v>124</v>
      </c>
      <c r="C27" s="12">
        <v>0</v>
      </c>
      <c r="D27" s="12">
        <v>50000</v>
      </c>
      <c r="E27" s="12">
        <v>50000</v>
      </c>
      <c r="F27" s="13">
        <f t="shared" ca="1" si="0"/>
        <v>1</v>
      </c>
      <c r="G27" s="3"/>
    </row>
    <row r="28" spans="1:7" ht="30" outlineLevel="3" x14ac:dyDescent="0.25">
      <c r="A28" s="11"/>
      <c r="B28" s="11" t="s">
        <v>279</v>
      </c>
      <c r="C28" s="12">
        <v>0</v>
      </c>
      <c r="D28" s="12">
        <v>50000</v>
      </c>
      <c r="E28" s="12">
        <v>50000</v>
      </c>
      <c r="F28" s="13">
        <f t="shared" ca="1" si="0"/>
        <v>1</v>
      </c>
      <c r="G28" s="3"/>
    </row>
    <row r="29" spans="1:7" ht="30" outlineLevel="3" x14ac:dyDescent="0.25">
      <c r="A29" s="11"/>
      <c r="B29" s="11" t="s">
        <v>278</v>
      </c>
      <c r="C29" s="12">
        <v>0</v>
      </c>
      <c r="D29" s="12">
        <v>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0" s="8" t="s">
        <v>27</v>
      </c>
      <c r="C30" s="9">
        <v>0</v>
      </c>
      <c r="D30" s="9">
        <v>1795000</v>
      </c>
      <c r="E30" s="9">
        <v>90000</v>
      </c>
      <c r="F30" s="10">
        <f t="shared" ca="1" si="0"/>
        <v>5.0099999999999999E-2</v>
      </c>
      <c r="G30" s="3"/>
    </row>
    <row r="31" spans="1:7" ht="30" outlineLevel="3" x14ac:dyDescent="0.25">
      <c r="A31" s="11"/>
      <c r="B31" s="11" t="s">
        <v>28</v>
      </c>
      <c r="C31" s="12">
        <v>0</v>
      </c>
      <c r="D31" s="12">
        <v>50000</v>
      </c>
      <c r="E31" s="12">
        <v>50000</v>
      </c>
      <c r="F31" s="13">
        <f t="shared" ca="1" si="0"/>
        <v>1</v>
      </c>
      <c r="G31" s="3"/>
    </row>
    <row r="32" spans="1:7" ht="45" outlineLevel="3" x14ac:dyDescent="0.25">
      <c r="A32" s="11"/>
      <c r="B32" s="11" t="s">
        <v>146</v>
      </c>
      <c r="C32" s="12">
        <v>0</v>
      </c>
      <c r="D32" s="12">
        <v>1395000</v>
      </c>
      <c r="E32" s="12">
        <v>0</v>
      </c>
      <c r="F32" s="13">
        <f t="shared" ca="1" si="0"/>
        <v>0</v>
      </c>
      <c r="G32" s="3"/>
    </row>
    <row r="33" spans="1:7" ht="30" outlineLevel="3" x14ac:dyDescent="0.25">
      <c r="A33" s="11"/>
      <c r="B33" s="11" t="s">
        <v>28</v>
      </c>
      <c r="C33" s="12">
        <v>0</v>
      </c>
      <c r="D33" s="12">
        <v>100000</v>
      </c>
      <c r="E33" s="12">
        <v>40000</v>
      </c>
      <c r="F33" s="13">
        <f t="shared" ca="1" si="0"/>
        <v>0.4</v>
      </c>
      <c r="G33" s="3"/>
    </row>
    <row r="34" spans="1:7" ht="30" outlineLevel="3" x14ac:dyDescent="0.25">
      <c r="A34" s="11"/>
      <c r="B34" s="11" t="s">
        <v>191</v>
      </c>
      <c r="C34" s="12">
        <v>0</v>
      </c>
      <c r="D34" s="12">
        <v>250000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5" s="8" t="s">
        <v>29</v>
      </c>
      <c r="C35" s="9">
        <v>0</v>
      </c>
      <c r="D35" s="9">
        <v>16651240.59</v>
      </c>
      <c r="E35" s="9">
        <v>323099.96999999997</v>
      </c>
      <c r="F35" s="10">
        <f t="shared" ca="1" si="0"/>
        <v>1.9400000000000001E-2</v>
      </c>
      <c r="G35" s="3"/>
    </row>
    <row r="36" spans="1:7" ht="45" outlineLevel="3" x14ac:dyDescent="0.25">
      <c r="A36" s="11"/>
      <c r="B36" s="11" t="s">
        <v>172</v>
      </c>
      <c r="C36" s="12">
        <v>0</v>
      </c>
      <c r="D36" s="12">
        <v>4185000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192</v>
      </c>
      <c r="C37" s="12">
        <v>0</v>
      </c>
      <c r="D37" s="12">
        <v>11599640.619999999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30</v>
      </c>
      <c r="C38" s="12">
        <v>0</v>
      </c>
      <c r="D38" s="12">
        <v>866599.97</v>
      </c>
      <c r="E38" s="12">
        <v>323099.96999999997</v>
      </c>
      <c r="F38" s="13">
        <f t="shared" ca="1" si="0"/>
        <v>0.37280000000000002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9" s="8" t="s">
        <v>31</v>
      </c>
      <c r="C39" s="9">
        <v>0</v>
      </c>
      <c r="D39" s="9">
        <v>16098616.48</v>
      </c>
      <c r="E39" s="9">
        <v>264150</v>
      </c>
      <c r="F39" s="10">
        <f t="shared" ref="F39:F70" ca="1" si="1">IF(INDIRECT("R[0]C[-2]", FALSE)=0,0,ROUND(INDIRECT("R[0]C[-1]", FALSE)/INDIRECT("R[0]C[-2]", FALSE),4))</f>
        <v>1.6400000000000001E-2</v>
      </c>
      <c r="G39" s="3"/>
    </row>
    <row r="40" spans="1:7" ht="30" outlineLevel="3" x14ac:dyDescent="0.25">
      <c r="A40" s="11"/>
      <c r="B40" s="11" t="s">
        <v>32</v>
      </c>
      <c r="C40" s="12">
        <v>0</v>
      </c>
      <c r="D40" s="12">
        <v>264150</v>
      </c>
      <c r="E40" s="12">
        <v>264150</v>
      </c>
      <c r="F40" s="13">
        <f t="shared" ca="1" si="1"/>
        <v>1</v>
      </c>
      <c r="G40" s="3"/>
    </row>
    <row r="41" spans="1:7" ht="30" outlineLevel="3" x14ac:dyDescent="0.25">
      <c r="A41" s="11"/>
      <c r="B41" s="11" t="s">
        <v>147</v>
      </c>
      <c r="C41" s="12">
        <v>0</v>
      </c>
      <c r="D41" s="12">
        <v>1023169.56</v>
      </c>
      <c r="E41" s="12">
        <v>0</v>
      </c>
      <c r="F41" s="13">
        <f t="shared" ca="1" si="1"/>
        <v>0</v>
      </c>
      <c r="G41" s="3"/>
    </row>
    <row r="42" spans="1:7" ht="30" outlineLevel="3" x14ac:dyDescent="0.25">
      <c r="A42" s="11"/>
      <c r="B42" s="11" t="s">
        <v>125</v>
      </c>
      <c r="C42" s="12">
        <v>0</v>
      </c>
      <c r="D42" s="12">
        <v>257956.63</v>
      </c>
      <c r="E42" s="12">
        <v>0</v>
      </c>
      <c r="F42" s="13">
        <f t="shared" ca="1" si="1"/>
        <v>0</v>
      </c>
      <c r="G42" s="3"/>
    </row>
    <row r="43" spans="1:7" ht="30" outlineLevel="3" x14ac:dyDescent="0.25">
      <c r="A43" s="11"/>
      <c r="B43" s="11" t="s">
        <v>32</v>
      </c>
      <c r="C43" s="12">
        <v>0</v>
      </c>
      <c r="D43" s="12">
        <v>3516895.35</v>
      </c>
      <c r="E43" s="12">
        <v>0</v>
      </c>
      <c r="F43" s="13">
        <f t="shared" ca="1" si="1"/>
        <v>0</v>
      </c>
      <c r="G43" s="3"/>
    </row>
    <row r="44" spans="1:7" ht="45" outlineLevel="3" x14ac:dyDescent="0.25">
      <c r="A44" s="11"/>
      <c r="B44" s="11" t="s">
        <v>160</v>
      </c>
      <c r="C44" s="12">
        <v>0</v>
      </c>
      <c r="D44" s="12">
        <v>3452129.44</v>
      </c>
      <c r="E44" s="12">
        <v>0</v>
      </c>
      <c r="F44" s="13">
        <f t="shared" ca="1" si="1"/>
        <v>0</v>
      </c>
      <c r="G44" s="3"/>
    </row>
    <row r="45" spans="1:7" ht="30" outlineLevel="3" x14ac:dyDescent="0.25">
      <c r="A45" s="11"/>
      <c r="B45" s="11" t="s">
        <v>280</v>
      </c>
      <c r="C45" s="12">
        <v>0</v>
      </c>
      <c r="D45" s="12">
        <v>7584315.5</v>
      </c>
      <c r="E45" s="12">
        <v>0</v>
      </c>
      <c r="F45" s="13">
        <f t="shared" ca="1" si="1"/>
        <v>0</v>
      </c>
      <c r="G45" s="3"/>
    </row>
    <row r="46" spans="1:7" outlineLevel="2" x14ac:dyDescent="0.25">
      <c r="A4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6" s="8" t="s">
        <v>65</v>
      </c>
      <c r="C46" s="9">
        <v>0</v>
      </c>
      <c r="D46" s="9">
        <v>410486.24</v>
      </c>
      <c r="E46" s="9">
        <v>379126.24</v>
      </c>
      <c r="F46" s="10">
        <f t="shared" ca="1" si="1"/>
        <v>0.92359999999999998</v>
      </c>
      <c r="G46" s="3"/>
    </row>
    <row r="47" spans="1:7" ht="30" outlineLevel="3" x14ac:dyDescent="0.25">
      <c r="A47" s="11"/>
      <c r="B47" s="11" t="s">
        <v>66</v>
      </c>
      <c r="C47" s="12">
        <v>0</v>
      </c>
      <c r="D47" s="12">
        <v>172360</v>
      </c>
      <c r="E47" s="12">
        <v>141000</v>
      </c>
      <c r="F47" s="13">
        <f t="shared" ca="1" si="1"/>
        <v>0.81810000000000005</v>
      </c>
      <c r="G47" s="3"/>
    </row>
    <row r="48" spans="1:7" ht="30" outlineLevel="3" x14ac:dyDescent="0.25">
      <c r="A48" s="11"/>
      <c r="B48" s="11" t="s">
        <v>197</v>
      </c>
      <c r="C48" s="12">
        <v>0</v>
      </c>
      <c r="D48" s="12">
        <v>238126.24</v>
      </c>
      <c r="E48" s="12">
        <v>238126.24</v>
      </c>
      <c r="F48" s="13">
        <f t="shared" ca="1" si="1"/>
        <v>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9" s="8" t="s">
        <v>33</v>
      </c>
      <c r="C49" s="9">
        <v>0</v>
      </c>
      <c r="D49" s="9">
        <v>4419162.32</v>
      </c>
      <c r="E49" s="9">
        <v>3190468.08</v>
      </c>
      <c r="F49" s="10">
        <f t="shared" ca="1" si="1"/>
        <v>0.72199999999999998</v>
      </c>
      <c r="G49" s="3"/>
    </row>
    <row r="50" spans="1:7" ht="30" outlineLevel="3" x14ac:dyDescent="0.25">
      <c r="A50" s="11"/>
      <c r="B50" s="11" t="s">
        <v>34</v>
      </c>
      <c r="C50" s="12">
        <v>0</v>
      </c>
      <c r="D50" s="12">
        <v>4419162.32</v>
      </c>
      <c r="E50" s="12">
        <v>3190468.08</v>
      </c>
      <c r="F50" s="13">
        <f t="shared" ca="1" si="1"/>
        <v>0.72199999999999998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1" s="8" t="s">
        <v>35</v>
      </c>
      <c r="C51" s="9">
        <v>0</v>
      </c>
      <c r="D51" s="9">
        <v>17560468</v>
      </c>
      <c r="E51" s="9">
        <v>355000</v>
      </c>
      <c r="F51" s="10">
        <f t="shared" ca="1" si="1"/>
        <v>2.0199999999999999E-2</v>
      </c>
      <c r="G51" s="3"/>
    </row>
    <row r="52" spans="1:7" ht="30" outlineLevel="3" x14ac:dyDescent="0.25">
      <c r="A52" s="11"/>
      <c r="B52" s="11" t="s">
        <v>198</v>
      </c>
      <c r="C52" s="12">
        <v>0</v>
      </c>
      <c r="D52" s="12">
        <v>60000</v>
      </c>
      <c r="E52" s="12">
        <v>60000</v>
      </c>
      <c r="F52" s="13">
        <f t="shared" ca="1" si="1"/>
        <v>1</v>
      </c>
      <c r="G52" s="3"/>
    </row>
    <row r="53" spans="1:7" ht="30" outlineLevel="3" x14ac:dyDescent="0.25">
      <c r="A53" s="11"/>
      <c r="B53" s="11" t="s">
        <v>129</v>
      </c>
      <c r="C53" s="12">
        <v>0</v>
      </c>
      <c r="D53" s="12">
        <v>14015960</v>
      </c>
      <c r="E53" s="12">
        <v>0</v>
      </c>
      <c r="F53" s="13">
        <f t="shared" ca="1" si="1"/>
        <v>0</v>
      </c>
      <c r="G53" s="3"/>
    </row>
    <row r="54" spans="1:7" ht="30" outlineLevel="3" x14ac:dyDescent="0.25">
      <c r="A54" s="11"/>
      <c r="B54" s="11" t="s">
        <v>36</v>
      </c>
      <c r="C54" s="12">
        <v>0</v>
      </c>
      <c r="D54" s="12">
        <v>175000</v>
      </c>
      <c r="E54" s="12">
        <v>175000</v>
      </c>
      <c r="F54" s="13">
        <f t="shared" ca="1" si="1"/>
        <v>1</v>
      </c>
      <c r="G54" s="3"/>
    </row>
    <row r="55" spans="1:7" ht="30" outlineLevel="3" x14ac:dyDescent="0.25">
      <c r="A55" s="11"/>
      <c r="B55" s="11" t="s">
        <v>129</v>
      </c>
      <c r="C55" s="12">
        <v>0</v>
      </c>
      <c r="D55" s="12">
        <v>60000</v>
      </c>
      <c r="E55" s="12">
        <v>60000</v>
      </c>
      <c r="F55" s="13">
        <f t="shared" ca="1" si="1"/>
        <v>1</v>
      </c>
      <c r="G55" s="3"/>
    </row>
    <row r="56" spans="1:7" ht="30" outlineLevel="3" x14ac:dyDescent="0.25">
      <c r="A56" s="11"/>
      <c r="B56" s="11" t="s">
        <v>36</v>
      </c>
      <c r="C56" s="12">
        <v>0</v>
      </c>
      <c r="D56" s="12">
        <v>3189508</v>
      </c>
      <c r="E56" s="12">
        <v>0</v>
      </c>
      <c r="F56" s="13">
        <f t="shared" ca="1" si="1"/>
        <v>0</v>
      </c>
      <c r="G56" s="3"/>
    </row>
    <row r="57" spans="1:7" ht="30" outlineLevel="3" x14ac:dyDescent="0.25">
      <c r="A57" s="11"/>
      <c r="B57" s="11" t="s">
        <v>199</v>
      </c>
      <c r="C57" s="12">
        <v>0</v>
      </c>
      <c r="D57" s="12">
        <v>60000</v>
      </c>
      <c r="E57" s="12">
        <v>60000</v>
      </c>
      <c r="F57" s="13">
        <f t="shared" ca="1" si="1"/>
        <v>1</v>
      </c>
      <c r="G57" s="3"/>
    </row>
    <row r="58" spans="1:7" outlineLevel="2" x14ac:dyDescent="0.25">
      <c r="A5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8" s="8" t="s">
        <v>37</v>
      </c>
      <c r="C58" s="9">
        <v>0</v>
      </c>
      <c r="D58" s="9">
        <v>24303297.649999999</v>
      </c>
      <c r="E58" s="9">
        <v>1530488.16</v>
      </c>
      <c r="F58" s="10">
        <f t="shared" ca="1" si="1"/>
        <v>6.3E-2</v>
      </c>
      <c r="G58" s="3"/>
    </row>
    <row r="59" spans="1:7" ht="30" outlineLevel="3" x14ac:dyDescent="0.25">
      <c r="A59" s="11"/>
      <c r="B59" s="11" t="s">
        <v>38</v>
      </c>
      <c r="C59" s="12">
        <v>0</v>
      </c>
      <c r="D59" s="12">
        <v>153000</v>
      </c>
      <c r="E59" s="12">
        <v>153000</v>
      </c>
      <c r="F59" s="13">
        <f t="shared" ca="1" si="1"/>
        <v>1</v>
      </c>
      <c r="G59" s="3"/>
    </row>
    <row r="60" spans="1:7" ht="30" outlineLevel="3" x14ac:dyDescent="0.25">
      <c r="A60" s="11"/>
      <c r="B60" s="11" t="s">
        <v>281</v>
      </c>
      <c r="C60" s="12">
        <v>0</v>
      </c>
      <c r="D60" s="12">
        <v>100000</v>
      </c>
      <c r="E60" s="12">
        <v>100000</v>
      </c>
      <c r="F60" s="13">
        <f t="shared" ca="1" si="1"/>
        <v>1</v>
      </c>
      <c r="G60" s="3"/>
    </row>
    <row r="61" spans="1:7" ht="30" outlineLevel="3" x14ac:dyDescent="0.25">
      <c r="A61" s="11"/>
      <c r="B61" s="11" t="s">
        <v>38</v>
      </c>
      <c r="C61" s="12">
        <v>0</v>
      </c>
      <c r="D61" s="12">
        <v>8735991.0399999991</v>
      </c>
      <c r="E61" s="12">
        <v>0</v>
      </c>
      <c r="F61" s="13">
        <f t="shared" ca="1" si="1"/>
        <v>0</v>
      </c>
      <c r="G61" s="3"/>
    </row>
    <row r="62" spans="1:7" ht="30" outlineLevel="3" x14ac:dyDescent="0.25">
      <c r="A62" s="11"/>
      <c r="B62" s="11" t="s">
        <v>240</v>
      </c>
      <c r="C62" s="12">
        <v>0</v>
      </c>
      <c r="D62" s="12">
        <v>59999.96</v>
      </c>
      <c r="E62" s="12">
        <v>59999.96</v>
      </c>
      <c r="F62" s="13">
        <f t="shared" ca="1" si="1"/>
        <v>1</v>
      </c>
      <c r="G62" s="3"/>
    </row>
    <row r="63" spans="1:7" ht="30" outlineLevel="3" x14ac:dyDescent="0.25">
      <c r="A63" s="11"/>
      <c r="B63" s="11" t="s">
        <v>208</v>
      </c>
      <c r="C63" s="12">
        <v>0</v>
      </c>
      <c r="D63" s="12">
        <v>10000</v>
      </c>
      <c r="E63" s="12">
        <v>0</v>
      </c>
      <c r="F63" s="13">
        <f t="shared" ca="1" si="1"/>
        <v>0</v>
      </c>
      <c r="G63" s="3"/>
    </row>
    <row r="64" spans="1:7" ht="30" outlineLevel="3" x14ac:dyDescent="0.25">
      <c r="A64" s="11"/>
      <c r="B64" s="11" t="s">
        <v>206</v>
      </c>
      <c r="C64" s="12">
        <v>0</v>
      </c>
      <c r="D64" s="12">
        <v>160000</v>
      </c>
      <c r="E64" s="12">
        <v>160000</v>
      </c>
      <c r="F64" s="13">
        <f t="shared" ca="1" si="1"/>
        <v>1</v>
      </c>
      <c r="G64" s="3"/>
    </row>
    <row r="65" spans="1:7" ht="30" outlineLevel="3" x14ac:dyDescent="0.25">
      <c r="A65" s="11"/>
      <c r="B65" s="11" t="s">
        <v>38</v>
      </c>
      <c r="C65" s="12">
        <v>0</v>
      </c>
      <c r="D65" s="12">
        <v>12985651.380000001</v>
      </c>
      <c r="E65" s="12">
        <v>54819.199999999997</v>
      </c>
      <c r="F65" s="13">
        <f t="shared" ca="1" si="1"/>
        <v>4.1999999999999997E-3</v>
      </c>
      <c r="G65" s="3"/>
    </row>
    <row r="66" spans="1:7" ht="30" outlineLevel="3" x14ac:dyDescent="0.25">
      <c r="A66" s="11"/>
      <c r="B66" s="11" t="s">
        <v>245</v>
      </c>
      <c r="C66" s="12">
        <v>0</v>
      </c>
      <c r="D66" s="12">
        <v>55655.27</v>
      </c>
      <c r="E66" s="12">
        <v>0</v>
      </c>
      <c r="F66" s="13">
        <f t="shared" ca="1" si="1"/>
        <v>0</v>
      </c>
      <c r="G66" s="3"/>
    </row>
    <row r="67" spans="1:7" ht="30" outlineLevel="3" x14ac:dyDescent="0.25">
      <c r="A67" s="11"/>
      <c r="B67" s="11" t="s">
        <v>38</v>
      </c>
      <c r="C67" s="12">
        <v>0</v>
      </c>
      <c r="D67" s="12">
        <v>2043000</v>
      </c>
      <c r="E67" s="12">
        <v>1002669</v>
      </c>
      <c r="F67" s="13">
        <f t="shared" ca="1" si="1"/>
        <v>0.49080000000000001</v>
      </c>
      <c r="G67" s="3"/>
    </row>
    <row r="68" spans="1:7" outlineLevel="2" x14ac:dyDescent="0.25">
      <c r="A6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68" s="8" t="s">
        <v>39</v>
      </c>
      <c r="C68" s="9">
        <v>0</v>
      </c>
      <c r="D68" s="9">
        <v>659925</v>
      </c>
      <c r="E68" s="9">
        <v>0</v>
      </c>
      <c r="F68" s="10">
        <f t="shared" ca="1" si="1"/>
        <v>0</v>
      </c>
      <c r="G68" s="3"/>
    </row>
    <row r="69" spans="1:7" ht="30" outlineLevel="3" x14ac:dyDescent="0.25">
      <c r="A69" s="11"/>
      <c r="B69" s="11" t="s">
        <v>40</v>
      </c>
      <c r="C69" s="12">
        <v>0</v>
      </c>
      <c r="D69" s="12">
        <v>352925</v>
      </c>
      <c r="E69" s="12">
        <v>0</v>
      </c>
      <c r="F69" s="13">
        <f t="shared" ca="1" si="1"/>
        <v>0</v>
      </c>
      <c r="G69" s="3"/>
    </row>
    <row r="70" spans="1:7" ht="45" outlineLevel="3" x14ac:dyDescent="0.25">
      <c r="A70" s="11"/>
      <c r="B70" s="11" t="s">
        <v>163</v>
      </c>
      <c r="C70" s="12">
        <v>0</v>
      </c>
      <c r="D70" s="12">
        <v>207000</v>
      </c>
      <c r="E70" s="12">
        <v>0</v>
      </c>
      <c r="F70" s="13">
        <f t="shared" ca="1" si="1"/>
        <v>0</v>
      </c>
      <c r="G70" s="3"/>
    </row>
    <row r="71" spans="1:7" ht="30" outlineLevel="3" x14ac:dyDescent="0.25">
      <c r="A71" s="11"/>
      <c r="B71" s="11" t="s">
        <v>282</v>
      </c>
      <c r="C71" s="12">
        <v>0</v>
      </c>
      <c r="D71" s="12">
        <v>100000</v>
      </c>
      <c r="E71" s="12">
        <v>0</v>
      </c>
      <c r="F71" s="13">
        <f t="shared" ref="F71:F102" ca="1" si="2">IF(INDIRECT("R[0]C[-2]", FALSE)=0,0,ROUND(INDIRECT("R[0]C[-1]", FALSE)/INDIRECT("R[0]C[-2]", FALSE),4))</f>
        <v>0</v>
      </c>
      <c r="G71" s="3"/>
    </row>
    <row r="72" spans="1:7" outlineLevel="2" x14ac:dyDescent="0.25">
      <c r="A7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72" s="8" t="s">
        <v>87</v>
      </c>
      <c r="C72" s="9">
        <v>0</v>
      </c>
      <c r="D72" s="9">
        <v>3570934.96</v>
      </c>
      <c r="E72" s="9">
        <v>175000</v>
      </c>
      <c r="F72" s="10">
        <f t="shared" ca="1" si="2"/>
        <v>4.9000000000000002E-2</v>
      </c>
      <c r="G72" s="3"/>
    </row>
    <row r="73" spans="1:7" ht="30" outlineLevel="3" x14ac:dyDescent="0.25">
      <c r="A73" s="11"/>
      <c r="B73" s="11" t="s">
        <v>88</v>
      </c>
      <c r="C73" s="12">
        <v>0</v>
      </c>
      <c r="D73" s="12">
        <v>3570934.96</v>
      </c>
      <c r="E73" s="12">
        <v>175000</v>
      </c>
      <c r="F73" s="13">
        <f t="shared" ca="1" si="2"/>
        <v>4.9000000000000002E-2</v>
      </c>
      <c r="G73" s="3"/>
    </row>
    <row r="74" spans="1:7" outlineLevel="2" x14ac:dyDescent="0.25">
      <c r="A7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74" s="8" t="s">
        <v>41</v>
      </c>
      <c r="C74" s="9">
        <v>0</v>
      </c>
      <c r="D74" s="9">
        <v>4394237.8</v>
      </c>
      <c r="E74" s="9">
        <v>3297849.2</v>
      </c>
      <c r="F74" s="10">
        <f t="shared" ca="1" si="2"/>
        <v>0.75049999999999994</v>
      </c>
      <c r="G74" s="3"/>
    </row>
    <row r="75" spans="1:7" ht="30" outlineLevel="3" x14ac:dyDescent="0.25">
      <c r="A75" s="11"/>
      <c r="B75" s="11" t="s">
        <v>42</v>
      </c>
      <c r="C75" s="12">
        <v>0</v>
      </c>
      <c r="D75" s="12">
        <v>171000</v>
      </c>
      <c r="E75" s="12">
        <v>171000</v>
      </c>
      <c r="F75" s="13">
        <f t="shared" ca="1" si="2"/>
        <v>1</v>
      </c>
      <c r="G75" s="3"/>
    </row>
    <row r="76" spans="1:7" ht="45" outlineLevel="3" x14ac:dyDescent="0.25">
      <c r="A76" s="11"/>
      <c r="B76" s="11" t="s">
        <v>131</v>
      </c>
      <c r="C76" s="12">
        <v>0</v>
      </c>
      <c r="D76" s="12">
        <v>3813000</v>
      </c>
      <c r="E76" s="12">
        <v>2976000</v>
      </c>
      <c r="F76" s="13">
        <f t="shared" ca="1" si="2"/>
        <v>0.78049999999999997</v>
      </c>
      <c r="G76" s="3"/>
    </row>
    <row r="77" spans="1:7" ht="30" outlineLevel="3" x14ac:dyDescent="0.25">
      <c r="A77" s="11"/>
      <c r="B77" s="11" t="s">
        <v>42</v>
      </c>
      <c r="C77" s="12">
        <v>0</v>
      </c>
      <c r="D77" s="12">
        <v>410237.8</v>
      </c>
      <c r="E77" s="12">
        <v>150849.20000000001</v>
      </c>
      <c r="F77" s="13">
        <f t="shared" ca="1" si="2"/>
        <v>0.36770000000000003</v>
      </c>
      <c r="G77" s="3"/>
    </row>
    <row r="78" spans="1:7" outlineLevel="2" x14ac:dyDescent="0.25">
      <c r="A7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78" s="8" t="s">
        <v>43</v>
      </c>
      <c r="C78" s="9">
        <v>0</v>
      </c>
      <c r="D78" s="9">
        <v>448800</v>
      </c>
      <c r="E78" s="9">
        <v>448800</v>
      </c>
      <c r="F78" s="10">
        <f t="shared" ca="1" si="2"/>
        <v>1</v>
      </c>
      <c r="G78" s="3"/>
    </row>
    <row r="79" spans="1:7" ht="30" outlineLevel="3" x14ac:dyDescent="0.25">
      <c r="A79" s="11"/>
      <c r="B79" s="11" t="s">
        <v>44</v>
      </c>
      <c r="C79" s="12">
        <v>0</v>
      </c>
      <c r="D79" s="12">
        <v>277800</v>
      </c>
      <c r="E79" s="12">
        <v>277800</v>
      </c>
      <c r="F79" s="13">
        <f t="shared" ca="1" si="2"/>
        <v>1</v>
      </c>
      <c r="G79" s="3"/>
    </row>
    <row r="80" spans="1:7" ht="30" outlineLevel="3" x14ac:dyDescent="0.25">
      <c r="A80" s="11"/>
      <c r="B80" s="11" t="s">
        <v>271</v>
      </c>
      <c r="C80" s="12">
        <v>0</v>
      </c>
      <c r="D80" s="12">
        <v>171000</v>
      </c>
      <c r="E80" s="12">
        <v>171000</v>
      </c>
      <c r="F80" s="13">
        <f t="shared" ca="1" si="2"/>
        <v>1</v>
      </c>
      <c r="G80" s="3"/>
    </row>
    <row r="81" spans="1:7" outlineLevel="2" x14ac:dyDescent="0.25">
      <c r="A8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81" s="8" t="s">
        <v>67</v>
      </c>
      <c r="C81" s="9">
        <v>0</v>
      </c>
      <c r="D81" s="9">
        <v>6652339.5999999996</v>
      </c>
      <c r="E81" s="9">
        <v>144000</v>
      </c>
      <c r="F81" s="10">
        <f t="shared" ca="1" si="2"/>
        <v>2.1600000000000001E-2</v>
      </c>
      <c r="G81" s="3"/>
    </row>
    <row r="82" spans="1:7" ht="30" outlineLevel="3" x14ac:dyDescent="0.25">
      <c r="A82" s="11"/>
      <c r="B82" s="11" t="s">
        <v>68</v>
      </c>
      <c r="C82" s="12">
        <v>0</v>
      </c>
      <c r="D82" s="12">
        <v>100000</v>
      </c>
      <c r="E82" s="12">
        <v>50000</v>
      </c>
      <c r="F82" s="13">
        <f t="shared" ca="1" si="2"/>
        <v>0.5</v>
      </c>
      <c r="G82" s="3"/>
    </row>
    <row r="83" spans="1:7" ht="45" outlineLevel="3" x14ac:dyDescent="0.25">
      <c r="A83" s="11"/>
      <c r="B83" s="11" t="s">
        <v>212</v>
      </c>
      <c r="C83" s="12">
        <v>0</v>
      </c>
      <c r="D83" s="12">
        <v>2992293.6</v>
      </c>
      <c r="E83" s="12">
        <v>0</v>
      </c>
      <c r="F83" s="13">
        <f t="shared" ca="1" si="2"/>
        <v>0</v>
      </c>
      <c r="G83" s="3"/>
    </row>
    <row r="84" spans="1:7" ht="30" outlineLevel="3" x14ac:dyDescent="0.25">
      <c r="A84" s="11"/>
      <c r="B84" s="11" t="s">
        <v>68</v>
      </c>
      <c r="C84" s="12">
        <v>0</v>
      </c>
      <c r="D84" s="12">
        <v>3560046</v>
      </c>
      <c r="E84" s="12">
        <v>94000</v>
      </c>
      <c r="F84" s="13">
        <f t="shared" ca="1" si="2"/>
        <v>2.64E-2</v>
      </c>
      <c r="G84" s="3"/>
    </row>
    <row r="85" spans="1:7" outlineLevel="2" x14ac:dyDescent="0.25">
      <c r="A8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85" s="8" t="s">
        <v>45</v>
      </c>
      <c r="C85" s="9">
        <v>0</v>
      </c>
      <c r="D85" s="9">
        <v>1617196.4</v>
      </c>
      <c r="E85" s="9">
        <v>260000</v>
      </c>
      <c r="F85" s="10">
        <f t="shared" ca="1" si="2"/>
        <v>0.1608</v>
      </c>
      <c r="G85" s="3"/>
    </row>
    <row r="86" spans="1:7" ht="30" outlineLevel="3" x14ac:dyDescent="0.25">
      <c r="A86" s="11"/>
      <c r="B86" s="11" t="s">
        <v>46</v>
      </c>
      <c r="C86" s="12">
        <v>0</v>
      </c>
      <c r="D86" s="12">
        <v>1597196.4</v>
      </c>
      <c r="E86" s="12">
        <v>240000</v>
      </c>
      <c r="F86" s="13">
        <f t="shared" ca="1" si="2"/>
        <v>0.15029999999999999</v>
      </c>
      <c r="G86" s="3"/>
    </row>
    <row r="87" spans="1:7" ht="30" outlineLevel="3" x14ac:dyDescent="0.25">
      <c r="A87" s="11"/>
      <c r="B87" s="11" t="s">
        <v>283</v>
      </c>
      <c r="C87" s="12">
        <v>0</v>
      </c>
      <c r="D87" s="12">
        <v>20000</v>
      </c>
      <c r="E87" s="12">
        <v>20000</v>
      </c>
      <c r="F87" s="13">
        <f t="shared" ca="1" si="2"/>
        <v>1</v>
      </c>
      <c r="G87" s="3"/>
    </row>
    <row r="88" spans="1:7" outlineLevel="2" x14ac:dyDescent="0.25">
      <c r="A8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88" s="8" t="s">
        <v>47</v>
      </c>
      <c r="C88" s="9">
        <v>0</v>
      </c>
      <c r="D88" s="9">
        <v>2570033.64</v>
      </c>
      <c r="E88" s="9">
        <v>2203949.7599999998</v>
      </c>
      <c r="F88" s="10">
        <f t="shared" ca="1" si="2"/>
        <v>0.85760000000000003</v>
      </c>
      <c r="G88" s="3"/>
    </row>
    <row r="89" spans="1:7" ht="30" outlineLevel="3" x14ac:dyDescent="0.25">
      <c r="A89" s="11"/>
      <c r="B89" s="11" t="s">
        <v>48</v>
      </c>
      <c r="C89" s="12">
        <v>0</v>
      </c>
      <c r="D89" s="12">
        <v>2570033.64</v>
      </c>
      <c r="E89" s="12">
        <v>2203949.7599999998</v>
      </c>
      <c r="F89" s="13">
        <f t="shared" ca="1" si="2"/>
        <v>0.85760000000000003</v>
      </c>
      <c r="G89" s="3"/>
    </row>
    <row r="90" spans="1:7" outlineLevel="2" x14ac:dyDescent="0.25">
      <c r="A9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90" s="8" t="s">
        <v>49</v>
      </c>
      <c r="C90" s="9">
        <v>0</v>
      </c>
      <c r="D90" s="9">
        <v>14580381.49</v>
      </c>
      <c r="E90" s="9">
        <v>2577393.2799999998</v>
      </c>
      <c r="F90" s="10">
        <f t="shared" ca="1" si="2"/>
        <v>0.17680000000000001</v>
      </c>
      <c r="G90" s="3"/>
    </row>
    <row r="91" spans="1:7" ht="30" outlineLevel="3" x14ac:dyDescent="0.25">
      <c r="A91" s="11"/>
      <c r="B91" s="11" t="s">
        <v>50</v>
      </c>
      <c r="C91" s="12">
        <v>0</v>
      </c>
      <c r="D91" s="12">
        <v>6743362.9800000004</v>
      </c>
      <c r="E91" s="12">
        <v>973906.52</v>
      </c>
      <c r="F91" s="13">
        <f t="shared" ca="1" si="2"/>
        <v>0.1444</v>
      </c>
      <c r="G91" s="3"/>
    </row>
    <row r="92" spans="1:7" ht="30" outlineLevel="3" x14ac:dyDescent="0.25">
      <c r="A92" s="11"/>
      <c r="B92" s="11" t="s">
        <v>219</v>
      </c>
      <c r="C92" s="12">
        <v>0</v>
      </c>
      <c r="D92" s="12">
        <v>60000</v>
      </c>
      <c r="E92" s="12">
        <v>60000</v>
      </c>
      <c r="F92" s="13">
        <f t="shared" ca="1" si="2"/>
        <v>1</v>
      </c>
      <c r="G92" s="3"/>
    </row>
    <row r="93" spans="1:7" ht="30" outlineLevel="3" x14ac:dyDescent="0.25">
      <c r="A93" s="11"/>
      <c r="B93" s="11" t="s">
        <v>50</v>
      </c>
      <c r="C93" s="12">
        <v>0</v>
      </c>
      <c r="D93" s="12">
        <v>758411.2</v>
      </c>
      <c r="E93" s="12">
        <v>439999.6</v>
      </c>
      <c r="F93" s="13">
        <f t="shared" ca="1" si="2"/>
        <v>0.58020000000000005</v>
      </c>
      <c r="G93" s="3"/>
    </row>
    <row r="94" spans="1:7" ht="45" outlineLevel="3" x14ac:dyDescent="0.25">
      <c r="A94" s="11"/>
      <c r="B94" s="11" t="s">
        <v>164</v>
      </c>
      <c r="C94" s="12">
        <v>0</v>
      </c>
      <c r="D94" s="12">
        <v>10000</v>
      </c>
      <c r="E94" s="12">
        <v>10000</v>
      </c>
      <c r="F94" s="13">
        <f t="shared" ca="1" si="2"/>
        <v>1</v>
      </c>
      <c r="G94" s="3"/>
    </row>
    <row r="95" spans="1:7" ht="30" outlineLevel="3" x14ac:dyDescent="0.25">
      <c r="A95" s="11"/>
      <c r="B95" s="11" t="s">
        <v>50</v>
      </c>
      <c r="C95" s="12">
        <v>0</v>
      </c>
      <c r="D95" s="12">
        <v>3621947.5</v>
      </c>
      <c r="E95" s="12">
        <v>70000</v>
      </c>
      <c r="F95" s="13">
        <f t="shared" ca="1" si="2"/>
        <v>1.9300000000000001E-2</v>
      </c>
      <c r="G95" s="3"/>
    </row>
    <row r="96" spans="1:7" ht="30" outlineLevel="3" x14ac:dyDescent="0.25">
      <c r="A96" s="11"/>
      <c r="B96" s="11" t="s">
        <v>138</v>
      </c>
      <c r="C96" s="12">
        <v>0</v>
      </c>
      <c r="D96" s="12">
        <v>422478.87</v>
      </c>
      <c r="E96" s="12">
        <v>0</v>
      </c>
      <c r="F96" s="13">
        <f t="shared" ca="1" si="2"/>
        <v>0</v>
      </c>
      <c r="G96" s="3"/>
    </row>
    <row r="97" spans="1:7" ht="30" outlineLevel="3" x14ac:dyDescent="0.25">
      <c r="A97" s="11"/>
      <c r="B97" s="11" t="s">
        <v>50</v>
      </c>
      <c r="C97" s="12">
        <v>0</v>
      </c>
      <c r="D97" s="12">
        <v>310000</v>
      </c>
      <c r="E97" s="12">
        <v>309999.94</v>
      </c>
      <c r="F97" s="13">
        <f t="shared" ca="1" si="2"/>
        <v>1</v>
      </c>
      <c r="G97" s="3"/>
    </row>
    <row r="98" spans="1:7" ht="45" outlineLevel="3" x14ac:dyDescent="0.25">
      <c r="A98" s="11"/>
      <c r="B98" s="11" t="s">
        <v>164</v>
      </c>
      <c r="C98" s="12">
        <v>0</v>
      </c>
      <c r="D98" s="12">
        <v>30000</v>
      </c>
      <c r="E98" s="12">
        <v>30000</v>
      </c>
      <c r="F98" s="13">
        <f t="shared" ca="1" si="2"/>
        <v>1</v>
      </c>
      <c r="G98" s="3"/>
    </row>
    <row r="99" spans="1:7" ht="30" outlineLevel="3" x14ac:dyDescent="0.25">
      <c r="A99" s="11"/>
      <c r="B99" s="11" t="s">
        <v>50</v>
      </c>
      <c r="C99" s="12">
        <v>0</v>
      </c>
      <c r="D99" s="12">
        <v>2624180.94</v>
      </c>
      <c r="E99" s="12">
        <v>683487.22</v>
      </c>
      <c r="F99" s="13">
        <f t="shared" ca="1" si="2"/>
        <v>0.26050000000000001</v>
      </c>
      <c r="G99" s="3"/>
    </row>
    <row r="100" spans="1:7" outlineLevel="2" x14ac:dyDescent="0.25">
      <c r="A10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00" s="8" t="s">
        <v>51</v>
      </c>
      <c r="C100" s="9">
        <v>0</v>
      </c>
      <c r="D100" s="9">
        <v>130000</v>
      </c>
      <c r="E100" s="9">
        <v>130000</v>
      </c>
      <c r="F100" s="10">
        <f t="shared" ca="1" si="2"/>
        <v>1</v>
      </c>
      <c r="G100" s="3"/>
    </row>
    <row r="101" spans="1:7" ht="30" outlineLevel="3" x14ac:dyDescent="0.25">
      <c r="A101" s="11"/>
      <c r="B101" s="11" t="s">
        <v>52</v>
      </c>
      <c r="C101" s="12">
        <v>0</v>
      </c>
      <c r="D101" s="12">
        <v>130000</v>
      </c>
      <c r="E101" s="12">
        <v>130000</v>
      </c>
      <c r="F101" s="13">
        <f t="shared" ca="1" si="2"/>
        <v>1</v>
      </c>
      <c r="G101" s="3"/>
    </row>
    <row r="102" spans="1:7" outlineLevel="2" x14ac:dyDescent="0.25">
      <c r="A10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02" s="8" t="s">
        <v>53</v>
      </c>
      <c r="C102" s="9">
        <v>0</v>
      </c>
      <c r="D102" s="9">
        <v>7883327.5300000003</v>
      </c>
      <c r="E102" s="9">
        <v>41695.5</v>
      </c>
      <c r="F102" s="10">
        <f t="shared" ca="1" si="2"/>
        <v>5.3E-3</v>
      </c>
      <c r="G102" s="3"/>
    </row>
    <row r="103" spans="1:7" ht="30" outlineLevel="3" x14ac:dyDescent="0.25">
      <c r="A103" s="11"/>
      <c r="B103" s="11" t="s">
        <v>54</v>
      </c>
      <c r="C103" s="12">
        <v>0</v>
      </c>
      <c r="D103" s="12">
        <v>7883327.5300000003</v>
      </c>
      <c r="E103" s="12">
        <v>41695.5</v>
      </c>
      <c r="F103" s="13">
        <f t="shared" ref="F103:F130" ca="1" si="3">IF(INDIRECT("R[0]C[-2]", FALSE)=0,0,ROUND(INDIRECT("R[0]C[-1]", FALSE)/INDIRECT("R[0]C[-2]", FALSE),4))</f>
        <v>5.3E-3</v>
      </c>
      <c r="G103" s="3"/>
    </row>
    <row r="104" spans="1:7" outlineLevel="2" x14ac:dyDescent="0.25">
      <c r="A10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04" s="8" t="s">
        <v>55</v>
      </c>
      <c r="C104" s="9">
        <v>0</v>
      </c>
      <c r="D104" s="9">
        <v>16779339.309999999</v>
      </c>
      <c r="E104" s="9">
        <v>1802000</v>
      </c>
      <c r="F104" s="10">
        <f t="shared" ca="1" si="3"/>
        <v>0.1074</v>
      </c>
      <c r="G104" s="3"/>
    </row>
    <row r="105" spans="1:7" ht="30" outlineLevel="3" x14ac:dyDescent="0.25">
      <c r="A105" s="11"/>
      <c r="B105" s="11" t="s">
        <v>284</v>
      </c>
      <c r="C105" s="12">
        <v>0</v>
      </c>
      <c r="D105" s="12">
        <v>90000</v>
      </c>
      <c r="E105" s="12">
        <v>90000</v>
      </c>
      <c r="F105" s="13">
        <f t="shared" ca="1" si="3"/>
        <v>1</v>
      </c>
      <c r="G105" s="3"/>
    </row>
    <row r="106" spans="1:7" ht="30" outlineLevel="3" x14ac:dyDescent="0.25">
      <c r="A106" s="11"/>
      <c r="B106" s="11" t="s">
        <v>227</v>
      </c>
      <c r="C106" s="12">
        <v>0</v>
      </c>
      <c r="D106" s="12">
        <v>58000</v>
      </c>
      <c r="E106" s="12">
        <v>58000</v>
      </c>
      <c r="F106" s="13">
        <f t="shared" ca="1" si="3"/>
        <v>1</v>
      </c>
      <c r="G106" s="3"/>
    </row>
    <row r="107" spans="1:7" ht="30" outlineLevel="3" x14ac:dyDescent="0.25">
      <c r="A107" s="11"/>
      <c r="B107" s="11" t="s">
        <v>56</v>
      </c>
      <c r="C107" s="12">
        <v>0</v>
      </c>
      <c r="D107" s="12">
        <v>90000</v>
      </c>
      <c r="E107" s="12">
        <v>90000</v>
      </c>
      <c r="F107" s="13">
        <f t="shared" ca="1" si="3"/>
        <v>1</v>
      </c>
      <c r="G107" s="3"/>
    </row>
    <row r="108" spans="1:7" ht="30" outlineLevel="3" x14ac:dyDescent="0.25">
      <c r="A108" s="11"/>
      <c r="B108" s="11" t="s">
        <v>133</v>
      </c>
      <c r="C108" s="12">
        <v>0</v>
      </c>
      <c r="D108" s="12">
        <v>275000</v>
      </c>
      <c r="E108" s="12">
        <v>275000</v>
      </c>
      <c r="F108" s="13">
        <f t="shared" ca="1" si="3"/>
        <v>1</v>
      </c>
      <c r="G108" s="3"/>
    </row>
    <row r="109" spans="1:7" ht="30" outlineLevel="3" x14ac:dyDescent="0.25">
      <c r="A109" s="11"/>
      <c r="B109" s="11" t="s">
        <v>226</v>
      </c>
      <c r="C109" s="12">
        <v>0</v>
      </c>
      <c r="D109" s="12">
        <v>220000</v>
      </c>
      <c r="E109" s="12">
        <v>0</v>
      </c>
      <c r="F109" s="13">
        <f t="shared" ca="1" si="3"/>
        <v>0</v>
      </c>
      <c r="G109" s="3"/>
    </row>
    <row r="110" spans="1:7" ht="30" outlineLevel="3" x14ac:dyDescent="0.25">
      <c r="A110" s="11"/>
      <c r="B110" s="11" t="s">
        <v>223</v>
      </c>
      <c r="C110" s="12">
        <v>0</v>
      </c>
      <c r="D110" s="12">
        <v>150000</v>
      </c>
      <c r="E110" s="12">
        <v>0</v>
      </c>
      <c r="F110" s="13">
        <f t="shared" ca="1" si="3"/>
        <v>0</v>
      </c>
      <c r="G110" s="3"/>
    </row>
    <row r="111" spans="1:7" ht="30" outlineLevel="3" x14ac:dyDescent="0.25">
      <c r="A111" s="11"/>
      <c r="B111" s="11" t="s">
        <v>56</v>
      </c>
      <c r="C111" s="12">
        <v>0</v>
      </c>
      <c r="D111" s="12">
        <v>7489295.3600000003</v>
      </c>
      <c r="E111" s="12">
        <v>190000</v>
      </c>
      <c r="F111" s="13">
        <f t="shared" ca="1" si="3"/>
        <v>2.5399999999999999E-2</v>
      </c>
      <c r="G111" s="3"/>
    </row>
    <row r="112" spans="1:7" ht="30" outlineLevel="3" x14ac:dyDescent="0.25">
      <c r="A112" s="11"/>
      <c r="B112" s="11" t="s">
        <v>284</v>
      </c>
      <c r="C112" s="12">
        <v>0</v>
      </c>
      <c r="D112" s="12">
        <v>299989</v>
      </c>
      <c r="E112" s="12">
        <v>0</v>
      </c>
      <c r="F112" s="13">
        <f t="shared" ca="1" si="3"/>
        <v>0</v>
      </c>
      <c r="G112" s="3"/>
    </row>
    <row r="113" spans="1:7" ht="30" outlineLevel="3" x14ac:dyDescent="0.25">
      <c r="A113" s="11"/>
      <c r="B113" s="11" t="s">
        <v>56</v>
      </c>
      <c r="C113" s="12">
        <v>0</v>
      </c>
      <c r="D113" s="12">
        <v>225000</v>
      </c>
      <c r="E113" s="12">
        <v>20000</v>
      </c>
      <c r="F113" s="13">
        <f t="shared" ca="1" si="3"/>
        <v>8.8900000000000007E-2</v>
      </c>
      <c r="G113" s="3"/>
    </row>
    <row r="114" spans="1:7" ht="30" outlineLevel="3" x14ac:dyDescent="0.25">
      <c r="A114" s="11"/>
      <c r="B114" s="11" t="s">
        <v>227</v>
      </c>
      <c r="C114" s="12">
        <v>0</v>
      </c>
      <c r="D114" s="12">
        <v>60000</v>
      </c>
      <c r="E114" s="12">
        <v>60000</v>
      </c>
      <c r="F114" s="13">
        <f t="shared" ca="1" si="3"/>
        <v>1</v>
      </c>
      <c r="G114" s="3"/>
    </row>
    <row r="115" spans="1:7" ht="30" outlineLevel="3" x14ac:dyDescent="0.25">
      <c r="A115" s="11"/>
      <c r="B115" s="11" t="s">
        <v>226</v>
      </c>
      <c r="C115" s="12">
        <v>0</v>
      </c>
      <c r="D115" s="12">
        <v>230000</v>
      </c>
      <c r="E115" s="12">
        <v>230000</v>
      </c>
      <c r="F115" s="13">
        <f t="shared" ca="1" si="3"/>
        <v>1</v>
      </c>
      <c r="G115" s="3"/>
    </row>
    <row r="116" spans="1:7" ht="30" outlineLevel="3" x14ac:dyDescent="0.25">
      <c r="A116" s="11"/>
      <c r="B116" s="11" t="s">
        <v>222</v>
      </c>
      <c r="C116" s="12">
        <v>0</v>
      </c>
      <c r="D116" s="12">
        <v>150000</v>
      </c>
      <c r="E116" s="12">
        <v>150000</v>
      </c>
      <c r="F116" s="13">
        <f t="shared" ca="1" si="3"/>
        <v>1</v>
      </c>
      <c r="G116" s="3"/>
    </row>
    <row r="117" spans="1:7" ht="30" outlineLevel="3" x14ac:dyDescent="0.25">
      <c r="A117" s="11"/>
      <c r="B117" s="11" t="s">
        <v>224</v>
      </c>
      <c r="C117" s="12">
        <v>0</v>
      </c>
      <c r="D117" s="12">
        <v>60000</v>
      </c>
      <c r="E117" s="12">
        <v>60000</v>
      </c>
      <c r="F117" s="13">
        <f t="shared" ca="1" si="3"/>
        <v>1</v>
      </c>
      <c r="G117" s="3"/>
    </row>
    <row r="118" spans="1:7" ht="30" outlineLevel="3" x14ac:dyDescent="0.25">
      <c r="A118" s="11"/>
      <c r="B118" s="11" t="s">
        <v>56</v>
      </c>
      <c r="C118" s="12">
        <v>0</v>
      </c>
      <c r="D118" s="12">
        <v>7382054.9500000002</v>
      </c>
      <c r="E118" s="12">
        <v>579000</v>
      </c>
      <c r="F118" s="13">
        <f t="shared" ca="1" si="3"/>
        <v>7.8399999999999997E-2</v>
      </c>
      <c r="G118" s="3"/>
    </row>
    <row r="119" spans="1:7" outlineLevel="2" x14ac:dyDescent="0.25">
      <c r="A1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119" s="8" t="s">
        <v>57</v>
      </c>
      <c r="C119" s="9">
        <v>0</v>
      </c>
      <c r="D119" s="9">
        <v>4013106</v>
      </c>
      <c r="E119" s="9">
        <v>933029</v>
      </c>
      <c r="F119" s="10">
        <f t="shared" ca="1" si="3"/>
        <v>0.23250000000000001</v>
      </c>
      <c r="G119" s="3"/>
    </row>
    <row r="120" spans="1:7" ht="30" outlineLevel="3" x14ac:dyDescent="0.25">
      <c r="A120" s="11"/>
      <c r="B120" s="11" t="s">
        <v>285</v>
      </c>
      <c r="C120" s="12">
        <v>0</v>
      </c>
      <c r="D120" s="12">
        <v>80000</v>
      </c>
      <c r="E120" s="12">
        <v>80000</v>
      </c>
      <c r="F120" s="13">
        <f t="shared" ca="1" si="3"/>
        <v>1</v>
      </c>
      <c r="G120" s="3"/>
    </row>
    <row r="121" spans="1:7" ht="30" outlineLevel="3" x14ac:dyDescent="0.25">
      <c r="A121" s="11"/>
      <c r="B121" s="11" t="s">
        <v>58</v>
      </c>
      <c r="C121" s="12">
        <v>0</v>
      </c>
      <c r="D121" s="12">
        <v>470000</v>
      </c>
      <c r="E121" s="12">
        <v>470000</v>
      </c>
      <c r="F121" s="13">
        <f t="shared" ca="1" si="3"/>
        <v>1</v>
      </c>
      <c r="G121" s="3"/>
    </row>
    <row r="122" spans="1:7" ht="45" outlineLevel="3" x14ac:dyDescent="0.25">
      <c r="A122" s="11"/>
      <c r="B122" s="11" t="s">
        <v>175</v>
      </c>
      <c r="C122" s="12">
        <v>0</v>
      </c>
      <c r="D122" s="12">
        <v>145069</v>
      </c>
      <c r="E122" s="12">
        <v>145069</v>
      </c>
      <c r="F122" s="13">
        <f t="shared" ca="1" si="3"/>
        <v>1</v>
      </c>
      <c r="G122" s="3"/>
    </row>
    <row r="123" spans="1:7" ht="30" outlineLevel="3" x14ac:dyDescent="0.25">
      <c r="A123" s="11"/>
      <c r="B123" s="11" t="s">
        <v>58</v>
      </c>
      <c r="C123" s="12">
        <v>0</v>
      </c>
      <c r="D123" s="12">
        <v>3318037</v>
      </c>
      <c r="E123" s="12">
        <v>237960</v>
      </c>
      <c r="F123" s="13">
        <f t="shared" ca="1" si="3"/>
        <v>7.17E-2</v>
      </c>
      <c r="G123" s="3"/>
    </row>
    <row r="124" spans="1:7" outlineLevel="2" x14ac:dyDescent="0.25">
      <c r="A1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124" s="8" t="s">
        <v>59</v>
      </c>
      <c r="C124" s="9">
        <v>0</v>
      </c>
      <c r="D124" s="9">
        <v>20285116.329999998</v>
      </c>
      <c r="E124" s="9">
        <v>1065187.57</v>
      </c>
      <c r="F124" s="10">
        <f t="shared" ca="1" si="3"/>
        <v>5.2499999999999998E-2</v>
      </c>
      <c r="G124" s="3"/>
    </row>
    <row r="125" spans="1:7" ht="30" outlineLevel="3" x14ac:dyDescent="0.25">
      <c r="A125" s="11"/>
      <c r="B125" s="11" t="s">
        <v>60</v>
      </c>
      <c r="C125" s="12">
        <v>0</v>
      </c>
      <c r="D125" s="12">
        <v>4614378.1100000003</v>
      </c>
      <c r="E125" s="12">
        <v>385475.91</v>
      </c>
      <c r="F125" s="13">
        <f t="shared" ca="1" si="3"/>
        <v>8.3500000000000005E-2</v>
      </c>
      <c r="G125" s="3"/>
    </row>
    <row r="126" spans="1:7" ht="45" outlineLevel="3" x14ac:dyDescent="0.25">
      <c r="A126" s="11"/>
      <c r="B126" s="11" t="s">
        <v>75</v>
      </c>
      <c r="C126" s="12">
        <v>0</v>
      </c>
      <c r="D126" s="12">
        <v>12254838.5</v>
      </c>
      <c r="E126" s="12">
        <v>0</v>
      </c>
      <c r="F126" s="13">
        <f t="shared" ca="1" si="3"/>
        <v>0</v>
      </c>
      <c r="G126" s="3"/>
    </row>
    <row r="127" spans="1:7" ht="30" outlineLevel="3" x14ac:dyDescent="0.25">
      <c r="A127" s="11"/>
      <c r="B127" s="11" t="s">
        <v>60</v>
      </c>
      <c r="C127" s="12">
        <v>0</v>
      </c>
      <c r="D127" s="12">
        <v>2625457.06</v>
      </c>
      <c r="E127" s="12">
        <v>0</v>
      </c>
      <c r="F127" s="13">
        <f t="shared" ca="1" si="3"/>
        <v>0</v>
      </c>
      <c r="G127" s="3"/>
    </row>
    <row r="128" spans="1:7" ht="45" outlineLevel="3" x14ac:dyDescent="0.25">
      <c r="A128" s="11"/>
      <c r="B128" s="11" t="s">
        <v>75</v>
      </c>
      <c r="C128" s="12">
        <v>0</v>
      </c>
      <c r="D128" s="12">
        <v>241000</v>
      </c>
      <c r="E128" s="12">
        <v>241000</v>
      </c>
      <c r="F128" s="13">
        <f t="shared" ca="1" si="3"/>
        <v>1</v>
      </c>
      <c r="G128" s="3"/>
    </row>
    <row r="129" spans="1:7" ht="30" outlineLevel="3" x14ac:dyDescent="0.25">
      <c r="A129" s="11"/>
      <c r="B129" s="11" t="s">
        <v>60</v>
      </c>
      <c r="C129" s="12">
        <v>0</v>
      </c>
      <c r="D129" s="12">
        <v>549442.66</v>
      </c>
      <c r="E129" s="12">
        <v>438711.66</v>
      </c>
      <c r="F129" s="13">
        <f t="shared" ca="1" si="3"/>
        <v>0.79849999999999999</v>
      </c>
      <c r="G129" s="3"/>
    </row>
    <row r="130" spans="1:7" ht="15" customHeight="1" x14ac:dyDescent="0.25">
      <c r="A130" s="52" t="s">
        <v>61</v>
      </c>
      <c r="B130" s="53"/>
      <c r="C130" s="14">
        <v>0</v>
      </c>
      <c r="D130" s="14">
        <v>190685507.18000001</v>
      </c>
      <c r="E130" s="15">
        <v>24428396.52</v>
      </c>
      <c r="F130" s="16">
        <f t="shared" ca="1" si="3"/>
        <v>0.12809999999999999</v>
      </c>
      <c r="G130" s="3"/>
    </row>
  </sheetData>
  <mergeCells count="8">
    <mergeCell ref="A130:B13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4" t="s">
        <v>72</v>
      </c>
      <c r="B1" s="55"/>
      <c r="C1" s="55"/>
      <c r="D1" s="55"/>
      <c r="E1" s="55"/>
      <c r="F1" s="5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6" t="s">
        <v>1</v>
      </c>
      <c r="B3" s="57"/>
      <c r="C3" s="4"/>
      <c r="D3" s="5"/>
      <c r="E3" s="3"/>
      <c r="F3" s="3"/>
      <c r="G3" s="3"/>
    </row>
    <row r="4" spans="1:7" ht="16.350000000000001" customHeight="1" x14ac:dyDescent="0.25">
      <c r="A4" s="58" t="s">
        <v>2</v>
      </c>
      <c r="B4" s="58" t="s">
        <v>3</v>
      </c>
      <c r="C4" s="58" t="s">
        <v>4</v>
      </c>
      <c r="D4" s="59"/>
      <c r="E4" s="58" t="s">
        <v>5</v>
      </c>
      <c r="F4" s="58" t="s">
        <v>6</v>
      </c>
      <c r="G4" s="3"/>
    </row>
    <row r="5" spans="1:7" ht="30" x14ac:dyDescent="0.25">
      <c r="A5" s="59"/>
      <c r="B5" s="59"/>
      <c r="C5" s="6" t="s">
        <v>7</v>
      </c>
      <c r="D5" s="6" t="s">
        <v>8</v>
      </c>
      <c r="E5" s="59"/>
      <c r="F5" s="5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57</v>
      </c>
      <c r="C7" s="9">
        <v>5776200</v>
      </c>
      <c r="D7" s="9">
        <v>5776200</v>
      </c>
      <c r="E7" s="9">
        <v>5776200</v>
      </c>
      <c r="F7" s="10">
        <f t="shared" ref="F7:F9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58</v>
      </c>
      <c r="C8" s="12">
        <v>5776200</v>
      </c>
      <c r="D8" s="12">
        <v>5776200</v>
      </c>
      <c r="E8" s="12">
        <v>5776200</v>
      </c>
      <c r="F8" s="13">
        <f t="shared" ca="1" si="0"/>
        <v>1</v>
      </c>
      <c r="G8" s="3"/>
    </row>
    <row r="9" spans="1:7" ht="15" customHeight="1" x14ac:dyDescent="0.25">
      <c r="A9" s="52" t="s">
        <v>61</v>
      </c>
      <c r="B9" s="53"/>
      <c r="C9" s="14">
        <v>5776200</v>
      </c>
      <c r="D9" s="14">
        <v>5776200</v>
      </c>
      <c r="E9" s="15">
        <v>5776200</v>
      </c>
      <c r="F9" s="16">
        <f t="shared" ca="1" si="0"/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49FF7E-52E1-492F-BFE0-6A32FC6EE0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84</vt:i4>
      </vt:variant>
      <vt:variant>
        <vt:lpstr>Именованные диапазоны</vt:lpstr>
      </vt:variant>
      <vt:variant>
        <vt:i4>85</vt:i4>
      </vt:variant>
    </vt:vector>
  </HeadingPairs>
  <TitlesOfParts>
    <vt:vector size="169" baseType="lpstr">
      <vt:lpstr>Субсидии</vt:lpstr>
      <vt:lpstr>02301R4970</vt:lpstr>
      <vt:lpstr>0241180060</vt:lpstr>
      <vt:lpstr>0241180070</vt:lpstr>
      <vt:lpstr>031A154540</vt:lpstr>
      <vt:lpstr>031A155130</vt:lpstr>
      <vt:lpstr>031A155191</vt:lpstr>
      <vt:lpstr>031A155192</vt:lpstr>
      <vt:lpstr>031A155194</vt:lpstr>
      <vt:lpstr>031A155800</vt:lpstr>
      <vt:lpstr>031A155900</vt:lpstr>
      <vt:lpstr>031A155970</vt:lpstr>
      <vt:lpstr>031A1М5130</vt:lpstr>
      <vt:lpstr>031A1М5800</vt:lpstr>
      <vt:lpstr>031A1М5970</vt:lpstr>
      <vt:lpstr>031A255195</vt:lpstr>
      <vt:lpstr>031A255196</vt:lpstr>
      <vt:lpstr>031A354530</vt:lpstr>
      <vt:lpstr>031J153330</vt:lpstr>
      <vt:lpstr>03301R4670</vt:lpstr>
      <vt:lpstr>03302R5197</vt:lpstr>
      <vt:lpstr>0340780330</vt:lpstr>
      <vt:lpstr>0340880340</vt:lpstr>
      <vt:lpstr>041E151721</vt:lpstr>
      <vt:lpstr>041E151722</vt:lpstr>
      <vt:lpstr>041E164800</vt:lpstr>
      <vt:lpstr>041E180740</vt:lpstr>
      <vt:lpstr>041E181710</vt:lpstr>
      <vt:lpstr>041E250980</vt:lpstr>
      <vt:lpstr>041EВ51790</vt:lpstr>
      <vt:lpstr>0420181970</vt:lpstr>
      <vt:lpstr>04201R7500</vt:lpstr>
      <vt:lpstr>0440180640</vt:lpstr>
      <vt:lpstr>0440280640</vt:lpstr>
      <vt:lpstr>04402R3040</vt:lpstr>
      <vt:lpstr>0440380640</vt:lpstr>
      <vt:lpstr>051P550810</vt:lpstr>
      <vt:lpstr>051P552280</vt:lpstr>
      <vt:lpstr>051P552290</vt:lpstr>
      <vt:lpstr>051P580650</vt:lpstr>
      <vt:lpstr>0530180690</vt:lpstr>
      <vt:lpstr>0530181050</vt:lpstr>
      <vt:lpstr>0530181230</vt:lpstr>
      <vt:lpstr>0530181460</vt:lpstr>
      <vt:lpstr>0530182050</vt:lpstr>
      <vt:lpstr>05301R7530</vt:lpstr>
      <vt:lpstr>0640582020</vt:lpstr>
      <vt:lpstr>08301R5990</vt:lpstr>
      <vt:lpstr>08302R5762</vt:lpstr>
      <vt:lpstr>08302R5767</vt:lpstr>
      <vt:lpstr>091R153941</vt:lpstr>
      <vt:lpstr>0930157841</vt:lpstr>
      <vt:lpstr>0930180500</vt:lpstr>
      <vt:lpstr>0930180510</vt:lpstr>
      <vt:lpstr>0930180550</vt:lpstr>
      <vt:lpstr>0930181260</vt:lpstr>
      <vt:lpstr>101J182030</vt:lpstr>
      <vt:lpstr>1340180580</vt:lpstr>
      <vt:lpstr>1340182060</vt:lpstr>
      <vt:lpstr>161F367483</vt:lpstr>
      <vt:lpstr>161F367484</vt:lpstr>
      <vt:lpstr>1630109505</vt:lpstr>
      <vt:lpstr>1630109605</vt:lpstr>
      <vt:lpstr>1630180680</vt:lpstr>
      <vt:lpstr>1630181320</vt:lpstr>
      <vt:lpstr>1630181950</vt:lpstr>
      <vt:lpstr>1630182080</vt:lpstr>
      <vt:lpstr>1630280520</vt:lpstr>
      <vt:lpstr>1630281980</vt:lpstr>
      <vt:lpstr>1640280040</vt:lpstr>
      <vt:lpstr>1730182040</vt:lpstr>
      <vt:lpstr>1730298002</vt:lpstr>
      <vt:lpstr>1730497004</vt:lpstr>
      <vt:lpstr>1830180830</vt:lpstr>
      <vt:lpstr>18301R0650</vt:lpstr>
      <vt:lpstr>1830280850</vt:lpstr>
      <vt:lpstr>1930181490</vt:lpstr>
      <vt:lpstr>31301R2990</vt:lpstr>
      <vt:lpstr>3140182010</vt:lpstr>
      <vt:lpstr>321F255550</vt:lpstr>
      <vt:lpstr>3230181960</vt:lpstr>
      <vt:lpstr>341F552430</vt:lpstr>
      <vt:lpstr>341F581330</vt:lpstr>
      <vt:lpstr>8900129990</vt:lpstr>
      <vt:lpstr>'02301R4970'!Заголовки_для_печати</vt:lpstr>
      <vt:lpstr>'0241180060'!Заголовки_для_печати</vt:lpstr>
      <vt:lpstr>'0241180070'!Заголовки_для_печати</vt:lpstr>
      <vt:lpstr>'031A154540'!Заголовки_для_печати</vt:lpstr>
      <vt:lpstr>'031A155130'!Заголовки_для_печати</vt:lpstr>
      <vt:lpstr>'031A155191'!Заголовки_для_печати</vt:lpstr>
      <vt:lpstr>'031A155192'!Заголовки_для_печати</vt:lpstr>
      <vt:lpstr>'031A155194'!Заголовки_для_печати</vt:lpstr>
      <vt:lpstr>'031A155800'!Заголовки_для_печати</vt:lpstr>
      <vt:lpstr>'031A155900'!Заголовки_для_печати</vt:lpstr>
      <vt:lpstr>'031A155970'!Заголовки_для_печати</vt:lpstr>
      <vt:lpstr>'031A1М5130'!Заголовки_для_печати</vt:lpstr>
      <vt:lpstr>'031A1М5800'!Заголовки_для_печати</vt:lpstr>
      <vt:lpstr>'031A1М5970'!Заголовки_для_печати</vt:lpstr>
      <vt:lpstr>'031A255195'!Заголовки_для_печати</vt:lpstr>
      <vt:lpstr>'031A255196'!Заголовки_для_печати</vt:lpstr>
      <vt:lpstr>'031A354530'!Заголовки_для_печати</vt:lpstr>
      <vt:lpstr>'031J153330'!Заголовки_для_печати</vt:lpstr>
      <vt:lpstr>'03301R4670'!Заголовки_для_печати</vt:lpstr>
      <vt:lpstr>'03302R5197'!Заголовки_для_печати</vt:lpstr>
      <vt:lpstr>'0340780330'!Заголовки_для_печати</vt:lpstr>
      <vt:lpstr>'0340880340'!Заголовки_для_печати</vt:lpstr>
      <vt:lpstr>'041E151721'!Заголовки_для_печати</vt:lpstr>
      <vt:lpstr>'041E151722'!Заголовки_для_печати</vt:lpstr>
      <vt:lpstr>'041E164800'!Заголовки_для_печати</vt:lpstr>
      <vt:lpstr>'041E180740'!Заголовки_для_печати</vt:lpstr>
      <vt:lpstr>'041E181710'!Заголовки_для_печати</vt:lpstr>
      <vt:lpstr>'041E250980'!Заголовки_для_печати</vt:lpstr>
      <vt:lpstr>'041EВ51790'!Заголовки_для_печати</vt:lpstr>
      <vt:lpstr>'0420181970'!Заголовки_для_печати</vt:lpstr>
      <vt:lpstr>'04201R7500'!Заголовки_для_печати</vt:lpstr>
      <vt:lpstr>'0440180640'!Заголовки_для_печати</vt:lpstr>
      <vt:lpstr>'0440280640'!Заголовки_для_печати</vt:lpstr>
      <vt:lpstr>'04402R3040'!Заголовки_для_печати</vt:lpstr>
      <vt:lpstr>'0440380640'!Заголовки_для_печати</vt:lpstr>
      <vt:lpstr>'051P550810'!Заголовки_для_печати</vt:lpstr>
      <vt:lpstr>'051P552280'!Заголовки_для_печати</vt:lpstr>
      <vt:lpstr>'051P552290'!Заголовки_для_печати</vt:lpstr>
      <vt:lpstr>'051P580650'!Заголовки_для_печати</vt:lpstr>
      <vt:lpstr>'0530180690'!Заголовки_для_печати</vt:lpstr>
      <vt:lpstr>'0530181050'!Заголовки_для_печати</vt:lpstr>
      <vt:lpstr>'0530181230'!Заголовки_для_печати</vt:lpstr>
      <vt:lpstr>'0530181460'!Заголовки_для_печати</vt:lpstr>
      <vt:lpstr>'0530182050'!Заголовки_для_печати</vt:lpstr>
      <vt:lpstr>'05301R7530'!Заголовки_для_печати</vt:lpstr>
      <vt:lpstr>'0640582020'!Заголовки_для_печати</vt:lpstr>
      <vt:lpstr>'08301R5990'!Заголовки_для_печати</vt:lpstr>
      <vt:lpstr>'08302R5762'!Заголовки_для_печати</vt:lpstr>
      <vt:lpstr>'08302R5767'!Заголовки_для_печати</vt:lpstr>
      <vt:lpstr>'091R153941'!Заголовки_для_печати</vt:lpstr>
      <vt:lpstr>'0930157841'!Заголовки_для_печати</vt:lpstr>
      <vt:lpstr>'0930180500'!Заголовки_для_печати</vt:lpstr>
      <vt:lpstr>'0930180510'!Заголовки_для_печати</vt:lpstr>
      <vt:lpstr>'0930180550'!Заголовки_для_печати</vt:lpstr>
      <vt:lpstr>'0930181260'!Заголовки_для_печати</vt:lpstr>
      <vt:lpstr>'101J182030'!Заголовки_для_печати</vt:lpstr>
      <vt:lpstr>'1340180580'!Заголовки_для_печати</vt:lpstr>
      <vt:lpstr>'1340182060'!Заголовки_для_печати</vt:lpstr>
      <vt:lpstr>'161F367483'!Заголовки_для_печати</vt:lpstr>
      <vt:lpstr>'161F367484'!Заголовки_для_печати</vt:lpstr>
      <vt:lpstr>'1630109505'!Заголовки_для_печати</vt:lpstr>
      <vt:lpstr>'1630109605'!Заголовки_для_печати</vt:lpstr>
      <vt:lpstr>'1630180680'!Заголовки_для_печати</vt:lpstr>
      <vt:lpstr>'1630181320'!Заголовки_для_печати</vt:lpstr>
      <vt:lpstr>'1630181950'!Заголовки_для_печати</vt:lpstr>
      <vt:lpstr>'1630182080'!Заголовки_для_печати</vt:lpstr>
      <vt:lpstr>'1630280520'!Заголовки_для_печати</vt:lpstr>
      <vt:lpstr>'1630281980'!Заголовки_для_печати</vt:lpstr>
      <vt:lpstr>'1640280040'!Заголовки_для_печати</vt:lpstr>
      <vt:lpstr>'1730182040'!Заголовки_для_печати</vt:lpstr>
      <vt:lpstr>'1730298002'!Заголовки_для_печати</vt:lpstr>
      <vt:lpstr>'1730497004'!Заголовки_для_печати</vt:lpstr>
      <vt:lpstr>'1830180830'!Заголовки_для_печати</vt:lpstr>
      <vt:lpstr>'18301R0650'!Заголовки_для_печати</vt:lpstr>
      <vt:lpstr>'1830280850'!Заголовки_для_печати</vt:lpstr>
      <vt:lpstr>'1930181490'!Заголовки_для_печати</vt:lpstr>
      <vt:lpstr>'31301R2990'!Заголовки_для_печати</vt:lpstr>
      <vt:lpstr>'3140182010'!Заголовки_для_печати</vt:lpstr>
      <vt:lpstr>'321F255550'!Заголовки_для_печати</vt:lpstr>
      <vt:lpstr>'3230181960'!Заголовки_для_печати</vt:lpstr>
      <vt:lpstr>'341F552430'!Заголовки_для_печати</vt:lpstr>
      <vt:lpstr>'341F581330'!Заголовки_для_печати</vt:lpstr>
      <vt:lpstr>'8900129990'!Заголовки_для_печати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2023-10-17T13:33:11Z</dcterms:created>
  <dcterms:modified xsi:type="dcterms:W3CDTF">2023-10-20T08:56:18Z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12_27_58)(17).xlsx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используется</vt:lpwstr>
  </property>
</Properties>
</file>