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32" yWindow="588" windowWidth="22716" windowHeight="7092" activeTab="4"/>
  </bookViews>
  <sheets>
    <sheet name="Общий объем дотаций" sheetId="6" r:id="rId1"/>
    <sheet name="ЛМП" sheetId="2" r:id="rId2"/>
    <sheet name="Выравнивание" sheetId="3" r:id="rId3"/>
    <sheet name="Сбалансированность" sheetId="4" r:id="rId4"/>
    <sheet name="Налоговый потенциал" sheetId="5" r:id="rId5"/>
  </sheets>
  <definedNames>
    <definedName name="_xlnm.Print_Titles" localSheetId="2">Выравнивание!$1:$6</definedName>
    <definedName name="_xlnm.Print_Titles" localSheetId="1">ЛМП!$1:$6</definedName>
    <definedName name="_xlnm.Print_Titles" localSheetId="4">'Налоговый потенциал'!$1:$6</definedName>
    <definedName name="_xlnm.Print_Titles" localSheetId="3">Сбалансированность!$1:$6</definedName>
  </definedNames>
  <calcPr calcId="145621"/>
</workbook>
</file>

<file path=xl/calcChain.xml><?xml version="1.0" encoding="utf-8"?>
<calcChain xmlns="http://schemas.openxmlformats.org/spreadsheetml/2006/main">
  <c r="F13" i="6" l="1"/>
  <c r="E13" i="6"/>
  <c r="D13" i="6"/>
  <c r="G12" i="6"/>
  <c r="G11" i="6"/>
  <c r="G10" i="6"/>
  <c r="G9" i="6"/>
  <c r="G13" i="6" l="1"/>
  <c r="F51" i="3"/>
  <c r="F38" i="4"/>
  <c r="F16" i="3"/>
  <c r="F44" i="4"/>
  <c r="F14" i="4"/>
  <c r="F24" i="3"/>
  <c r="F45" i="4"/>
  <c r="F10" i="3"/>
  <c r="F56" i="4"/>
  <c r="F40" i="4"/>
  <c r="F51" i="4"/>
  <c r="F9" i="5"/>
  <c r="F48" i="4"/>
  <c r="F23" i="4"/>
  <c r="F21" i="3"/>
  <c r="F41" i="4"/>
  <c r="F10" i="4"/>
  <c r="F58" i="3"/>
  <c r="F56" i="3"/>
  <c r="F54" i="4"/>
  <c r="F17" i="3"/>
  <c r="F43" i="4"/>
  <c r="F21" i="4"/>
  <c r="F11" i="4"/>
  <c r="F59" i="3"/>
  <c r="F50" i="4"/>
  <c r="F43" i="3"/>
  <c r="F45" i="3"/>
  <c r="F42" i="4"/>
  <c r="F16" i="4"/>
  <c r="F8" i="4"/>
  <c r="F9" i="2"/>
  <c r="F52" i="4"/>
  <c r="F39" i="4"/>
  <c r="F8" i="3"/>
  <c r="F29" i="4"/>
  <c r="A7" i="5"/>
  <c r="F22" i="3"/>
  <c r="F42" i="3"/>
  <c r="F15" i="3"/>
  <c r="F52" i="3"/>
  <c r="F9" i="3"/>
  <c r="F30" i="3"/>
  <c r="F13" i="4"/>
  <c r="F31" i="3"/>
  <c r="F27" i="4"/>
  <c r="F19" i="3"/>
  <c r="F58" i="4"/>
  <c r="F37" i="4"/>
  <c r="F27" i="3"/>
  <c r="F33" i="3"/>
  <c r="F15" i="4"/>
  <c r="F32" i="3"/>
  <c r="F37" i="3"/>
  <c r="F26" i="4"/>
  <c r="F17" i="4"/>
  <c r="F24" i="4"/>
  <c r="F25" i="4"/>
  <c r="F8" i="2"/>
  <c r="F20" i="4"/>
  <c r="F50" i="3"/>
  <c r="F47" i="3"/>
  <c r="F46" i="3"/>
  <c r="F13" i="3"/>
  <c r="F7" i="2"/>
  <c r="F53" i="3"/>
  <c r="F34" i="3"/>
  <c r="F12" i="3"/>
  <c r="F26" i="3"/>
  <c r="A7" i="3"/>
  <c r="F40" i="3"/>
  <c r="F25" i="3"/>
  <c r="F55" i="4"/>
  <c r="F33" i="4"/>
  <c r="F41" i="3"/>
  <c r="F31" i="4"/>
  <c r="F14" i="3"/>
  <c r="F48" i="3"/>
  <c r="F49" i="3"/>
  <c r="F35" i="4"/>
  <c r="F44" i="3"/>
  <c r="F7" i="4"/>
  <c r="F53" i="4"/>
  <c r="F36" i="3"/>
  <c r="F18" i="3"/>
  <c r="F34" i="4"/>
  <c r="F28" i="4"/>
  <c r="F18" i="4"/>
  <c r="F47" i="4"/>
  <c r="F9" i="4"/>
  <c r="A7" i="2"/>
  <c r="A7" i="4"/>
  <c r="A9" i="4" s="1"/>
  <c r="A11" i="4" s="1"/>
  <c r="F20" i="3"/>
  <c r="F35" i="3"/>
  <c r="F36" i="4"/>
  <c r="F12" i="4"/>
  <c r="F11" i="3"/>
  <c r="F55" i="3"/>
  <c r="F28" i="3"/>
  <c r="F57" i="4"/>
  <c r="F49" i="4"/>
  <c r="F32" i="4"/>
  <c r="F38" i="3"/>
  <c r="F59" i="4"/>
  <c r="F22" i="4"/>
  <c r="F29" i="3"/>
  <c r="F23" i="3"/>
  <c r="F8" i="5"/>
  <c r="F54" i="3"/>
  <c r="F57" i="3"/>
  <c r="F7" i="5"/>
  <c r="F7" i="3"/>
  <c r="F46" i="4"/>
  <c r="F30" i="4"/>
  <c r="F39" i="3"/>
  <c r="F19" i="4"/>
  <c r="A9" i="3"/>
  <c r="A13" i="4"/>
  <c r="A11" i="3"/>
  <c r="A15" i="4"/>
  <c r="A13" i="3"/>
  <c r="A15" i="3" s="1"/>
  <c r="A17" i="4"/>
  <c r="A17" i="3"/>
  <c r="A19" i="3" s="1"/>
  <c r="A21" i="3" s="1"/>
  <c r="A23" i="3" s="1"/>
  <c r="A25" i="3" s="1"/>
  <c r="A27" i="3" s="1"/>
  <c r="A29" i="3" s="1"/>
  <c r="A31" i="3" s="1"/>
  <c r="A33" i="3" s="1"/>
  <c r="A35" i="3" s="1"/>
  <c r="A37" i="3" s="1"/>
  <c r="A39" i="3" s="1"/>
  <c r="A41" i="3" s="1"/>
  <c r="A43" i="3" s="1"/>
  <c r="A45" i="3" s="1"/>
  <c r="A47" i="3" s="1"/>
  <c r="A49" i="3" s="1"/>
  <c r="A51" i="3" s="1"/>
  <c r="A53" i="3" s="1"/>
  <c r="A55" i="3" s="1"/>
  <c r="A57" i="3" s="1"/>
  <c r="A19" i="4"/>
  <c r="A21" i="4"/>
  <c r="A23" i="4"/>
  <c r="A25" i="4"/>
  <c r="A27" i="4"/>
  <c r="A29" i="4" s="1"/>
  <c r="A31" i="4" s="1"/>
  <c r="A33" i="4"/>
  <c r="A35" i="4" s="1"/>
  <c r="A37" i="4" s="1"/>
  <c r="A39" i="4" s="1"/>
  <c r="A41" i="4" s="1"/>
  <c r="A43" i="4" s="1"/>
  <c r="A45" i="4" s="1"/>
  <c r="A47" i="4" s="1"/>
  <c r="A49" i="4" s="1"/>
  <c r="A51" i="4" s="1"/>
  <c r="A53" i="4" s="1"/>
  <c r="A55" i="4" s="1"/>
  <c r="A57" i="4" s="1"/>
</calcChain>
</file>

<file path=xl/sharedStrings.xml><?xml version="1.0" encoding="utf-8"?>
<sst xmlns="http://schemas.openxmlformats.org/spreadsheetml/2006/main" count="188" uniqueCount="92">
  <si>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</si>
  <si>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</si>
  <si>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</si>
  <si>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</si>
  <si>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</si>
  <si>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</si>
  <si>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</si>
  <si>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</si>
  <si>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31.03.2024г.</t>
  </si>
  <si>
    <t>1</t>
  </si>
  <si>
    <t>2</t>
  </si>
  <si>
    <t>3</t>
  </si>
  <si>
    <t>4</t>
  </si>
  <si>
    <t>5</t>
  </si>
  <si>
    <t>6=5/4</t>
  </si>
  <si>
    <t>Министерство Смоленской области по внутренней политике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</si>
  <si>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</si>
  <si>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</si>
  <si>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>Министерство финансов Смоленской области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</si>
  <si>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</si>
  <si>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</si>
  <si>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</si>
  <si>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</si>
  <si>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</si>
  <si>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</si>
  <si>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</si>
  <si>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</si>
  <si>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</si>
  <si>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</si>
  <si>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</si>
  <si>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</si>
  <si>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</si>
  <si>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</si>
  <si>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</si>
  <si>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</si>
  <si>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</si>
  <si>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</si>
  <si>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</si>
  <si>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</si>
  <si>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</si>
  <si>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</si>
  <si>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</si>
  <si>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</si>
  <si>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</si>
  <si>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</si>
  <si>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</si>
  <si>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</si>
  <si>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</si>
  <si>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</si>
  <si>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</si>
  <si>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</si>
  <si>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</si>
  <si>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</si>
  <si>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</si>
  <si>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</si>
  <si>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</si>
  <si>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</si>
  <si>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</si>
  <si>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</si>
  <si>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</si>
  <si>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</si>
  <si>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</si>
  <si>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</si>
  <si>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</si>
  <si>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</si>
  <si>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</si>
  <si>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</si>
  <si>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</si>
  <si>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</si>
  <si>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</si>
  <si>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</si>
  <si>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</si>
  <si>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Иная дотация в целях поощрения достижения наилучших результатов развития налогового потенциала</t>
  </si>
  <si>
    <t>Министерство экономического развития Смоленской области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</si>
  <si>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</si>
  <si>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</si>
  <si>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</si>
  <si>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</si>
  <si>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</si>
  <si>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</si>
  <si>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</si>
  <si>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</si>
  <si>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</si>
  <si>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</si>
  <si>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</si>
  <si>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</si>
  <si>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</si>
  <si>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</si>
  <si>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</si>
  <si>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</si>
  <si>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за 1 квартал 2024 года</t>
  </si>
  <si>
    <t>Уточненный бюджет на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</si>
</sst>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4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0" fontId="8" fillId="0" borderId="1">
      <alignment horizontal="left" wrapTex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2" fillId="0" borderId="5" xfId="31" applyFont="1" applyBorder="1">
      <alignment horizontal="center" vertical="center" wrapText="1"/>
    </xf>
    <xf numFmtId="0" fontId="13" fillId="0" borderId="5" xfId="25" applyFont="1" applyBorder="1" applyAlignment="1" applyProtection="1">
      <alignment horizontal="center" vertical="center"/>
      <protection locked="0"/>
    </xf>
    <xf numFmtId="0" fontId="11" fillId="0" borderId="5" xfId="32" applyNumberFormat="1" applyFont="1" applyBorder="1" applyProtection="1">
      <alignment vertical="top" wrapText="1"/>
    </xf>
    <xf numFmtId="1" fontId="11" fillId="0" borderId="5" xfId="33" applyNumberFormat="1" applyFont="1" applyBorder="1" applyProtection="1">
      <alignment horizontal="center" vertical="top" shrinkToFit="1"/>
    </xf>
    <xf numFmtId="4" fontId="16" fillId="0" borderId="5" xfId="34" applyNumberFormat="1" applyFont="1" applyFill="1" applyBorder="1" applyProtection="1">
      <alignment horizontal="right" vertical="top" shrinkToFit="1"/>
    </xf>
    <xf numFmtId="4" fontId="11" fillId="0" borderId="5" xfId="34" applyNumberFormat="1" applyFont="1" applyFill="1" applyBorder="1" applyProtection="1">
      <alignment horizontal="right" vertical="top" shrinkToFit="1"/>
    </xf>
    <xf numFmtId="0" fontId="12" fillId="5" borderId="5" xfId="35" applyFont="1" applyFill="1" applyBorder="1" applyAlignment="1"/>
    <xf numFmtId="4" fontId="10" fillId="5" borderId="5" xfId="35" applyNumberFormat="1" applyFont="1" applyFill="1" applyBorder="1" applyAlignment="1"/>
    <xf numFmtId="0" fontId="8" fillId="0" borderId="1" xfId="36" applyNumberFormat="1" applyProtection="1">
      <alignment horizontal="left" wrapText="1"/>
    </xf>
    <xf numFmtId="1" fontId="3" fillId="0" borderId="3" xfId="6" applyNumberFormat="1" applyProtection="1">
      <alignment horizontal="center" vertical="center" wrapText="1"/>
    </xf>
    <xf numFmtId="0" fontId="12" fillId="0" borderId="5" xfId="31" applyNumberFormat="1" applyFont="1" applyBorder="1" applyProtection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2" fillId="5" borderId="6" xfId="35" applyNumberFormat="1" applyFont="1" applyFill="1" applyBorder="1" applyAlignment="1" applyProtection="1">
      <alignment horizontal="center"/>
    </xf>
    <xf numFmtId="0" fontId="12" fillId="5" borderId="7" xfId="35" applyNumberFormat="1" applyFont="1" applyFill="1" applyBorder="1" applyAlignment="1" applyProtection="1">
      <alignment horizontal="center"/>
    </xf>
    <xf numFmtId="0" fontId="8" fillId="0" borderId="1" xfId="36" applyNumberFormat="1" applyProtection="1">
      <alignment horizontal="left" wrapText="1"/>
    </xf>
    <xf numFmtId="0" fontId="8" fillId="0" borderId="1" xfId="36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9" xfId="4"/>
    <cellStyle name="xl29 2" xfId="26"/>
    <cellStyle name="xl30" xfId="9"/>
    <cellStyle name="xl30 2" xfId="36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90" zoomScaleNormal="90" workbookViewId="0">
      <selection activeCell="G9" sqref="G9"/>
    </sheetView>
  </sheetViews>
  <sheetFormatPr defaultColWidth="9.109375" defaultRowHeight="14.4" x14ac:dyDescent="0.3"/>
  <cols>
    <col min="1" max="1" width="6.5546875" style="16" customWidth="1"/>
    <col min="2" max="2" width="52.109375" style="16" customWidth="1"/>
    <col min="3" max="3" width="13.44140625" style="16" customWidth="1"/>
    <col min="4" max="4" width="24.44140625" style="16" customWidth="1"/>
    <col min="5" max="5" width="24.88671875" style="16" customWidth="1"/>
    <col min="6" max="6" width="24.6640625" style="16" customWidth="1"/>
    <col min="7" max="7" width="24.44140625" style="16" customWidth="1"/>
    <col min="8" max="8" width="9.109375" style="16" customWidth="1"/>
    <col min="9" max="16384" width="9.109375" style="16"/>
  </cols>
  <sheetData>
    <row r="1" spans="1:8" x14ac:dyDescent="0.3">
      <c r="B1" s="34"/>
      <c r="C1" s="35"/>
      <c r="D1" s="35"/>
      <c r="E1" s="35"/>
      <c r="F1" s="17"/>
      <c r="G1" s="17"/>
      <c r="H1" s="17"/>
    </row>
    <row r="2" spans="1:8" x14ac:dyDescent="0.3">
      <c r="B2" s="34"/>
      <c r="C2" s="35"/>
      <c r="D2" s="35"/>
      <c r="E2" s="35"/>
      <c r="F2" s="17"/>
      <c r="G2" s="17"/>
      <c r="H2" s="17"/>
    </row>
    <row r="3" spans="1:8" ht="20.399999999999999" x14ac:dyDescent="0.35">
      <c r="B3" s="36" t="s">
        <v>74</v>
      </c>
      <c r="C3" s="37"/>
      <c r="D3" s="37"/>
      <c r="E3" s="37"/>
      <c r="F3" s="37"/>
      <c r="G3" s="37"/>
      <c r="H3" s="17"/>
    </row>
    <row r="4" spans="1:8" ht="20.399999999999999" x14ac:dyDescent="0.35">
      <c r="B4" s="38" t="s">
        <v>90</v>
      </c>
      <c r="C4" s="39"/>
      <c r="D4" s="39"/>
      <c r="E4" s="39"/>
      <c r="F4" s="39"/>
      <c r="G4" s="39"/>
      <c r="H4" s="17"/>
    </row>
    <row r="5" spans="1:8" ht="18" x14ac:dyDescent="0.35">
      <c r="B5" s="40" t="s">
        <v>75</v>
      </c>
      <c r="C5" s="41"/>
      <c r="D5" s="41"/>
      <c r="E5" s="41"/>
      <c r="F5" s="41"/>
      <c r="G5" s="41"/>
      <c r="H5" s="17"/>
    </row>
    <row r="6" spans="1:8" x14ac:dyDescent="0.3">
      <c r="A6" s="28" t="s">
        <v>76</v>
      </c>
      <c r="B6" s="28" t="s">
        <v>77</v>
      </c>
      <c r="C6" s="28" t="s">
        <v>78</v>
      </c>
      <c r="D6" s="28" t="s">
        <v>79</v>
      </c>
      <c r="E6" s="28" t="s">
        <v>91</v>
      </c>
      <c r="F6" s="28" t="s">
        <v>5</v>
      </c>
      <c r="G6" s="28" t="s">
        <v>6</v>
      </c>
      <c r="H6" s="17"/>
    </row>
    <row r="7" spans="1:8" ht="43.8" customHeight="1" x14ac:dyDescent="0.3">
      <c r="A7" s="29"/>
      <c r="B7" s="29"/>
      <c r="C7" s="29"/>
      <c r="D7" s="29"/>
      <c r="E7" s="29"/>
      <c r="F7" s="29"/>
      <c r="G7" s="29"/>
      <c r="H7" s="17"/>
    </row>
    <row r="8" spans="1:8" ht="17.399999999999999" x14ac:dyDescent="0.3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 t="s">
        <v>80</v>
      </c>
      <c r="H8" s="17"/>
    </row>
    <row r="9" spans="1:8" ht="54" x14ac:dyDescent="0.3">
      <c r="A9" s="19">
        <v>1</v>
      </c>
      <c r="B9" s="20" t="s">
        <v>81</v>
      </c>
      <c r="C9" s="21" t="s">
        <v>82</v>
      </c>
      <c r="D9" s="22">
        <v>3580000000</v>
      </c>
      <c r="E9" s="22">
        <v>3580000000</v>
      </c>
      <c r="F9" s="22">
        <v>894999900</v>
      </c>
      <c r="G9" s="23">
        <f>F9/E9*100</f>
        <v>24.99999720670391</v>
      </c>
      <c r="H9" s="17"/>
    </row>
    <row r="10" spans="1:8" ht="72" x14ac:dyDescent="0.3">
      <c r="A10" s="19">
        <v>2</v>
      </c>
      <c r="B10" s="20" t="s">
        <v>83</v>
      </c>
      <c r="C10" s="21" t="s">
        <v>84</v>
      </c>
      <c r="D10" s="22">
        <v>1688610000</v>
      </c>
      <c r="E10" s="22">
        <v>1688610000</v>
      </c>
      <c r="F10" s="22">
        <v>385001100</v>
      </c>
      <c r="G10" s="23">
        <f t="shared" ref="G10:G13" si="0">F10/E10*100</f>
        <v>22.799882743795191</v>
      </c>
      <c r="H10" s="17"/>
    </row>
    <row r="11" spans="1:8" ht="54" x14ac:dyDescent="0.3">
      <c r="A11" s="19">
        <v>3</v>
      </c>
      <c r="B11" s="20" t="s">
        <v>85</v>
      </c>
      <c r="C11" s="21" t="s">
        <v>86</v>
      </c>
      <c r="D11" s="22">
        <v>300000</v>
      </c>
      <c r="E11" s="22">
        <v>300000</v>
      </c>
      <c r="F11" s="22">
        <v>0</v>
      </c>
      <c r="G11" s="23">
        <f t="shared" si="0"/>
        <v>0</v>
      </c>
      <c r="H11" s="17"/>
    </row>
    <row r="12" spans="1:8" ht="54" x14ac:dyDescent="0.3">
      <c r="A12" s="19">
        <v>4</v>
      </c>
      <c r="B12" s="20" t="s">
        <v>87</v>
      </c>
      <c r="C12" s="21" t="s">
        <v>88</v>
      </c>
      <c r="D12" s="22">
        <v>2000000</v>
      </c>
      <c r="E12" s="22">
        <v>2000000</v>
      </c>
      <c r="F12" s="22">
        <v>0</v>
      </c>
      <c r="G12" s="23">
        <f t="shared" si="0"/>
        <v>0</v>
      </c>
      <c r="H12" s="17"/>
    </row>
    <row r="13" spans="1:8" ht="20.399999999999999" x14ac:dyDescent="0.35">
      <c r="A13" s="30" t="s">
        <v>89</v>
      </c>
      <c r="B13" s="31"/>
      <c r="C13" s="24"/>
      <c r="D13" s="25">
        <f>SUM(D9:D12)</f>
        <v>5270910000</v>
      </c>
      <c r="E13" s="25">
        <f t="shared" ref="E13:F13" si="1">SUM(E9:E12)</f>
        <v>5270910000</v>
      </c>
      <c r="F13" s="25">
        <f t="shared" si="1"/>
        <v>1280001000</v>
      </c>
      <c r="G13" s="25">
        <f t="shared" si="0"/>
        <v>24.284250727104048</v>
      </c>
      <c r="H13" s="17"/>
    </row>
    <row r="14" spans="1:8" x14ac:dyDescent="0.3">
      <c r="B14" s="17"/>
      <c r="C14" s="17"/>
      <c r="D14" s="17"/>
      <c r="E14" s="17"/>
      <c r="F14" s="17"/>
      <c r="G14" s="17"/>
      <c r="H14" s="17"/>
    </row>
    <row r="15" spans="1:8" x14ac:dyDescent="0.3">
      <c r="B15" s="32"/>
      <c r="C15" s="33"/>
      <c r="D15" s="33"/>
      <c r="E15" s="33"/>
      <c r="F15" s="26"/>
      <c r="G15" s="26"/>
      <c r="H15" s="17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4" width="16" style="1" customWidth="1"/>
    <col min="5" max="5" width="11.33203125" style="1" customWidth="1"/>
    <col min="6" max="6" width="13.332031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4" t="s">
        <v>0</v>
      </c>
      <c r="B1" s="45"/>
      <c r="C1" s="45"/>
      <c r="D1" s="45"/>
      <c r="E1" s="45"/>
      <c r="F1" s="45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6" t="s">
        <v>1</v>
      </c>
      <c r="B3" s="47"/>
      <c r="C3" s="4"/>
      <c r="D3" s="5"/>
      <c r="E3" s="3"/>
      <c r="F3" s="3"/>
      <c r="G3" s="3"/>
    </row>
    <row r="4" spans="1:7" ht="16.350000000000001" customHeight="1" x14ac:dyDescent="0.3">
      <c r="A4" s="48" t="s">
        <v>2</v>
      </c>
      <c r="B4" s="48" t="s">
        <v>3</v>
      </c>
      <c r="C4" s="48" t="s">
        <v>4</v>
      </c>
      <c r="D4" s="49"/>
      <c r="E4" s="48" t="s">
        <v>5</v>
      </c>
      <c r="F4" s="48" t="s">
        <v>6</v>
      </c>
      <c r="G4" s="3"/>
    </row>
    <row r="5" spans="1:7" x14ac:dyDescent="0.3">
      <c r="A5" s="49"/>
      <c r="B5" s="49"/>
      <c r="C5" s="6" t="s">
        <v>7</v>
      </c>
      <c r="D5" s="6" t="s">
        <v>8</v>
      </c>
      <c r="E5" s="49"/>
      <c r="F5" s="49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27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300000</v>
      </c>
      <c r="D7" s="8">
        <v>300000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15</v>
      </c>
      <c r="C8" s="11">
        <v>300000</v>
      </c>
      <c r="D8" s="11">
        <v>300000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42" t="s">
        <v>16</v>
      </c>
      <c r="B9" s="43"/>
      <c r="C9" s="13">
        <v>300000</v>
      </c>
      <c r="D9" s="13">
        <v>300000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6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4" t="s">
        <v>17</v>
      </c>
      <c r="B1" s="45"/>
      <c r="C1" s="45"/>
      <c r="D1" s="45"/>
      <c r="E1" s="45"/>
      <c r="F1" s="45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6" t="s">
        <v>1</v>
      </c>
      <c r="B3" s="47"/>
      <c r="C3" s="4"/>
      <c r="D3" s="5"/>
      <c r="E3" s="3"/>
      <c r="F3" s="3"/>
      <c r="G3" s="3"/>
    </row>
    <row r="4" spans="1:7" ht="16.350000000000001" customHeight="1" x14ac:dyDescent="0.3">
      <c r="A4" s="48" t="s">
        <v>2</v>
      </c>
      <c r="B4" s="48" t="s">
        <v>3</v>
      </c>
      <c r="C4" s="48" t="s">
        <v>4</v>
      </c>
      <c r="D4" s="49"/>
      <c r="E4" s="48" t="s">
        <v>5</v>
      </c>
      <c r="F4" s="48" t="s">
        <v>6</v>
      </c>
      <c r="G4" s="3"/>
    </row>
    <row r="5" spans="1:7" x14ac:dyDescent="0.3">
      <c r="A5" s="49"/>
      <c r="B5" s="49"/>
      <c r="C5" s="6" t="s">
        <v>7</v>
      </c>
      <c r="D5" s="6" t="s">
        <v>8</v>
      </c>
      <c r="E5" s="49"/>
      <c r="F5" s="49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27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0</v>
      </c>
      <c r="D7" s="8">
        <v>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18</v>
      </c>
      <c r="C8" s="11">
        <v>0</v>
      </c>
      <c r="D8" s="11">
        <v>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19</v>
      </c>
      <c r="C9" s="8">
        <v>148699000</v>
      </c>
      <c r="D9" s="8">
        <v>148699000</v>
      </c>
      <c r="E9" s="8">
        <v>37174800</v>
      </c>
      <c r="F9" s="9">
        <f t="shared" ca="1" si="0"/>
        <v>0.25</v>
      </c>
      <c r="G9" s="3"/>
    </row>
    <row r="10" spans="1:7" ht="27.6" outlineLevel="3" x14ac:dyDescent="0.3">
      <c r="A10" s="10"/>
      <c r="B10" s="10" t="s">
        <v>20</v>
      </c>
      <c r="C10" s="11">
        <v>148699000</v>
      </c>
      <c r="D10" s="11">
        <v>148699000</v>
      </c>
      <c r="E10" s="11">
        <v>37174800</v>
      </c>
      <c r="F10" s="12">
        <f t="shared" ca="1" si="0"/>
        <v>0.25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21</v>
      </c>
      <c r="C11" s="8">
        <v>107712000</v>
      </c>
      <c r="D11" s="8">
        <v>107712000</v>
      </c>
      <c r="E11" s="8">
        <v>26928000</v>
      </c>
      <c r="F11" s="9">
        <f t="shared" ca="1" si="0"/>
        <v>0.25</v>
      </c>
      <c r="G11" s="3"/>
    </row>
    <row r="12" spans="1:7" ht="27.6" outlineLevel="3" x14ac:dyDescent="0.3">
      <c r="A12" s="10"/>
      <c r="B12" s="10" t="s">
        <v>22</v>
      </c>
      <c r="C12" s="11">
        <v>107712000</v>
      </c>
      <c r="D12" s="11">
        <v>107712000</v>
      </c>
      <c r="E12" s="11">
        <v>26928000</v>
      </c>
      <c r="F12" s="12">
        <f t="shared" ca="1" si="0"/>
        <v>0.25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23</v>
      </c>
      <c r="C13" s="8">
        <v>150316000</v>
      </c>
      <c r="D13" s="8">
        <v>150316000</v>
      </c>
      <c r="E13" s="8">
        <v>37578900</v>
      </c>
      <c r="F13" s="9">
        <f t="shared" ca="1" si="0"/>
        <v>0.25</v>
      </c>
      <c r="G13" s="3"/>
    </row>
    <row r="14" spans="1:7" ht="27.6" outlineLevel="3" x14ac:dyDescent="0.3">
      <c r="A14" s="10"/>
      <c r="B14" s="10" t="s">
        <v>24</v>
      </c>
      <c r="C14" s="11">
        <v>150316000</v>
      </c>
      <c r="D14" s="11">
        <v>150316000</v>
      </c>
      <c r="E14" s="11">
        <v>37578900</v>
      </c>
      <c r="F14" s="12">
        <f t="shared" ca="1" si="0"/>
        <v>0.25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25</v>
      </c>
      <c r="C15" s="8">
        <v>92916000</v>
      </c>
      <c r="D15" s="8">
        <v>92916000</v>
      </c>
      <c r="E15" s="8">
        <v>23229000</v>
      </c>
      <c r="F15" s="9">
        <f t="shared" ca="1" si="0"/>
        <v>0.25</v>
      </c>
      <c r="G15" s="3"/>
    </row>
    <row r="16" spans="1:7" ht="27.6" outlineLevel="3" x14ac:dyDescent="0.3">
      <c r="A16" s="10"/>
      <c r="B16" s="10" t="s">
        <v>26</v>
      </c>
      <c r="C16" s="11">
        <v>92916000</v>
      </c>
      <c r="D16" s="11">
        <v>92916000</v>
      </c>
      <c r="E16" s="11">
        <v>23229000</v>
      </c>
      <c r="F16" s="12">
        <f t="shared" ca="1" si="0"/>
        <v>0.25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27</v>
      </c>
      <c r="C17" s="8">
        <v>151603000</v>
      </c>
      <c r="D17" s="8">
        <v>151603000</v>
      </c>
      <c r="E17" s="8">
        <v>37900800</v>
      </c>
      <c r="F17" s="9">
        <f t="shared" ca="1" si="0"/>
        <v>0.25</v>
      </c>
      <c r="G17" s="3"/>
    </row>
    <row r="18" spans="1:7" ht="27.6" outlineLevel="3" x14ac:dyDescent="0.3">
      <c r="A18" s="10"/>
      <c r="B18" s="10" t="s">
        <v>28</v>
      </c>
      <c r="C18" s="11">
        <v>151603000</v>
      </c>
      <c r="D18" s="11">
        <v>151603000</v>
      </c>
      <c r="E18" s="11">
        <v>37900800</v>
      </c>
      <c r="F18" s="12">
        <f t="shared" ca="1" si="0"/>
        <v>0.25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29</v>
      </c>
      <c r="C19" s="8">
        <v>154666000</v>
      </c>
      <c r="D19" s="8">
        <v>154666000</v>
      </c>
      <c r="E19" s="8">
        <v>38666400</v>
      </c>
      <c r="F19" s="9">
        <f t="shared" ca="1" si="0"/>
        <v>0.25</v>
      </c>
      <c r="G19" s="3"/>
    </row>
    <row r="20" spans="1:7" ht="27.6" outlineLevel="3" x14ac:dyDescent="0.3">
      <c r="A20" s="10"/>
      <c r="B20" s="10" t="s">
        <v>30</v>
      </c>
      <c r="C20" s="11">
        <v>154666000</v>
      </c>
      <c r="D20" s="11">
        <v>154666000</v>
      </c>
      <c r="E20" s="11">
        <v>38666400</v>
      </c>
      <c r="F20" s="12">
        <f t="shared" ca="1" si="0"/>
        <v>0.25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31</v>
      </c>
      <c r="C21" s="8">
        <v>105320000</v>
      </c>
      <c r="D21" s="8">
        <v>105320000</v>
      </c>
      <c r="E21" s="8">
        <v>26330100</v>
      </c>
      <c r="F21" s="9">
        <f t="shared" ca="1" si="0"/>
        <v>0.25</v>
      </c>
      <c r="G21" s="3"/>
    </row>
    <row r="22" spans="1:7" ht="27.6" outlineLevel="3" x14ac:dyDescent="0.3">
      <c r="A22" s="10"/>
      <c r="B22" s="10" t="s">
        <v>32</v>
      </c>
      <c r="C22" s="11">
        <v>105320000</v>
      </c>
      <c r="D22" s="11">
        <v>105320000</v>
      </c>
      <c r="E22" s="11">
        <v>26330100</v>
      </c>
      <c r="F22" s="12">
        <f t="shared" ca="1" si="0"/>
        <v>0.25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33</v>
      </c>
      <c r="C23" s="8">
        <v>132304000</v>
      </c>
      <c r="D23" s="8">
        <v>132304000</v>
      </c>
      <c r="E23" s="8">
        <v>33075900</v>
      </c>
      <c r="F23" s="9">
        <f t="shared" ca="1" si="0"/>
        <v>0.25</v>
      </c>
      <c r="G23" s="3"/>
    </row>
    <row r="24" spans="1:7" ht="27.6" outlineLevel="3" x14ac:dyDescent="0.3">
      <c r="A24" s="10"/>
      <c r="B24" s="10" t="s">
        <v>34</v>
      </c>
      <c r="C24" s="11">
        <v>132304000</v>
      </c>
      <c r="D24" s="11">
        <v>132304000</v>
      </c>
      <c r="E24" s="11">
        <v>33075900</v>
      </c>
      <c r="F24" s="12">
        <f t="shared" ca="1" si="0"/>
        <v>0.25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35</v>
      </c>
      <c r="C25" s="8">
        <v>113350000</v>
      </c>
      <c r="D25" s="8">
        <v>113350000</v>
      </c>
      <c r="E25" s="8">
        <v>28337400</v>
      </c>
      <c r="F25" s="9">
        <f t="shared" ca="1" si="0"/>
        <v>0.25</v>
      </c>
      <c r="G25" s="3"/>
    </row>
    <row r="26" spans="1:7" ht="27.6" outlineLevel="3" x14ac:dyDescent="0.3">
      <c r="A26" s="10"/>
      <c r="B26" s="10" t="s">
        <v>36</v>
      </c>
      <c r="C26" s="11">
        <v>113350000</v>
      </c>
      <c r="D26" s="11">
        <v>113350000</v>
      </c>
      <c r="E26" s="11">
        <v>28337400</v>
      </c>
      <c r="F26" s="12">
        <f t="shared" ca="1" si="0"/>
        <v>0.25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37</v>
      </c>
      <c r="C27" s="8">
        <v>136020000</v>
      </c>
      <c r="D27" s="8">
        <v>136020000</v>
      </c>
      <c r="E27" s="8">
        <v>34005000</v>
      </c>
      <c r="F27" s="9">
        <f t="shared" ca="1" si="0"/>
        <v>0.25</v>
      </c>
      <c r="G27" s="3"/>
    </row>
    <row r="28" spans="1:7" ht="27.6" outlineLevel="3" x14ac:dyDescent="0.3">
      <c r="A28" s="10"/>
      <c r="B28" s="10" t="s">
        <v>38</v>
      </c>
      <c r="C28" s="11">
        <v>136020000</v>
      </c>
      <c r="D28" s="11">
        <v>136020000</v>
      </c>
      <c r="E28" s="11">
        <v>34005000</v>
      </c>
      <c r="F28" s="12">
        <f t="shared" ca="1" si="0"/>
        <v>0.25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39</v>
      </c>
      <c r="C29" s="8">
        <v>110992000</v>
      </c>
      <c r="D29" s="8">
        <v>110992000</v>
      </c>
      <c r="E29" s="8">
        <v>27747900</v>
      </c>
      <c r="F29" s="9">
        <f t="shared" ca="1" si="0"/>
        <v>0.25</v>
      </c>
      <c r="G29" s="3"/>
    </row>
    <row r="30" spans="1:7" ht="27.6" outlineLevel="3" x14ac:dyDescent="0.3">
      <c r="A30" s="10"/>
      <c r="B30" s="10" t="s">
        <v>40</v>
      </c>
      <c r="C30" s="11">
        <v>110992000</v>
      </c>
      <c r="D30" s="11">
        <v>110992000</v>
      </c>
      <c r="E30" s="11">
        <v>27747900</v>
      </c>
      <c r="F30" s="12">
        <f t="shared" ca="1" si="0"/>
        <v>0.25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41</v>
      </c>
      <c r="C31" s="8">
        <v>136270000</v>
      </c>
      <c r="D31" s="8">
        <v>136270000</v>
      </c>
      <c r="E31" s="8">
        <v>34067400</v>
      </c>
      <c r="F31" s="9">
        <f t="shared" ca="1" si="0"/>
        <v>0.25</v>
      </c>
      <c r="G31" s="3"/>
    </row>
    <row r="32" spans="1:7" ht="27.6" outlineLevel="3" x14ac:dyDescent="0.3">
      <c r="A32" s="10"/>
      <c r="B32" s="10" t="s">
        <v>42</v>
      </c>
      <c r="C32" s="11">
        <v>136270000</v>
      </c>
      <c r="D32" s="11">
        <v>136270000</v>
      </c>
      <c r="E32" s="11">
        <v>34067400</v>
      </c>
      <c r="F32" s="12">
        <f t="shared" ca="1" si="0"/>
        <v>0.25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43</v>
      </c>
      <c r="C33" s="8">
        <v>163058000</v>
      </c>
      <c r="D33" s="8">
        <v>163058000</v>
      </c>
      <c r="E33" s="8">
        <v>40764600</v>
      </c>
      <c r="F33" s="9">
        <f t="shared" ca="1" si="0"/>
        <v>0.25</v>
      </c>
      <c r="G33" s="3"/>
    </row>
    <row r="34" spans="1:7" ht="27.6" outlineLevel="3" x14ac:dyDescent="0.3">
      <c r="A34" s="10"/>
      <c r="B34" s="10" t="s">
        <v>44</v>
      </c>
      <c r="C34" s="11">
        <v>163058000</v>
      </c>
      <c r="D34" s="11">
        <v>163058000</v>
      </c>
      <c r="E34" s="11">
        <v>40764600</v>
      </c>
      <c r="F34" s="12">
        <f t="shared" ca="1" si="0"/>
        <v>0.25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45</v>
      </c>
      <c r="C35" s="8">
        <v>152711000</v>
      </c>
      <c r="D35" s="8">
        <v>152711000</v>
      </c>
      <c r="E35" s="8">
        <v>38177700</v>
      </c>
      <c r="F35" s="9">
        <f t="shared" ca="1" si="0"/>
        <v>0.25</v>
      </c>
      <c r="G35" s="3"/>
    </row>
    <row r="36" spans="1:7" ht="27.6" outlineLevel="3" x14ac:dyDescent="0.3">
      <c r="A36" s="10"/>
      <c r="B36" s="10" t="s">
        <v>46</v>
      </c>
      <c r="C36" s="11">
        <v>152711000</v>
      </c>
      <c r="D36" s="11">
        <v>152711000</v>
      </c>
      <c r="E36" s="11">
        <v>38177700</v>
      </c>
      <c r="F36" s="12">
        <f t="shared" ca="1" si="0"/>
        <v>0.25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47</v>
      </c>
      <c r="C37" s="8">
        <v>138554000</v>
      </c>
      <c r="D37" s="8">
        <v>138554000</v>
      </c>
      <c r="E37" s="8">
        <v>34638600</v>
      </c>
      <c r="F37" s="9">
        <f t="shared" ca="1" si="0"/>
        <v>0.25</v>
      </c>
      <c r="G37" s="3"/>
    </row>
    <row r="38" spans="1:7" ht="27.6" outlineLevel="3" x14ac:dyDescent="0.3">
      <c r="A38" s="10"/>
      <c r="B38" s="10" t="s">
        <v>48</v>
      </c>
      <c r="C38" s="11">
        <v>138554000</v>
      </c>
      <c r="D38" s="11">
        <v>138554000</v>
      </c>
      <c r="E38" s="11">
        <v>34638600</v>
      </c>
      <c r="F38" s="12">
        <f t="shared" ca="1" si="0"/>
        <v>0.25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49</v>
      </c>
      <c r="C39" s="8">
        <v>116751000</v>
      </c>
      <c r="D39" s="8">
        <v>116751000</v>
      </c>
      <c r="E39" s="8">
        <v>29187900</v>
      </c>
      <c r="F39" s="9">
        <f t="shared" ref="F39:F59" ca="1" si="1">IF(INDIRECT("R[0]C[-2]", FALSE)=0,0,ROUND(INDIRECT("R[0]C[-1]", FALSE)/INDIRECT("R[0]C[-2]", FALSE),4))</f>
        <v>0.25</v>
      </c>
      <c r="G39" s="3"/>
    </row>
    <row r="40" spans="1:7" ht="27.6" outlineLevel="3" x14ac:dyDescent="0.3">
      <c r="A40" s="10"/>
      <c r="B40" s="10" t="s">
        <v>50</v>
      </c>
      <c r="C40" s="11">
        <v>116751000</v>
      </c>
      <c r="D40" s="11">
        <v>116751000</v>
      </c>
      <c r="E40" s="11">
        <v>29187900</v>
      </c>
      <c r="F40" s="12">
        <f t="shared" ca="1" si="1"/>
        <v>0.25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51</v>
      </c>
      <c r="C41" s="8">
        <v>125124000</v>
      </c>
      <c r="D41" s="8">
        <v>125124000</v>
      </c>
      <c r="E41" s="8">
        <v>31281000</v>
      </c>
      <c r="F41" s="9">
        <f t="shared" ca="1" si="1"/>
        <v>0.25</v>
      </c>
      <c r="G41" s="3"/>
    </row>
    <row r="42" spans="1:7" ht="27.6" outlineLevel="3" x14ac:dyDescent="0.3">
      <c r="A42" s="10"/>
      <c r="B42" s="10" t="s">
        <v>52</v>
      </c>
      <c r="C42" s="11">
        <v>125124000</v>
      </c>
      <c r="D42" s="11">
        <v>125124000</v>
      </c>
      <c r="E42" s="11">
        <v>31281000</v>
      </c>
      <c r="F42" s="12">
        <f t="shared" ca="1" si="1"/>
        <v>0.25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53</v>
      </c>
      <c r="C43" s="8">
        <v>118624000</v>
      </c>
      <c r="D43" s="8">
        <v>118624000</v>
      </c>
      <c r="E43" s="8">
        <v>29655900</v>
      </c>
      <c r="F43" s="9">
        <f t="shared" ca="1" si="1"/>
        <v>0.25</v>
      </c>
      <c r="G43" s="3"/>
    </row>
    <row r="44" spans="1:7" ht="27.6" outlineLevel="3" x14ac:dyDescent="0.3">
      <c r="A44" s="10"/>
      <c r="B44" s="10" t="s">
        <v>54</v>
      </c>
      <c r="C44" s="11">
        <v>118624000</v>
      </c>
      <c r="D44" s="11">
        <v>118624000</v>
      </c>
      <c r="E44" s="11">
        <v>29655900</v>
      </c>
      <c r="F44" s="12">
        <f t="shared" ca="1" si="1"/>
        <v>0.25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55</v>
      </c>
      <c r="C45" s="8">
        <v>105535000</v>
      </c>
      <c r="D45" s="8">
        <v>105535000</v>
      </c>
      <c r="E45" s="8">
        <v>26383800</v>
      </c>
      <c r="F45" s="9">
        <f t="shared" ca="1" si="1"/>
        <v>0.25</v>
      </c>
      <c r="G45" s="3"/>
    </row>
    <row r="46" spans="1:7" ht="27.6" outlineLevel="3" x14ac:dyDescent="0.3">
      <c r="A46" s="10"/>
      <c r="B46" s="10" t="s">
        <v>56</v>
      </c>
      <c r="C46" s="11">
        <v>105535000</v>
      </c>
      <c r="D46" s="11">
        <v>105535000</v>
      </c>
      <c r="E46" s="11">
        <v>26383800</v>
      </c>
      <c r="F46" s="12">
        <f t="shared" ca="1" si="1"/>
        <v>0.25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57</v>
      </c>
      <c r="C47" s="8">
        <v>119671000</v>
      </c>
      <c r="D47" s="8">
        <v>119671000</v>
      </c>
      <c r="E47" s="8">
        <v>29917800</v>
      </c>
      <c r="F47" s="9">
        <f t="shared" ca="1" si="1"/>
        <v>0.25</v>
      </c>
      <c r="G47" s="3"/>
    </row>
    <row r="48" spans="1:7" ht="27.6" outlineLevel="3" x14ac:dyDescent="0.3">
      <c r="A48" s="10"/>
      <c r="B48" s="10" t="s">
        <v>58</v>
      </c>
      <c r="C48" s="11">
        <v>119671000</v>
      </c>
      <c r="D48" s="11">
        <v>119671000</v>
      </c>
      <c r="E48" s="11">
        <v>29917800</v>
      </c>
      <c r="F48" s="12">
        <f t="shared" ca="1" si="1"/>
        <v>0.25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59</v>
      </c>
      <c r="C49" s="8">
        <v>131908000</v>
      </c>
      <c r="D49" s="8">
        <v>131908000</v>
      </c>
      <c r="E49" s="8">
        <v>32976900</v>
      </c>
      <c r="F49" s="9">
        <f t="shared" ca="1" si="1"/>
        <v>0.25</v>
      </c>
      <c r="G49" s="3"/>
    </row>
    <row r="50" spans="1:7" ht="27.6" outlineLevel="3" x14ac:dyDescent="0.3">
      <c r="A50" s="10"/>
      <c r="B50" s="10" t="s">
        <v>60</v>
      </c>
      <c r="C50" s="11">
        <v>131908000</v>
      </c>
      <c r="D50" s="11">
        <v>131908000</v>
      </c>
      <c r="E50" s="11">
        <v>32976900</v>
      </c>
      <c r="F50" s="12">
        <f t="shared" ca="1" si="1"/>
        <v>0.25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61</v>
      </c>
      <c r="C51" s="8">
        <v>105712000</v>
      </c>
      <c r="D51" s="8">
        <v>105712000</v>
      </c>
      <c r="E51" s="8">
        <v>26427900</v>
      </c>
      <c r="F51" s="9">
        <f t="shared" ca="1" si="1"/>
        <v>0.25</v>
      </c>
      <c r="G51" s="3"/>
    </row>
    <row r="52" spans="1:7" ht="27.6" outlineLevel="3" x14ac:dyDescent="0.3">
      <c r="A52" s="10"/>
      <c r="B52" s="10" t="s">
        <v>62</v>
      </c>
      <c r="C52" s="11">
        <v>105712000</v>
      </c>
      <c r="D52" s="11">
        <v>105712000</v>
      </c>
      <c r="E52" s="11">
        <v>26427900</v>
      </c>
      <c r="F52" s="12">
        <f t="shared" ca="1" si="1"/>
        <v>0.25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63</v>
      </c>
      <c r="C53" s="8">
        <v>312597000</v>
      </c>
      <c r="D53" s="8">
        <v>312597000</v>
      </c>
      <c r="E53" s="8">
        <v>78149400</v>
      </c>
      <c r="F53" s="9">
        <f t="shared" ca="1" si="1"/>
        <v>0.25</v>
      </c>
      <c r="G53" s="3"/>
    </row>
    <row r="54" spans="1:7" ht="27.6" outlineLevel="3" x14ac:dyDescent="0.3">
      <c r="A54" s="10"/>
      <c r="B54" s="10" t="s">
        <v>64</v>
      </c>
      <c r="C54" s="11">
        <v>312597000</v>
      </c>
      <c r="D54" s="11">
        <v>312597000</v>
      </c>
      <c r="E54" s="11">
        <v>78149400</v>
      </c>
      <c r="F54" s="12">
        <f t="shared" ca="1" si="1"/>
        <v>0.25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65</v>
      </c>
      <c r="C55" s="8">
        <v>219294000</v>
      </c>
      <c r="D55" s="8">
        <v>219294000</v>
      </c>
      <c r="E55" s="8">
        <v>54823500</v>
      </c>
      <c r="F55" s="9">
        <f t="shared" ca="1" si="1"/>
        <v>0.25</v>
      </c>
      <c r="G55" s="3"/>
    </row>
    <row r="56" spans="1:7" ht="27.6" outlineLevel="3" x14ac:dyDescent="0.3">
      <c r="A56" s="10"/>
      <c r="B56" s="10" t="s">
        <v>66</v>
      </c>
      <c r="C56" s="11">
        <v>219294000</v>
      </c>
      <c r="D56" s="11">
        <v>219294000</v>
      </c>
      <c r="E56" s="11">
        <v>54823500</v>
      </c>
      <c r="F56" s="12">
        <f t="shared" ca="1" si="1"/>
        <v>0.25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67</v>
      </c>
      <c r="C57" s="8">
        <v>230293000</v>
      </c>
      <c r="D57" s="8">
        <v>230293000</v>
      </c>
      <c r="E57" s="8">
        <v>57573300</v>
      </c>
      <c r="F57" s="9">
        <f t="shared" ca="1" si="1"/>
        <v>0.25</v>
      </c>
      <c r="G57" s="3"/>
    </row>
    <row r="58" spans="1:7" ht="27.6" outlineLevel="3" x14ac:dyDescent="0.3">
      <c r="A58" s="10"/>
      <c r="B58" s="10" t="s">
        <v>68</v>
      </c>
      <c r="C58" s="11">
        <v>230293000</v>
      </c>
      <c r="D58" s="11">
        <v>230293000</v>
      </c>
      <c r="E58" s="11">
        <v>57573300</v>
      </c>
      <c r="F58" s="12">
        <f t="shared" ca="1" si="1"/>
        <v>0.25</v>
      </c>
      <c r="G58" s="3"/>
    </row>
    <row r="59" spans="1:7" ht="15" customHeight="1" x14ac:dyDescent="0.3">
      <c r="A59" s="42" t="s">
        <v>16</v>
      </c>
      <c r="B59" s="43"/>
      <c r="C59" s="13">
        <v>3580000000</v>
      </c>
      <c r="D59" s="13">
        <v>3580000000</v>
      </c>
      <c r="E59" s="14">
        <v>894999900</v>
      </c>
      <c r="F59" s="15">
        <f t="shared" ca="1" si="1"/>
        <v>0.25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5" width="15.33203125" style="1" customWidth="1"/>
    <col min="6" max="6" width="13.5546875" style="1" customWidth="1"/>
    <col min="7" max="7" width="9.44140625" style="1" hidden="1"/>
    <col min="8" max="16384" width="9.44140625" style="1"/>
  </cols>
  <sheetData>
    <row r="1" spans="1:7" ht="30.15" customHeight="1" x14ac:dyDescent="0.3">
      <c r="A1" s="44" t="s">
        <v>69</v>
      </c>
      <c r="B1" s="45"/>
      <c r="C1" s="45"/>
      <c r="D1" s="45"/>
      <c r="E1" s="45"/>
      <c r="F1" s="45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6" t="s">
        <v>1</v>
      </c>
      <c r="B3" s="47"/>
      <c r="C3" s="4"/>
      <c r="D3" s="5"/>
      <c r="E3" s="3"/>
      <c r="F3" s="3"/>
      <c r="G3" s="3"/>
    </row>
    <row r="4" spans="1:7" ht="16.350000000000001" customHeight="1" x14ac:dyDescent="0.3">
      <c r="A4" s="48" t="s">
        <v>2</v>
      </c>
      <c r="B4" s="48" t="s">
        <v>3</v>
      </c>
      <c r="C4" s="48" t="s">
        <v>4</v>
      </c>
      <c r="D4" s="49"/>
      <c r="E4" s="48" t="s">
        <v>5</v>
      </c>
      <c r="F4" s="48" t="s">
        <v>6</v>
      </c>
      <c r="G4" s="3"/>
    </row>
    <row r="5" spans="1:7" x14ac:dyDescent="0.3">
      <c r="A5" s="49"/>
      <c r="B5" s="49"/>
      <c r="C5" s="6" t="s">
        <v>7</v>
      </c>
      <c r="D5" s="6" t="s">
        <v>8</v>
      </c>
      <c r="E5" s="49"/>
      <c r="F5" s="49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27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148610000</v>
      </c>
      <c r="D7" s="8">
        <v>148610000</v>
      </c>
      <c r="E7" s="8">
        <v>0</v>
      </c>
      <c r="F7" s="9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18</v>
      </c>
      <c r="C8" s="11">
        <v>148610000</v>
      </c>
      <c r="D8" s="11">
        <v>148610000</v>
      </c>
      <c r="E8" s="11">
        <v>0</v>
      </c>
      <c r="F8" s="12">
        <f t="shared" ca="1" si="0"/>
        <v>0</v>
      </c>
      <c r="G8" s="3"/>
    </row>
    <row r="9" spans="1:7" outlineLevel="2" x14ac:dyDescent="0.3">
      <c r="A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7" t="s">
        <v>19</v>
      </c>
      <c r="C9" s="8">
        <v>42057000</v>
      </c>
      <c r="D9" s="8">
        <v>42057000</v>
      </c>
      <c r="E9" s="8">
        <v>10514400</v>
      </c>
      <c r="F9" s="9">
        <f t="shared" ca="1" si="0"/>
        <v>0.25</v>
      </c>
      <c r="G9" s="3"/>
    </row>
    <row r="10" spans="1:7" ht="27.6" outlineLevel="3" x14ac:dyDescent="0.3">
      <c r="A10" s="10"/>
      <c r="B10" s="10" t="s">
        <v>20</v>
      </c>
      <c r="C10" s="11">
        <v>42057000</v>
      </c>
      <c r="D10" s="11">
        <v>42057000</v>
      </c>
      <c r="E10" s="11">
        <v>10514400</v>
      </c>
      <c r="F10" s="12">
        <f t="shared" ca="1" si="0"/>
        <v>0.25</v>
      </c>
      <c r="G10" s="3"/>
    </row>
    <row r="11" spans="1:7" outlineLevel="2" x14ac:dyDescent="0.3">
      <c r="A1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7" t="s">
        <v>21</v>
      </c>
      <c r="C11" s="8">
        <v>19082000</v>
      </c>
      <c r="D11" s="8">
        <v>19082000</v>
      </c>
      <c r="E11" s="8">
        <v>4770600</v>
      </c>
      <c r="F11" s="9">
        <f t="shared" ca="1" si="0"/>
        <v>0.25</v>
      </c>
      <c r="G11" s="3"/>
    </row>
    <row r="12" spans="1:7" ht="27.6" outlineLevel="3" x14ac:dyDescent="0.3">
      <c r="A12" s="10"/>
      <c r="B12" s="10" t="s">
        <v>22</v>
      </c>
      <c r="C12" s="11">
        <v>19082000</v>
      </c>
      <c r="D12" s="11">
        <v>19082000</v>
      </c>
      <c r="E12" s="11">
        <v>4770600</v>
      </c>
      <c r="F12" s="12">
        <f t="shared" ca="1" si="0"/>
        <v>0.25</v>
      </c>
      <c r="G12" s="3"/>
    </row>
    <row r="13" spans="1:7" outlineLevel="2" x14ac:dyDescent="0.3">
      <c r="A1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7" t="s">
        <v>23</v>
      </c>
      <c r="C13" s="8">
        <v>69249000</v>
      </c>
      <c r="D13" s="8">
        <v>69249000</v>
      </c>
      <c r="E13" s="8">
        <v>17312400</v>
      </c>
      <c r="F13" s="9">
        <f t="shared" ca="1" si="0"/>
        <v>0.25</v>
      </c>
      <c r="G13" s="3"/>
    </row>
    <row r="14" spans="1:7" ht="27.6" outlineLevel="3" x14ac:dyDescent="0.3">
      <c r="A14" s="10"/>
      <c r="B14" s="10" t="s">
        <v>24</v>
      </c>
      <c r="C14" s="11">
        <v>69249000</v>
      </c>
      <c r="D14" s="11">
        <v>69249000</v>
      </c>
      <c r="E14" s="11">
        <v>17312400</v>
      </c>
      <c r="F14" s="12">
        <f t="shared" ca="1" si="0"/>
        <v>0.25</v>
      </c>
      <c r="G14" s="3"/>
    </row>
    <row r="15" spans="1:7" outlineLevel="2" x14ac:dyDescent="0.3">
      <c r="A1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7" t="s">
        <v>25</v>
      </c>
      <c r="C15" s="8">
        <v>173970000</v>
      </c>
      <c r="D15" s="8">
        <v>173970000</v>
      </c>
      <c r="E15" s="8">
        <v>43492500</v>
      </c>
      <c r="F15" s="9">
        <f t="shared" ca="1" si="0"/>
        <v>0.25</v>
      </c>
      <c r="G15" s="3"/>
    </row>
    <row r="16" spans="1:7" ht="27.6" outlineLevel="3" x14ac:dyDescent="0.3">
      <c r="A16" s="10"/>
      <c r="B16" s="10" t="s">
        <v>26</v>
      </c>
      <c r="C16" s="11">
        <v>173970000</v>
      </c>
      <c r="D16" s="11">
        <v>173970000</v>
      </c>
      <c r="E16" s="11">
        <v>43492500</v>
      </c>
      <c r="F16" s="12">
        <f t="shared" ca="1" si="0"/>
        <v>0.25</v>
      </c>
      <c r="G16" s="3"/>
    </row>
    <row r="17" spans="1:7" outlineLevel="2" x14ac:dyDescent="0.3">
      <c r="A1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7" t="s">
        <v>27</v>
      </c>
      <c r="C17" s="8">
        <v>37466000</v>
      </c>
      <c r="D17" s="8">
        <v>37466000</v>
      </c>
      <c r="E17" s="8">
        <v>9366600</v>
      </c>
      <c r="F17" s="9">
        <f t="shared" ca="1" si="0"/>
        <v>0.25</v>
      </c>
      <c r="G17" s="3"/>
    </row>
    <row r="18" spans="1:7" ht="27.6" outlineLevel="3" x14ac:dyDescent="0.3">
      <c r="A18" s="10"/>
      <c r="B18" s="10" t="s">
        <v>28</v>
      </c>
      <c r="C18" s="11">
        <v>37466000</v>
      </c>
      <c r="D18" s="11">
        <v>37466000</v>
      </c>
      <c r="E18" s="11">
        <v>9366600</v>
      </c>
      <c r="F18" s="12">
        <f t="shared" ca="1" si="0"/>
        <v>0.25</v>
      </c>
      <c r="G18" s="3"/>
    </row>
    <row r="19" spans="1:7" outlineLevel="2" x14ac:dyDescent="0.3">
      <c r="A1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7" t="s">
        <v>29</v>
      </c>
      <c r="C19" s="8">
        <v>8512000</v>
      </c>
      <c r="D19" s="8">
        <v>8512000</v>
      </c>
      <c r="E19" s="8">
        <v>2127900</v>
      </c>
      <c r="F19" s="9">
        <f t="shared" ca="1" si="0"/>
        <v>0.25</v>
      </c>
      <c r="G19" s="3"/>
    </row>
    <row r="20" spans="1:7" ht="27.6" outlineLevel="3" x14ac:dyDescent="0.3">
      <c r="A20" s="10"/>
      <c r="B20" s="10" t="s">
        <v>30</v>
      </c>
      <c r="C20" s="11">
        <v>8512000</v>
      </c>
      <c r="D20" s="11">
        <v>8512000</v>
      </c>
      <c r="E20" s="11">
        <v>2127900</v>
      </c>
      <c r="F20" s="12">
        <f t="shared" ca="1" si="0"/>
        <v>0.25</v>
      </c>
      <c r="G20" s="3"/>
    </row>
    <row r="21" spans="1:7" outlineLevel="2" x14ac:dyDescent="0.3">
      <c r="A2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7" t="s">
        <v>31</v>
      </c>
      <c r="C21" s="8">
        <v>18354000</v>
      </c>
      <c r="D21" s="8">
        <v>18354000</v>
      </c>
      <c r="E21" s="8">
        <v>4588500</v>
      </c>
      <c r="F21" s="9">
        <f t="shared" ca="1" si="0"/>
        <v>0.25</v>
      </c>
      <c r="G21" s="3"/>
    </row>
    <row r="22" spans="1:7" ht="27.6" outlineLevel="3" x14ac:dyDescent="0.3">
      <c r="A22" s="10"/>
      <c r="B22" s="10" t="s">
        <v>32</v>
      </c>
      <c r="C22" s="11">
        <v>18354000</v>
      </c>
      <c r="D22" s="11">
        <v>18354000</v>
      </c>
      <c r="E22" s="11">
        <v>4588500</v>
      </c>
      <c r="F22" s="12">
        <f t="shared" ca="1" si="0"/>
        <v>0.25</v>
      </c>
      <c r="G22" s="3"/>
    </row>
    <row r="23" spans="1:7" outlineLevel="2" x14ac:dyDescent="0.3">
      <c r="A2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7" t="s">
        <v>33</v>
      </c>
      <c r="C23" s="8">
        <v>14473000</v>
      </c>
      <c r="D23" s="8">
        <v>14473000</v>
      </c>
      <c r="E23" s="8">
        <v>3618300</v>
      </c>
      <c r="F23" s="9">
        <f t="shared" ca="1" si="0"/>
        <v>0.25</v>
      </c>
      <c r="G23" s="3"/>
    </row>
    <row r="24" spans="1:7" ht="27.6" outlineLevel="3" x14ac:dyDescent="0.3">
      <c r="A24" s="10"/>
      <c r="B24" s="10" t="s">
        <v>34</v>
      </c>
      <c r="C24" s="11">
        <v>14473000</v>
      </c>
      <c r="D24" s="11">
        <v>14473000</v>
      </c>
      <c r="E24" s="11">
        <v>3618300</v>
      </c>
      <c r="F24" s="12">
        <f t="shared" ca="1" si="0"/>
        <v>0.25</v>
      </c>
      <c r="G24" s="3"/>
    </row>
    <row r="25" spans="1:7" outlineLevel="2" x14ac:dyDescent="0.3">
      <c r="A2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7" t="s">
        <v>35</v>
      </c>
      <c r="C25" s="8">
        <v>37982000</v>
      </c>
      <c r="D25" s="8">
        <v>37982000</v>
      </c>
      <c r="E25" s="8">
        <v>9495600</v>
      </c>
      <c r="F25" s="9">
        <f t="shared" ca="1" si="0"/>
        <v>0.25</v>
      </c>
      <c r="G25" s="3"/>
    </row>
    <row r="26" spans="1:7" ht="27.6" outlineLevel="3" x14ac:dyDescent="0.3">
      <c r="A26" s="10"/>
      <c r="B26" s="10" t="s">
        <v>36</v>
      </c>
      <c r="C26" s="11">
        <v>37982000</v>
      </c>
      <c r="D26" s="11">
        <v>37982000</v>
      </c>
      <c r="E26" s="11">
        <v>9495600</v>
      </c>
      <c r="F26" s="12">
        <f t="shared" ca="1" si="0"/>
        <v>0.25</v>
      </c>
      <c r="G26" s="3"/>
    </row>
    <row r="27" spans="1:7" outlineLevel="2" x14ac:dyDescent="0.3">
      <c r="A2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7" t="s">
        <v>37</v>
      </c>
      <c r="C27" s="8">
        <v>46360000</v>
      </c>
      <c r="D27" s="8">
        <v>46360000</v>
      </c>
      <c r="E27" s="8">
        <v>11589900</v>
      </c>
      <c r="F27" s="9">
        <f t="shared" ca="1" si="0"/>
        <v>0.25</v>
      </c>
      <c r="G27" s="3"/>
    </row>
    <row r="28" spans="1:7" ht="27.6" outlineLevel="3" x14ac:dyDescent="0.3">
      <c r="A28" s="10"/>
      <c r="B28" s="10" t="s">
        <v>38</v>
      </c>
      <c r="C28" s="11">
        <v>46360000</v>
      </c>
      <c r="D28" s="11">
        <v>46360000</v>
      </c>
      <c r="E28" s="11">
        <v>11589900</v>
      </c>
      <c r="F28" s="12">
        <f t="shared" ca="1" si="0"/>
        <v>0.25</v>
      </c>
      <c r="G28" s="3"/>
    </row>
    <row r="29" spans="1:7" outlineLevel="2" x14ac:dyDescent="0.3">
      <c r="A2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7" t="s">
        <v>39</v>
      </c>
      <c r="C29" s="8">
        <v>76857000</v>
      </c>
      <c r="D29" s="8">
        <v>76857000</v>
      </c>
      <c r="E29" s="8">
        <v>19214400</v>
      </c>
      <c r="F29" s="9">
        <f t="shared" ca="1" si="0"/>
        <v>0.25</v>
      </c>
      <c r="G29" s="3"/>
    </row>
    <row r="30" spans="1:7" ht="27.6" outlineLevel="3" x14ac:dyDescent="0.3">
      <c r="A30" s="10"/>
      <c r="B30" s="10" t="s">
        <v>40</v>
      </c>
      <c r="C30" s="11">
        <v>76857000</v>
      </c>
      <c r="D30" s="11">
        <v>76857000</v>
      </c>
      <c r="E30" s="11">
        <v>19214400</v>
      </c>
      <c r="F30" s="12">
        <f t="shared" ca="1" si="0"/>
        <v>0.25</v>
      </c>
      <c r="G30" s="3"/>
    </row>
    <row r="31" spans="1:7" outlineLevel="2" x14ac:dyDescent="0.3">
      <c r="A3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7" t="s">
        <v>41</v>
      </c>
      <c r="C31" s="8">
        <v>71458000</v>
      </c>
      <c r="D31" s="8">
        <v>71458000</v>
      </c>
      <c r="E31" s="8">
        <v>17864400</v>
      </c>
      <c r="F31" s="9">
        <f t="shared" ca="1" si="0"/>
        <v>0.25</v>
      </c>
      <c r="G31" s="3"/>
    </row>
    <row r="32" spans="1:7" ht="27.6" outlineLevel="3" x14ac:dyDescent="0.3">
      <c r="A32" s="10"/>
      <c r="B32" s="10" t="s">
        <v>42</v>
      </c>
      <c r="C32" s="11">
        <v>71458000</v>
      </c>
      <c r="D32" s="11">
        <v>71458000</v>
      </c>
      <c r="E32" s="11">
        <v>17864400</v>
      </c>
      <c r="F32" s="12">
        <f t="shared" ca="1" si="0"/>
        <v>0.25</v>
      </c>
      <c r="G32" s="3"/>
    </row>
    <row r="33" spans="1:7" outlineLevel="2" x14ac:dyDescent="0.3">
      <c r="A3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7" t="s">
        <v>43</v>
      </c>
      <c r="C33" s="8">
        <v>48379000</v>
      </c>
      <c r="D33" s="8">
        <v>48379000</v>
      </c>
      <c r="E33" s="8">
        <v>12094800</v>
      </c>
      <c r="F33" s="9">
        <f t="shared" ca="1" si="0"/>
        <v>0.25</v>
      </c>
      <c r="G33" s="3"/>
    </row>
    <row r="34" spans="1:7" ht="27.6" outlineLevel="3" x14ac:dyDescent="0.3">
      <c r="A34" s="10"/>
      <c r="B34" s="10" t="s">
        <v>44</v>
      </c>
      <c r="C34" s="11">
        <v>48379000</v>
      </c>
      <c r="D34" s="11">
        <v>48379000</v>
      </c>
      <c r="E34" s="11">
        <v>12094800</v>
      </c>
      <c r="F34" s="12">
        <f t="shared" ca="1" si="0"/>
        <v>0.25</v>
      </c>
      <c r="G34" s="3"/>
    </row>
    <row r="35" spans="1:7" outlineLevel="2" x14ac:dyDescent="0.3">
      <c r="A3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7" t="s">
        <v>47</v>
      </c>
      <c r="C35" s="8">
        <v>48397000</v>
      </c>
      <c r="D35" s="8">
        <v>48397000</v>
      </c>
      <c r="E35" s="8">
        <v>12099300</v>
      </c>
      <c r="F35" s="9">
        <f t="shared" ca="1" si="0"/>
        <v>0.25</v>
      </c>
      <c r="G35" s="3"/>
    </row>
    <row r="36" spans="1:7" ht="27.6" outlineLevel="3" x14ac:dyDescent="0.3">
      <c r="A36" s="10"/>
      <c r="B36" s="10" t="s">
        <v>48</v>
      </c>
      <c r="C36" s="11">
        <v>48397000</v>
      </c>
      <c r="D36" s="11">
        <v>48397000</v>
      </c>
      <c r="E36" s="11">
        <v>12099300</v>
      </c>
      <c r="F36" s="12">
        <f t="shared" ca="1" si="0"/>
        <v>0.25</v>
      </c>
      <c r="G36" s="3"/>
    </row>
    <row r="37" spans="1:7" outlineLevel="2" x14ac:dyDescent="0.3">
      <c r="A3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7" t="s">
        <v>49</v>
      </c>
      <c r="C37" s="8">
        <v>33348000</v>
      </c>
      <c r="D37" s="8">
        <v>33348000</v>
      </c>
      <c r="E37" s="8">
        <v>8337000</v>
      </c>
      <c r="F37" s="9">
        <f t="shared" ca="1" si="0"/>
        <v>0.25</v>
      </c>
      <c r="G37" s="3"/>
    </row>
    <row r="38" spans="1:7" ht="27.6" outlineLevel="3" x14ac:dyDescent="0.3">
      <c r="A38" s="10"/>
      <c r="B38" s="10" t="s">
        <v>50</v>
      </c>
      <c r="C38" s="11">
        <v>33348000</v>
      </c>
      <c r="D38" s="11">
        <v>33348000</v>
      </c>
      <c r="E38" s="11">
        <v>8337000</v>
      </c>
      <c r="F38" s="12">
        <f t="shared" ca="1" si="0"/>
        <v>0.25</v>
      </c>
      <c r="G38" s="3"/>
    </row>
    <row r="39" spans="1:7" outlineLevel="2" x14ac:dyDescent="0.3">
      <c r="A3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7" t="s">
        <v>51</v>
      </c>
      <c r="C39" s="8">
        <v>52429000</v>
      </c>
      <c r="D39" s="8">
        <v>52429000</v>
      </c>
      <c r="E39" s="8">
        <v>13107300</v>
      </c>
      <c r="F39" s="9">
        <f t="shared" ref="F39:F59" ca="1" si="1">IF(INDIRECT("R[0]C[-2]", FALSE)=0,0,ROUND(INDIRECT("R[0]C[-1]", FALSE)/INDIRECT("R[0]C[-2]", FALSE),4))</f>
        <v>0.25</v>
      </c>
      <c r="G39" s="3"/>
    </row>
    <row r="40" spans="1:7" ht="27.6" outlineLevel="3" x14ac:dyDescent="0.3">
      <c r="A40" s="10"/>
      <c r="B40" s="10" t="s">
        <v>52</v>
      </c>
      <c r="C40" s="11">
        <v>52429000</v>
      </c>
      <c r="D40" s="11">
        <v>52429000</v>
      </c>
      <c r="E40" s="11">
        <v>13107300</v>
      </c>
      <c r="F40" s="12">
        <f t="shared" ca="1" si="1"/>
        <v>0.25</v>
      </c>
      <c r="G40" s="3"/>
    </row>
    <row r="41" spans="1:7" outlineLevel="2" x14ac:dyDescent="0.3">
      <c r="A4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7" t="s">
        <v>53</v>
      </c>
      <c r="C41" s="8">
        <v>62331000</v>
      </c>
      <c r="D41" s="8">
        <v>62331000</v>
      </c>
      <c r="E41" s="8">
        <v>15582900</v>
      </c>
      <c r="F41" s="9">
        <f t="shared" ca="1" si="1"/>
        <v>0.25</v>
      </c>
      <c r="G41" s="3"/>
    </row>
    <row r="42" spans="1:7" ht="27.6" outlineLevel="3" x14ac:dyDescent="0.3">
      <c r="A42" s="10"/>
      <c r="B42" s="10" t="s">
        <v>54</v>
      </c>
      <c r="C42" s="11">
        <v>62331000</v>
      </c>
      <c r="D42" s="11">
        <v>62331000</v>
      </c>
      <c r="E42" s="11">
        <v>15582900</v>
      </c>
      <c r="F42" s="12">
        <f t="shared" ca="1" si="1"/>
        <v>0.25</v>
      </c>
      <c r="G42" s="3"/>
    </row>
    <row r="43" spans="1:7" outlineLevel="2" x14ac:dyDescent="0.3">
      <c r="A4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7" t="s">
        <v>55</v>
      </c>
      <c r="C43" s="8">
        <v>72249000</v>
      </c>
      <c r="D43" s="8">
        <v>72249000</v>
      </c>
      <c r="E43" s="8">
        <v>18062400</v>
      </c>
      <c r="F43" s="9">
        <f t="shared" ca="1" si="1"/>
        <v>0.25</v>
      </c>
      <c r="G43" s="3"/>
    </row>
    <row r="44" spans="1:7" ht="27.6" outlineLevel="3" x14ac:dyDescent="0.3">
      <c r="A44" s="10"/>
      <c r="B44" s="10" t="s">
        <v>56</v>
      </c>
      <c r="C44" s="11">
        <v>72249000</v>
      </c>
      <c r="D44" s="11">
        <v>72249000</v>
      </c>
      <c r="E44" s="11">
        <v>18062400</v>
      </c>
      <c r="F44" s="12">
        <f t="shared" ca="1" si="1"/>
        <v>0.25</v>
      </c>
      <c r="G44" s="3"/>
    </row>
    <row r="45" spans="1:7" outlineLevel="2" x14ac:dyDescent="0.3">
      <c r="A4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7" t="s">
        <v>57</v>
      </c>
      <c r="C45" s="8">
        <v>69125000</v>
      </c>
      <c r="D45" s="8">
        <v>69125000</v>
      </c>
      <c r="E45" s="8">
        <v>17281200</v>
      </c>
      <c r="F45" s="9">
        <f t="shared" ca="1" si="1"/>
        <v>0.25</v>
      </c>
      <c r="G45" s="3"/>
    </row>
    <row r="46" spans="1:7" ht="27.6" outlineLevel="3" x14ac:dyDescent="0.3">
      <c r="A46" s="10"/>
      <c r="B46" s="10" t="s">
        <v>58</v>
      </c>
      <c r="C46" s="11">
        <v>69125000</v>
      </c>
      <c r="D46" s="11">
        <v>69125000</v>
      </c>
      <c r="E46" s="11">
        <v>17281200</v>
      </c>
      <c r="F46" s="12">
        <f t="shared" ca="1" si="1"/>
        <v>0.25</v>
      </c>
      <c r="G46" s="3"/>
    </row>
    <row r="47" spans="1:7" outlineLevel="2" x14ac:dyDescent="0.3">
      <c r="A4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7" t="s">
        <v>59</v>
      </c>
      <c r="C47" s="8">
        <v>40139000</v>
      </c>
      <c r="D47" s="8">
        <v>40139000</v>
      </c>
      <c r="E47" s="8">
        <v>10034700</v>
      </c>
      <c r="F47" s="9">
        <f t="shared" ca="1" si="1"/>
        <v>0.25</v>
      </c>
      <c r="G47" s="3"/>
    </row>
    <row r="48" spans="1:7" ht="27.6" outlineLevel="3" x14ac:dyDescent="0.3">
      <c r="A48" s="10"/>
      <c r="B48" s="10" t="s">
        <v>60</v>
      </c>
      <c r="C48" s="11">
        <v>40139000</v>
      </c>
      <c r="D48" s="11">
        <v>40139000</v>
      </c>
      <c r="E48" s="11">
        <v>10034700</v>
      </c>
      <c r="F48" s="12">
        <f t="shared" ca="1" si="1"/>
        <v>0.25</v>
      </c>
      <c r="G48" s="3"/>
    </row>
    <row r="49" spans="1:7" outlineLevel="2" x14ac:dyDescent="0.3">
      <c r="A49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7" t="s">
        <v>61</v>
      </c>
      <c r="C49" s="8">
        <v>23696000</v>
      </c>
      <c r="D49" s="8">
        <v>23696000</v>
      </c>
      <c r="E49" s="8">
        <v>5924100</v>
      </c>
      <c r="F49" s="9">
        <f t="shared" ca="1" si="1"/>
        <v>0.25</v>
      </c>
      <c r="G49" s="3"/>
    </row>
    <row r="50" spans="1:7" ht="27.6" outlineLevel="3" x14ac:dyDescent="0.3">
      <c r="A50" s="10"/>
      <c r="B50" s="10" t="s">
        <v>62</v>
      </c>
      <c r="C50" s="11">
        <v>23696000</v>
      </c>
      <c r="D50" s="11">
        <v>23696000</v>
      </c>
      <c r="E50" s="11">
        <v>5924100</v>
      </c>
      <c r="F50" s="12">
        <f t="shared" ca="1" si="1"/>
        <v>0.25</v>
      </c>
      <c r="G50" s="3"/>
    </row>
    <row r="51" spans="1:7" outlineLevel="2" x14ac:dyDescent="0.3">
      <c r="A51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7" t="s">
        <v>70</v>
      </c>
      <c r="C51" s="8">
        <v>61226000</v>
      </c>
      <c r="D51" s="8">
        <v>61226000</v>
      </c>
      <c r="E51" s="8">
        <v>15306600</v>
      </c>
      <c r="F51" s="9">
        <f t="shared" ca="1" si="1"/>
        <v>0.25</v>
      </c>
      <c r="G51" s="3"/>
    </row>
    <row r="52" spans="1:7" ht="27.6" outlineLevel="3" x14ac:dyDescent="0.3">
      <c r="A52" s="10"/>
      <c r="B52" s="10" t="s">
        <v>71</v>
      </c>
      <c r="C52" s="11">
        <v>61226000</v>
      </c>
      <c r="D52" s="11">
        <v>61226000</v>
      </c>
      <c r="E52" s="11">
        <v>15306600</v>
      </c>
      <c r="F52" s="12">
        <f t="shared" ca="1" si="1"/>
        <v>0.25</v>
      </c>
      <c r="G52" s="3"/>
    </row>
    <row r="53" spans="1:7" outlineLevel="2" x14ac:dyDescent="0.3">
      <c r="A53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7" t="s">
        <v>63</v>
      </c>
      <c r="C53" s="8">
        <v>157013000</v>
      </c>
      <c r="D53" s="8">
        <v>157013000</v>
      </c>
      <c r="E53" s="8">
        <v>39253200</v>
      </c>
      <c r="F53" s="9">
        <f t="shared" ca="1" si="1"/>
        <v>0.25</v>
      </c>
      <c r="G53" s="3"/>
    </row>
    <row r="54" spans="1:7" ht="27.6" outlineLevel="3" x14ac:dyDescent="0.3">
      <c r="A54" s="10"/>
      <c r="B54" s="10" t="s">
        <v>64</v>
      </c>
      <c r="C54" s="11">
        <v>157013000</v>
      </c>
      <c r="D54" s="11">
        <v>157013000</v>
      </c>
      <c r="E54" s="11">
        <v>39253200</v>
      </c>
      <c r="F54" s="12">
        <f t="shared" ca="1" si="1"/>
        <v>0.25</v>
      </c>
      <c r="G54" s="3"/>
    </row>
    <row r="55" spans="1:7" outlineLevel="2" x14ac:dyDescent="0.3">
      <c r="A55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7" t="s">
        <v>65</v>
      </c>
      <c r="C55" s="8">
        <v>116825000</v>
      </c>
      <c r="D55" s="8">
        <v>116825000</v>
      </c>
      <c r="E55" s="8">
        <v>29206200</v>
      </c>
      <c r="F55" s="9">
        <f t="shared" ca="1" si="1"/>
        <v>0.25</v>
      </c>
      <c r="G55" s="3"/>
    </row>
    <row r="56" spans="1:7" ht="27.6" outlineLevel="3" x14ac:dyDescent="0.3">
      <c r="A56" s="10"/>
      <c r="B56" s="10" t="s">
        <v>66</v>
      </c>
      <c r="C56" s="11">
        <v>116825000</v>
      </c>
      <c r="D56" s="11">
        <v>116825000</v>
      </c>
      <c r="E56" s="11">
        <v>29206200</v>
      </c>
      <c r="F56" s="12">
        <f t="shared" ca="1" si="1"/>
        <v>0.25</v>
      </c>
      <c r="G56" s="3"/>
    </row>
    <row r="57" spans="1:7" outlineLevel="2" x14ac:dyDescent="0.3">
      <c r="A5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7" t="s">
        <v>67</v>
      </c>
      <c r="C57" s="8">
        <v>139023000</v>
      </c>
      <c r="D57" s="8">
        <v>139023000</v>
      </c>
      <c r="E57" s="8">
        <v>34755900</v>
      </c>
      <c r="F57" s="9">
        <f t="shared" ca="1" si="1"/>
        <v>0.25</v>
      </c>
      <c r="G57" s="3"/>
    </row>
    <row r="58" spans="1:7" ht="27.6" outlineLevel="3" x14ac:dyDescent="0.3">
      <c r="A58" s="10"/>
      <c r="B58" s="10" t="s">
        <v>68</v>
      </c>
      <c r="C58" s="11">
        <v>139023000</v>
      </c>
      <c r="D58" s="11">
        <v>139023000</v>
      </c>
      <c r="E58" s="11">
        <v>34755900</v>
      </c>
      <c r="F58" s="12">
        <f t="shared" ca="1" si="1"/>
        <v>0.25</v>
      </c>
      <c r="G58" s="3"/>
    </row>
    <row r="59" spans="1:7" ht="15" customHeight="1" x14ac:dyDescent="0.3">
      <c r="A59" s="42" t="s">
        <v>16</v>
      </c>
      <c r="B59" s="43"/>
      <c r="C59" s="13">
        <v>1688610000</v>
      </c>
      <c r="D59" s="13">
        <v>1688610000</v>
      </c>
      <c r="E59" s="14">
        <v>385001100</v>
      </c>
      <c r="F59" s="15">
        <f t="shared" ca="1" si="1"/>
        <v>0.22800000000000001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zoomScaleNormal="100" zoomScaleSheetLayoutView="100" workbookViewId="0">
      <pane ySplit="6" topLeftCell="A7" activePane="bottomLeft" state="frozen"/>
      <selection pane="bottomLeft" activeCell="F6" sqref="F6"/>
    </sheetView>
  </sheetViews>
  <sheetFormatPr defaultColWidth="9.44140625" defaultRowHeight="14.4" outlineLevelRow="3" x14ac:dyDescent="0.3"/>
  <cols>
    <col min="1" max="1" width="3.6640625" style="1" customWidth="1"/>
    <col min="2" max="2" width="60.77734375" style="1" customWidth="1"/>
    <col min="3" max="4" width="16.88671875" style="1" customWidth="1"/>
    <col min="5" max="5" width="11.33203125" style="1" customWidth="1"/>
    <col min="6" max="6" width="12.33203125" style="1" customWidth="1"/>
    <col min="7" max="7" width="9.44140625" style="1" hidden="1"/>
    <col min="8" max="16384" width="9.44140625" style="1"/>
  </cols>
  <sheetData>
    <row r="1" spans="1:7" ht="15.15" customHeight="1" x14ac:dyDescent="0.3">
      <c r="A1" s="44" t="s">
        <v>72</v>
      </c>
      <c r="B1" s="45"/>
      <c r="C1" s="45"/>
      <c r="D1" s="45"/>
      <c r="E1" s="45"/>
      <c r="F1" s="45"/>
      <c r="G1" s="3"/>
    </row>
    <row r="2" spans="1:7" ht="16.350000000000001" customHeight="1" x14ac:dyDescent="0.3">
      <c r="A2" s="2"/>
      <c r="B2" s="2"/>
      <c r="C2" s="2"/>
      <c r="D2" s="2"/>
      <c r="E2" s="2"/>
      <c r="F2" s="3"/>
      <c r="G2" s="3"/>
    </row>
    <row r="3" spans="1:7" ht="16.350000000000001" customHeight="1" x14ac:dyDescent="0.3">
      <c r="A3" s="46" t="s">
        <v>1</v>
      </c>
      <c r="B3" s="47"/>
      <c r="C3" s="4"/>
      <c r="D3" s="5"/>
      <c r="E3" s="3"/>
      <c r="F3" s="3"/>
      <c r="G3" s="3"/>
    </row>
    <row r="4" spans="1:7" ht="16.350000000000001" customHeight="1" x14ac:dyDescent="0.3">
      <c r="A4" s="48" t="s">
        <v>2</v>
      </c>
      <c r="B4" s="48" t="s">
        <v>3</v>
      </c>
      <c r="C4" s="48" t="s">
        <v>4</v>
      </c>
      <c r="D4" s="49"/>
      <c r="E4" s="48" t="s">
        <v>5</v>
      </c>
      <c r="F4" s="48" t="s">
        <v>6</v>
      </c>
      <c r="G4" s="3"/>
    </row>
    <row r="5" spans="1:7" x14ac:dyDescent="0.3">
      <c r="A5" s="49"/>
      <c r="B5" s="49"/>
      <c r="C5" s="6" t="s">
        <v>7</v>
      </c>
      <c r="D5" s="6" t="s">
        <v>8</v>
      </c>
      <c r="E5" s="49"/>
      <c r="F5" s="49"/>
      <c r="G5" s="3"/>
    </row>
    <row r="6" spans="1:7" ht="16.350000000000001" customHeight="1" x14ac:dyDescent="0.3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27" t="s">
        <v>14</v>
      </c>
      <c r="G6" s="3"/>
    </row>
    <row r="7" spans="1:7" outlineLevel="2" x14ac:dyDescent="0.3">
      <c r="A7" s="7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7"/>
      <c r="C7" s="8">
        <v>2000000</v>
      </c>
      <c r="D7" s="8">
        <v>2000000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outlineLevel="3" x14ac:dyDescent="0.3">
      <c r="A8" s="10"/>
      <c r="B8" s="10" t="s">
        <v>73</v>
      </c>
      <c r="C8" s="11">
        <v>2000000</v>
      </c>
      <c r="D8" s="11">
        <v>2000000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  <row r="9" spans="1:7" ht="15" customHeight="1" x14ac:dyDescent="0.3">
      <c r="A9" s="42" t="s">
        <v>16</v>
      </c>
      <c r="B9" s="43"/>
      <c r="C9" s="13">
        <v>2000000</v>
      </c>
      <c r="D9" s="13">
        <v>2000000</v>
      </c>
      <c r="E9" s="14">
        <v>0</v>
      </c>
      <c r="F9" s="15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03.2024&lt;/string&gt;&lt;/DateInfo&gt;&lt;Code&gt;SQUERY_ANAL_ISP_BUDG&lt;/Code&gt;&lt;ObjectCode&gt;SQUERY_ANAL_ISP_BUDG&lt;/ObjectCode&gt;&lt;DocLink /&gt;&lt;DocName&gt;Вариант (копия от 15.07.2019 09_54_20) (Аналитический отчет по исполнению бюджета с произвольной группировкой)&lt;/DocName&gt;&lt;VariantName&gt;Вариант (копия от 15.07.2019 09:54:20)&lt;/VariantName&gt;&lt;VariantLink&gt;249663449&lt;/VariantLink&gt;&lt;ReportCode&gt;6F69447B39B14AF6BABEC10CB831B7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9DF34DB7-879E-486D-A8FD-A93813661C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Общий объем дотаций</vt:lpstr>
      <vt:lpstr>ЛМП</vt:lpstr>
      <vt:lpstr>Выравнивание</vt:lpstr>
      <vt:lpstr>Сбалансированность</vt:lpstr>
      <vt:lpstr>Налоговый потенциал</vt:lpstr>
      <vt:lpstr>Выравнивание!Заголовки_для_печати</vt:lpstr>
      <vt:lpstr>ЛМП!Заголовки_для_печати</vt:lpstr>
      <vt:lpstr>'Налоговый потенциал'!Заголовки_для_печати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Мельниченко Татьяна Георгиевна</dc:creator>
  <cp:lastModifiedBy>Мельниченко Татьяна Георгиевна</cp:lastModifiedBy>
  <dcterms:created xsi:type="dcterms:W3CDTF">2024-05-13T11:29:19Z</dcterms:created>
  <dcterms:modified xsi:type="dcterms:W3CDTF">2024-05-13T13:57:30Z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15.07.2019 09_54_20)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(копия от 15.07.2019 09_54_20)(5).xlsx</vt:lpwstr>
  </property>
  <property fmtid="{D5CDD505-2E9C-101B-9397-08002B2CF9AE}" pid="4" name="Версия клиента">
    <vt:lpwstr>23.2.102.4151 (.NET Core 6)</vt:lpwstr>
  </property>
  <property fmtid="{D5CDD505-2E9C-101B-9397-08002B2CF9AE}" pid="5" name="Версия базы">
    <vt:lpwstr>23.2.7622.54887239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elv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