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132" yWindow="648" windowWidth="22716" windowHeight="7032"/>
  </bookViews>
  <sheets>
    <sheet name="Субсидии" sheetId="75" r:id="rId1"/>
    <sheet name="02301R4970" sheetId="2" r:id="rId2"/>
    <sheet name="0230480060" sheetId="3" r:id="rId3"/>
    <sheet name="0230480070" sheetId="4" r:id="rId4"/>
    <sheet name="031A154540" sheetId="5" r:id="rId5"/>
    <sheet name="031A155130" sheetId="6" r:id="rId6"/>
    <sheet name="031A155194" sheetId="7" r:id="rId7"/>
    <sheet name="031A155900" sheetId="8" r:id="rId8"/>
    <sheet name="031A255195" sheetId="9" r:id="rId9"/>
    <sheet name="031A255196" sheetId="10" r:id="rId10"/>
    <sheet name="031J155582" sheetId="11" r:id="rId11"/>
    <sheet name="03301R4670" sheetId="12" r:id="rId12"/>
    <sheet name="03302R5197" sheetId="13" r:id="rId13"/>
    <sheet name="0330480330" sheetId="14" r:id="rId14"/>
    <sheet name="0330480340" sheetId="15" r:id="rId15"/>
    <sheet name="041E151721" sheetId="16" r:id="rId16"/>
    <sheet name="041E151722" sheetId="17" r:id="rId17"/>
    <sheet name="041E180740" sheetId="18" r:id="rId18"/>
    <sheet name="041E181710" sheetId="19" r:id="rId19"/>
    <sheet name="041E250980" sheetId="20" r:id="rId20"/>
    <sheet name="0420181970" sheetId="21" r:id="rId21"/>
    <sheet name="04201R7500" sheetId="22" r:id="rId22"/>
    <sheet name="0430380640" sheetId="23" r:id="rId23"/>
    <sheet name="04402R3040" sheetId="24" r:id="rId24"/>
    <sheet name="051P550810" sheetId="25" r:id="rId25"/>
    <sheet name="051P552290" sheetId="26" r:id="rId26"/>
    <sheet name="0530180690" sheetId="27" r:id="rId27"/>
    <sheet name="0530181050" sheetId="28" r:id="rId28"/>
    <sheet name="0530181150" sheetId="29" r:id="rId29"/>
    <sheet name="0530181240" sheetId="30" r:id="rId30"/>
    <sheet name="0530181350" sheetId="31" r:id="rId31"/>
    <sheet name="0530181460" sheetId="32" r:id="rId32"/>
    <sheet name="05301R7530" sheetId="33" r:id="rId33"/>
    <sheet name="0630182020" sheetId="34" r:id="rId34"/>
    <sheet name="08301R5990" sheetId="35" r:id="rId35"/>
    <sheet name="08302R3720" sheetId="36" r:id="rId36"/>
    <sheet name="08302R5762" sheetId="37" r:id="rId37"/>
    <sheet name="08302R5767" sheetId="38" r:id="rId38"/>
    <sheet name="091R153941" sheetId="39" r:id="rId39"/>
    <sheet name="0930180500" sheetId="40" r:id="rId40"/>
    <sheet name="0930180510" sheetId="41" r:id="rId41"/>
    <sheet name="0930180550" sheetId="42" r:id="rId42"/>
    <sheet name="0930181260" sheetId="43" r:id="rId43"/>
    <sheet name="0930181380" sheetId="44" r:id="rId44"/>
    <sheet name="1030381340" sheetId="45" r:id="rId45"/>
    <sheet name="1330181360" sheetId="46" r:id="rId46"/>
    <sheet name="1340182060" sheetId="47" r:id="rId47"/>
    <sheet name="1430381140" sheetId="48" r:id="rId48"/>
    <sheet name="1630109505" sheetId="49" r:id="rId49"/>
    <sheet name="1630109605" sheetId="50" r:id="rId50"/>
    <sheet name="1630180680" sheetId="51" r:id="rId51"/>
    <sheet name="1630181160" sheetId="52" r:id="rId52"/>
    <sheet name="1630181320" sheetId="53" r:id="rId53"/>
    <sheet name="1630181950" sheetId="54" r:id="rId54"/>
    <sheet name="1630280520" sheetId="55" r:id="rId55"/>
    <sheet name="1630281980" sheetId="56" r:id="rId56"/>
    <sheet name="1640280040" sheetId="57" r:id="rId57"/>
    <sheet name="1730182040" sheetId="58" r:id="rId58"/>
    <sheet name="1830180830" sheetId="59" r:id="rId59"/>
    <sheet name="18301R0650" sheetId="60" r:id="rId60"/>
    <sheet name="1830280850" sheetId="61" r:id="rId61"/>
    <sheet name="1930181130" sheetId="62" r:id="rId62"/>
    <sheet name="1930181440" sheetId="63" r:id="rId63"/>
    <sheet name="1930181490" sheetId="64" r:id="rId64"/>
    <sheet name="311EГ51160" sheetId="65" r:id="rId65"/>
    <sheet name="31301R2990" sheetId="66" r:id="rId66"/>
    <sheet name="3130282010" sheetId="67" r:id="rId67"/>
    <sheet name="321F254240" sheetId="68" r:id="rId68"/>
    <sheet name="321F255550" sheetId="69" r:id="rId69"/>
    <sheet name="3230181170" sheetId="70" r:id="rId70"/>
    <sheet name="3230181960" sheetId="71" r:id="rId71"/>
    <sheet name="341F552430" sheetId="72" r:id="rId72"/>
    <sheet name="341F581330" sheetId="73" r:id="rId73"/>
    <sheet name="8900129990" sheetId="74" r:id="rId74"/>
  </sheets>
  <definedNames>
    <definedName name="_xlnm.Print_Titles" localSheetId="1">'02301R4970'!$1:$6</definedName>
    <definedName name="_xlnm.Print_Titles" localSheetId="2">'0230480060'!$1:$6</definedName>
    <definedName name="_xlnm.Print_Titles" localSheetId="3">'0230480070'!$1:$6</definedName>
    <definedName name="_xlnm.Print_Titles" localSheetId="4">'031A154540'!$1:$6</definedName>
    <definedName name="_xlnm.Print_Titles" localSheetId="5">'031A155130'!$1:$6</definedName>
    <definedName name="_xlnm.Print_Titles" localSheetId="6">'031A155194'!$1:$6</definedName>
    <definedName name="_xlnm.Print_Titles" localSheetId="7">'031A155900'!$1:$6</definedName>
    <definedName name="_xlnm.Print_Titles" localSheetId="8">'031A255195'!$1:$6</definedName>
    <definedName name="_xlnm.Print_Titles" localSheetId="9">'031A255196'!$1:$6</definedName>
    <definedName name="_xlnm.Print_Titles" localSheetId="10">'031J155582'!$1:$6</definedName>
    <definedName name="_xlnm.Print_Titles" localSheetId="11">'03301R4670'!$1:$6</definedName>
    <definedName name="_xlnm.Print_Titles" localSheetId="12">'03302R5197'!$1:$6</definedName>
    <definedName name="_xlnm.Print_Titles" localSheetId="13">'0330480330'!$1:$6</definedName>
    <definedName name="_xlnm.Print_Titles" localSheetId="14">'0330480340'!$1:$6</definedName>
    <definedName name="_xlnm.Print_Titles" localSheetId="15">'041E151721'!$1:$6</definedName>
    <definedName name="_xlnm.Print_Titles" localSheetId="16">'041E151722'!$1:$6</definedName>
    <definedName name="_xlnm.Print_Titles" localSheetId="17">'041E180740'!$1:$6</definedName>
    <definedName name="_xlnm.Print_Titles" localSheetId="18">'041E181710'!$1:$6</definedName>
    <definedName name="_xlnm.Print_Titles" localSheetId="19">'041E250980'!$1:$6</definedName>
    <definedName name="_xlnm.Print_Titles" localSheetId="20">'0420181970'!$1:$6</definedName>
    <definedName name="_xlnm.Print_Titles" localSheetId="21">'04201R7500'!$1:$6</definedName>
    <definedName name="_xlnm.Print_Titles" localSheetId="22">'0430380640'!$1:$6</definedName>
    <definedName name="_xlnm.Print_Titles" localSheetId="23">'04402R3040'!$1:$6</definedName>
    <definedName name="_xlnm.Print_Titles" localSheetId="24">'051P550810'!$1:$6</definedName>
    <definedName name="_xlnm.Print_Titles" localSheetId="25">'051P552290'!$1:$6</definedName>
    <definedName name="_xlnm.Print_Titles" localSheetId="26">'0530180690'!$1:$6</definedName>
    <definedName name="_xlnm.Print_Titles" localSheetId="27">'0530181050'!$1:$6</definedName>
    <definedName name="_xlnm.Print_Titles" localSheetId="28">'0530181150'!$1:$6</definedName>
    <definedName name="_xlnm.Print_Titles" localSheetId="29">'0530181240'!$1:$6</definedName>
    <definedName name="_xlnm.Print_Titles" localSheetId="30">'0530181350'!$1:$6</definedName>
    <definedName name="_xlnm.Print_Titles" localSheetId="31">'0530181460'!$1:$6</definedName>
    <definedName name="_xlnm.Print_Titles" localSheetId="32">'05301R7530'!$1:$6</definedName>
    <definedName name="_xlnm.Print_Titles" localSheetId="33">'0630182020'!$1:$6</definedName>
    <definedName name="_xlnm.Print_Titles" localSheetId="34">'08301R5990'!$1:$6</definedName>
    <definedName name="_xlnm.Print_Titles" localSheetId="35">'08302R3720'!$1:$6</definedName>
    <definedName name="_xlnm.Print_Titles" localSheetId="36">'08302R5762'!$1:$6</definedName>
    <definedName name="_xlnm.Print_Titles" localSheetId="37">'08302R5767'!$1:$6</definedName>
    <definedName name="_xlnm.Print_Titles" localSheetId="38">'091R153941'!$1:$6</definedName>
    <definedName name="_xlnm.Print_Titles" localSheetId="39">'0930180500'!$1:$6</definedName>
    <definedName name="_xlnm.Print_Titles" localSheetId="40">'0930180510'!$1:$6</definedName>
    <definedName name="_xlnm.Print_Titles" localSheetId="41">'0930180550'!$1:$6</definedName>
    <definedName name="_xlnm.Print_Titles" localSheetId="42">'0930181260'!$1:$6</definedName>
    <definedName name="_xlnm.Print_Titles" localSheetId="43">'0930181380'!$1:$6</definedName>
    <definedName name="_xlnm.Print_Titles" localSheetId="44">'1030381340'!$1:$6</definedName>
    <definedName name="_xlnm.Print_Titles" localSheetId="45">'1330181360'!$1:$6</definedName>
    <definedName name="_xlnm.Print_Titles" localSheetId="46">'1340182060'!$1:$6</definedName>
    <definedName name="_xlnm.Print_Titles" localSheetId="47">'1430381140'!$1:$6</definedName>
    <definedName name="_xlnm.Print_Titles" localSheetId="48">'1630109505'!$1:$6</definedName>
    <definedName name="_xlnm.Print_Titles" localSheetId="49">'1630109605'!$1:$6</definedName>
    <definedName name="_xlnm.Print_Titles" localSheetId="50">'1630180680'!$1:$6</definedName>
    <definedName name="_xlnm.Print_Titles" localSheetId="51">'1630181160'!$1:$6</definedName>
    <definedName name="_xlnm.Print_Titles" localSheetId="52">'1630181320'!$1:$6</definedName>
    <definedName name="_xlnm.Print_Titles" localSheetId="53">'1630181950'!$1:$6</definedName>
    <definedName name="_xlnm.Print_Titles" localSheetId="54">'1630280520'!$1:$6</definedName>
    <definedName name="_xlnm.Print_Titles" localSheetId="55">'1630281980'!$1:$6</definedName>
    <definedName name="_xlnm.Print_Titles" localSheetId="56">'1640280040'!$1:$6</definedName>
    <definedName name="_xlnm.Print_Titles" localSheetId="57">'1730182040'!$1:$6</definedName>
    <definedName name="_xlnm.Print_Titles" localSheetId="58">'1830180830'!$1:$6</definedName>
    <definedName name="_xlnm.Print_Titles" localSheetId="59">'18301R0650'!$1:$6</definedName>
    <definedName name="_xlnm.Print_Titles" localSheetId="60">'1830280850'!$1:$6</definedName>
    <definedName name="_xlnm.Print_Titles" localSheetId="61">'1930181130'!$1:$6</definedName>
    <definedName name="_xlnm.Print_Titles" localSheetId="62">'1930181440'!$1:$6</definedName>
    <definedName name="_xlnm.Print_Titles" localSheetId="63">'1930181490'!$1:$6</definedName>
    <definedName name="_xlnm.Print_Titles" localSheetId="64">'311EГ51160'!$1:$6</definedName>
    <definedName name="_xlnm.Print_Titles" localSheetId="65">'31301R2990'!$1:$6</definedName>
    <definedName name="_xlnm.Print_Titles" localSheetId="66">'3130282010'!$1:$6</definedName>
    <definedName name="_xlnm.Print_Titles" localSheetId="67">'321F254240'!$1:$6</definedName>
    <definedName name="_xlnm.Print_Titles" localSheetId="68">'321F255550'!$1:$6</definedName>
    <definedName name="_xlnm.Print_Titles" localSheetId="69">'3230181170'!$1:$6</definedName>
    <definedName name="_xlnm.Print_Titles" localSheetId="70">'3230181960'!$1:$6</definedName>
    <definedName name="_xlnm.Print_Titles" localSheetId="71">'341F552430'!$1:$6</definedName>
    <definedName name="_xlnm.Print_Titles" localSheetId="72">'341F581330'!$1:$6</definedName>
    <definedName name="_xlnm.Print_Titles" localSheetId="73">'8900129990'!$1:$6</definedName>
    <definedName name="_xlnm.Print_Area" localSheetId="0">Субсидии!$A$1:$G$82</definedName>
  </definedNames>
  <calcPr calcId="145621"/>
</workbook>
</file>

<file path=xl/calcChain.xml><?xml version="1.0" encoding="utf-8"?>
<calcChain xmlns="http://schemas.openxmlformats.org/spreadsheetml/2006/main">
  <c r="F82" i="75" l="1"/>
  <c r="E82" i="75"/>
  <c r="D82" i="75"/>
  <c r="G81" i="75"/>
  <c r="G80" i="75"/>
  <c r="G79" i="75"/>
  <c r="G78" i="75"/>
  <c r="G77" i="75"/>
  <c r="G76" i="75"/>
  <c r="G75" i="75"/>
  <c r="G74" i="75"/>
  <c r="G73" i="75"/>
  <c r="G72" i="75"/>
  <c r="G71" i="75"/>
  <c r="G70" i="75"/>
  <c r="G69" i="75"/>
  <c r="G68" i="75"/>
  <c r="G67" i="75"/>
  <c r="G66" i="75"/>
  <c r="G65" i="75"/>
  <c r="G64" i="75"/>
  <c r="G63" i="75"/>
  <c r="G62" i="75"/>
  <c r="G61" i="75"/>
  <c r="G60" i="75"/>
  <c r="G59" i="75"/>
  <c r="G58" i="75"/>
  <c r="G57" i="75"/>
  <c r="G56" i="75"/>
  <c r="G55" i="75"/>
  <c r="G54" i="75"/>
  <c r="G53" i="75"/>
  <c r="G52" i="75"/>
  <c r="G51" i="75"/>
  <c r="G50" i="75"/>
  <c r="G49" i="75"/>
  <c r="G48" i="75"/>
  <c r="G47" i="75"/>
  <c r="G46" i="75"/>
  <c r="G45" i="75"/>
  <c r="G44" i="75"/>
  <c r="G43" i="75"/>
  <c r="G42" i="75"/>
  <c r="G41" i="75"/>
  <c r="G40" i="75"/>
  <c r="G39" i="75"/>
  <c r="G38" i="75"/>
  <c r="G37" i="75"/>
  <c r="G36" i="75"/>
  <c r="G35" i="75"/>
  <c r="G34" i="75"/>
  <c r="G33" i="75"/>
  <c r="G32" i="75"/>
  <c r="G31" i="75"/>
  <c r="G30" i="75"/>
  <c r="G29" i="75"/>
  <c r="G28" i="75"/>
  <c r="G27" i="75"/>
  <c r="G26" i="75"/>
  <c r="G25" i="75"/>
  <c r="G24" i="75"/>
  <c r="G23" i="75"/>
  <c r="G22" i="75"/>
  <c r="G21" i="75"/>
  <c r="G20" i="75"/>
  <c r="G19" i="75"/>
  <c r="G18" i="75"/>
  <c r="G17" i="75"/>
  <c r="G16" i="75"/>
  <c r="G15" i="75"/>
  <c r="G14" i="75"/>
  <c r="G13" i="75"/>
  <c r="G12" i="75"/>
  <c r="G11" i="75"/>
  <c r="G10" i="75"/>
  <c r="G9" i="75"/>
  <c r="G82" i="75" l="1"/>
  <c r="F137" i="56"/>
  <c r="F28" i="50"/>
  <c r="F9" i="22"/>
  <c r="F63" i="66"/>
  <c r="F11" i="39"/>
  <c r="F11" i="13"/>
  <c r="A7" i="58"/>
  <c r="F19" i="23"/>
  <c r="A7" i="73"/>
  <c r="F46" i="49"/>
  <c r="A7" i="21"/>
  <c r="F7" i="64"/>
  <c r="F17" i="38"/>
  <c r="F9" i="10"/>
  <c r="F152" i="56"/>
  <c r="F28" i="19"/>
  <c r="F41" i="69"/>
  <c r="F94" i="43"/>
  <c r="F16" i="16"/>
  <c r="A7" i="57"/>
  <c r="F12" i="27"/>
  <c r="F7" i="5"/>
  <c r="F108" i="56"/>
  <c r="F13" i="13"/>
  <c r="F10" i="67"/>
  <c r="F62" i="43"/>
  <c r="F58" i="13"/>
  <c r="F148" i="56"/>
  <c r="F30" i="21"/>
  <c r="F13" i="70"/>
  <c r="F7" i="50"/>
  <c r="F32" i="53"/>
  <c r="F108" i="66"/>
  <c r="F28" i="43"/>
  <c r="F52" i="13"/>
  <c r="F145" i="56"/>
  <c r="F57" i="24"/>
  <c r="F37" i="2"/>
  <c r="F31" i="53"/>
  <c r="F16" i="9"/>
  <c r="F65" i="66"/>
  <c r="F14" i="43"/>
  <c r="F56" i="12"/>
  <c r="F55" i="52"/>
  <c r="F17" i="24"/>
  <c r="F36" i="70"/>
  <c r="F17" i="52"/>
  <c r="F11" i="2"/>
  <c r="F26" i="61"/>
  <c r="F10" i="39"/>
  <c r="F8" i="12"/>
  <c r="F37" i="50"/>
  <c r="F13" i="22"/>
  <c r="F17" i="70"/>
  <c r="F16" i="50"/>
  <c r="F35" i="53"/>
  <c r="F21" i="58"/>
  <c r="F19" i="38"/>
  <c r="F9" i="7"/>
  <c r="F42" i="49"/>
  <c r="F20" i="20"/>
  <c r="F63" i="69"/>
  <c r="F120" i="43"/>
  <c r="F10" i="71"/>
  <c r="F193" i="56"/>
  <c r="F13" i="38"/>
  <c r="F8" i="5"/>
  <c r="F28" i="49"/>
  <c r="F13" i="20"/>
  <c r="F58" i="67"/>
  <c r="F75" i="43"/>
  <c r="F7" i="71"/>
  <c r="F14" i="53"/>
  <c r="F12" i="33"/>
  <c r="F8" i="2"/>
  <c r="F8" i="46"/>
  <c r="F20" i="19"/>
  <c r="F102" i="66"/>
  <c r="F10" i="40"/>
  <c r="F45" i="69"/>
  <c r="F34" i="52"/>
  <c r="A7" i="25"/>
  <c r="F53" i="67"/>
  <c r="F70" i="43"/>
  <c r="F9" i="15"/>
  <c r="F64" i="66"/>
  <c r="F12" i="38"/>
  <c r="F26" i="69"/>
  <c r="F9" i="51"/>
  <c r="F29" i="23"/>
  <c r="F105" i="66"/>
  <c r="F9" i="42"/>
  <c r="F55" i="13"/>
  <c r="F24" i="66"/>
  <c r="F9" i="30"/>
  <c r="F11" i="69"/>
  <c r="F50" i="50"/>
  <c r="F22" i="23"/>
  <c r="F100" i="66"/>
  <c r="A7" i="41"/>
  <c r="F50" i="13"/>
  <c r="F10" i="65"/>
  <c r="F18" i="27"/>
  <c r="F133" i="56"/>
  <c r="F17" i="50"/>
  <c r="F26" i="21"/>
  <c r="F43" i="66"/>
  <c r="A7" i="39"/>
  <c r="F27" i="12"/>
  <c r="F166" i="56"/>
  <c r="F19" i="20"/>
  <c r="F18" i="70"/>
  <c r="F133" i="43"/>
  <c r="F16" i="19"/>
  <c r="F8" i="59"/>
  <c r="F13" i="32"/>
  <c r="F19" i="9"/>
  <c r="F117" i="56"/>
  <c r="F21" i="19"/>
  <c r="F17" i="69"/>
  <c r="F85" i="43"/>
  <c r="F12" i="16"/>
  <c r="F207" i="56"/>
  <c r="F10" i="27"/>
  <c r="F9" i="4"/>
  <c r="F107" i="56"/>
  <c r="F54" i="12"/>
  <c r="F9" i="69"/>
  <c r="F80" i="43"/>
  <c r="F8" i="16"/>
  <c r="F194" i="56"/>
  <c r="F21" i="25"/>
  <c r="A7" i="3"/>
  <c r="F105" i="56"/>
  <c r="F47" i="12"/>
  <c r="F93" i="66"/>
  <c r="F25" i="43"/>
  <c r="F48" i="13"/>
  <c r="F44" i="53"/>
  <c r="F54" i="24"/>
  <c r="F8" i="72"/>
  <c r="F78" i="52"/>
  <c r="F48" i="2"/>
  <c r="F13" i="66"/>
  <c r="F25" i="40"/>
  <c r="F25" i="12"/>
  <c r="F24" i="51"/>
  <c r="F13" i="23"/>
  <c r="F32" i="70"/>
  <c r="F8" i="52"/>
  <c r="F42" i="74"/>
  <c r="F19" i="61"/>
  <c r="F7" i="39"/>
  <c r="F30" i="10"/>
  <c r="F31" i="50"/>
  <c r="F18" i="16"/>
  <c r="F91" i="66"/>
  <c r="F43" i="38"/>
  <c r="F45" i="70"/>
  <c r="F13" i="61"/>
  <c r="F39" i="38"/>
  <c r="F28" i="10"/>
  <c r="F22" i="50"/>
  <c r="F24" i="21"/>
  <c r="F9" i="70"/>
  <c r="F11" i="49"/>
  <c r="F28" i="53"/>
  <c r="F186" i="56"/>
  <c r="F7" i="38"/>
  <c r="F8" i="4"/>
  <c r="F23" i="49"/>
  <c r="F9" i="20"/>
  <c r="F33" i="67"/>
  <c r="F13" i="43"/>
  <c r="F50" i="70"/>
  <c r="F60" i="52"/>
  <c r="F24" i="27"/>
  <c r="F28" i="69"/>
  <c r="F95" i="43"/>
  <c r="F32" i="16"/>
  <c r="F95" i="66"/>
  <c r="F12" i="39"/>
  <c r="F43" i="69"/>
  <c r="F28" i="52"/>
  <c r="F51" i="24"/>
  <c r="F46" i="67"/>
  <c r="F58" i="43"/>
  <c r="F19" i="14"/>
  <c r="F53" i="66"/>
  <c r="F7" i="36"/>
  <c r="F40" i="69"/>
  <c r="F23" i="52"/>
  <c r="F46" i="24"/>
  <c r="F20" i="67"/>
  <c r="F51" i="43"/>
  <c r="F14" i="14"/>
  <c r="F50" i="66"/>
  <c r="A7" i="34"/>
  <c r="F160" i="56"/>
  <c r="F44" i="50"/>
  <c r="F15" i="23"/>
  <c r="F97" i="66"/>
  <c r="F23" i="40"/>
  <c r="F55" i="12"/>
  <c r="F212" i="56"/>
  <c r="F8" i="23"/>
  <c r="F15" i="72"/>
  <c r="F20" i="49"/>
  <c r="F16" i="20"/>
  <c r="F30" i="61"/>
  <c r="F10" i="38"/>
  <c r="F8" i="11"/>
  <c r="F161" i="56"/>
  <c r="F8" i="20"/>
  <c r="F10" i="70"/>
  <c r="F127" i="43"/>
  <c r="F8" i="17"/>
  <c r="F25" i="58"/>
  <c r="F12" i="30"/>
  <c r="F14" i="9"/>
  <c r="F115" i="56"/>
  <c r="F14" i="19"/>
  <c r="F71" i="69"/>
  <c r="F113" i="43"/>
  <c r="F30" i="16"/>
  <c r="F15" i="58"/>
  <c r="F10" i="28"/>
  <c r="F9" i="9"/>
  <c r="F113" i="56"/>
  <c r="F10" i="19"/>
  <c r="F8" i="68"/>
  <c r="F73" i="43"/>
  <c r="F22" i="14"/>
  <c r="F188" i="56"/>
  <c r="F17" i="25"/>
  <c r="F23" i="2"/>
  <c r="F27" i="53"/>
  <c r="F10" i="9"/>
  <c r="F56" i="66"/>
  <c r="F11" i="43"/>
  <c r="F53" i="12"/>
  <c r="F26" i="52"/>
  <c r="F31" i="23"/>
  <c r="A7" i="72"/>
  <c r="F71" i="52"/>
  <c r="F41" i="2"/>
  <c r="A7" i="66"/>
  <c r="F21" i="40"/>
  <c r="F21" i="12"/>
  <c r="F13" i="51"/>
  <c r="F11" i="23"/>
  <c r="F30" i="70"/>
  <c r="F22" i="51"/>
  <c r="F50" i="69"/>
  <c r="F9" i="64"/>
  <c r="F11" i="40"/>
  <c r="F15" i="12"/>
  <c r="F11" i="51"/>
  <c r="F22" i="22"/>
  <c r="F27" i="70"/>
  <c r="A7" i="51"/>
  <c r="F151" i="56"/>
  <c r="A7" i="59"/>
  <c r="F36" i="38"/>
  <c r="F23" i="9"/>
  <c r="F18" i="50"/>
  <c r="F19" i="21"/>
  <c r="F48" i="67"/>
  <c r="F65" i="43"/>
  <c r="A7" i="71"/>
  <c r="F10" i="53"/>
  <c r="F10" i="32"/>
  <c r="F48" i="69"/>
  <c r="F7" i="44"/>
  <c r="F18" i="19"/>
  <c r="F24" i="67"/>
  <c r="F7" i="43"/>
  <c r="F49" i="70"/>
  <c r="F54" i="52"/>
  <c r="F17" i="27"/>
  <c r="F16" i="69"/>
  <c r="F89" i="43"/>
  <c r="F36" i="12"/>
  <c r="F176" i="56"/>
  <c r="F18" i="21"/>
  <c r="F34" i="74"/>
  <c r="F47" i="52"/>
  <c r="F7" i="26"/>
  <c r="F8" i="69"/>
  <c r="F86" i="43"/>
  <c r="F14" i="16"/>
  <c r="F80" i="66"/>
  <c r="F37" i="38"/>
  <c r="F39" i="69"/>
  <c r="F29" i="51"/>
  <c r="F40" i="24"/>
  <c r="F14" i="67"/>
  <c r="F45" i="43"/>
  <c r="F44" i="13"/>
  <c r="A7" i="60"/>
  <c r="F18" i="25"/>
  <c r="F49" i="56"/>
  <c r="F13" i="50"/>
  <c r="F21" i="21"/>
  <c r="F28" i="66"/>
  <c r="F34" i="38"/>
  <c r="F42" i="12"/>
  <c r="F201" i="56"/>
  <c r="F19" i="22"/>
  <c r="F47" i="70"/>
  <c r="F13" i="49"/>
  <c r="F57" i="19"/>
  <c r="F22" i="61"/>
  <c r="A7" i="38"/>
  <c r="F20" i="10"/>
  <c r="F156" i="56"/>
  <c r="F53" i="19"/>
  <c r="F37" i="70"/>
  <c r="F8" i="48"/>
  <c r="F29" i="19"/>
  <c r="F17" i="61"/>
  <c r="A7" i="36"/>
  <c r="F14" i="10"/>
  <c r="F155" i="56"/>
  <c r="F46" i="19"/>
  <c r="F53" i="69"/>
  <c r="F106" i="43"/>
  <c r="F25" i="16"/>
  <c r="F7" i="58"/>
  <c r="F25" i="27"/>
  <c r="F50" i="2"/>
  <c r="F102" i="56"/>
  <c r="F7" i="12"/>
  <c r="F87" i="66"/>
  <c r="F24" i="43"/>
  <c r="F23" i="13"/>
  <c r="F12" i="53"/>
  <c r="F48" i="24"/>
  <c r="F22" i="2"/>
  <c r="F24" i="53"/>
  <c r="A7" i="6"/>
  <c r="F36" i="66"/>
  <c r="A7" i="43"/>
  <c r="F48" i="12"/>
  <c r="F16" i="52"/>
  <c r="F27" i="23"/>
  <c r="F9" i="71"/>
  <c r="F62" i="52"/>
  <c r="F33" i="2"/>
  <c r="F29" i="66"/>
  <c r="A7" i="42"/>
  <c r="F45" i="12"/>
  <c r="F9" i="52"/>
  <c r="F24" i="23"/>
  <c r="F44" i="70"/>
  <c r="F39" i="52"/>
  <c r="F24" i="2"/>
  <c r="F7" i="62"/>
  <c r="F8" i="40"/>
  <c r="F12" i="12"/>
  <c r="F51" i="50"/>
  <c r="F16" i="22"/>
  <c r="F73" i="69"/>
  <c r="A7" i="46"/>
  <c r="F26" i="53"/>
  <c r="F178" i="56"/>
  <c r="F11" i="37"/>
  <c r="F8" i="3"/>
  <c r="F15" i="49"/>
  <c r="F59" i="19"/>
  <c r="F44" i="67"/>
  <c r="F56" i="43"/>
  <c r="F60" i="70"/>
  <c r="F82" i="52"/>
  <c r="F11" i="30"/>
  <c r="F37" i="69"/>
  <c r="F122" i="43"/>
  <c r="F12" i="19"/>
  <c r="F8" i="67"/>
  <c r="A9" i="41"/>
  <c r="F48" i="70"/>
  <c r="F74" i="52"/>
  <c r="F11" i="29"/>
  <c r="F35" i="69"/>
  <c r="F109" i="43"/>
  <c r="A7" i="17"/>
  <c r="F106" i="66"/>
  <c r="F19" i="40"/>
  <c r="F47" i="69"/>
  <c r="F41" i="52"/>
  <c r="F16" i="25"/>
  <c r="F64" i="67"/>
  <c r="F79" i="43"/>
  <c r="F10" i="16"/>
  <c r="F42" i="66"/>
  <c r="F8" i="33"/>
  <c r="F153" i="56"/>
  <c r="F39" i="50"/>
  <c r="A7" i="23"/>
  <c r="F85" i="66"/>
  <c r="F20" i="40"/>
  <c r="F31" i="13"/>
  <c r="F23" i="58"/>
  <c r="F8" i="25"/>
  <c r="F44" i="74"/>
  <c r="F9" i="50"/>
  <c r="F14" i="21"/>
  <c r="F19" i="66"/>
  <c r="F30" i="38"/>
  <c r="F39" i="2"/>
  <c r="F36" i="53"/>
  <c r="F22" i="9"/>
  <c r="F9" i="73"/>
  <c r="F48" i="49"/>
  <c r="F11" i="21"/>
  <c r="F10" i="66"/>
  <c r="F24" i="38"/>
  <c r="F34" i="12"/>
  <c r="F172" i="56"/>
  <c r="F9" i="21"/>
  <c r="F33" i="70"/>
  <c r="F9" i="46"/>
  <c r="F24" i="19"/>
  <c r="F11" i="60"/>
  <c r="F9" i="34"/>
  <c r="F7" i="8"/>
  <c r="F110" i="56"/>
  <c r="F9" i="17"/>
  <c r="F15" i="67"/>
  <c r="F66" i="43"/>
  <c r="A7" i="14"/>
  <c r="F183" i="56"/>
  <c r="F13" i="25"/>
  <c r="F46" i="2"/>
  <c r="F99" i="56"/>
  <c r="F15" i="10"/>
  <c r="F81" i="66"/>
  <c r="F19" i="43"/>
  <c r="F17" i="13"/>
  <c r="F69" i="52"/>
  <c r="F26" i="24"/>
  <c r="F13" i="2"/>
  <c r="F16" i="53"/>
  <c r="F16" i="4"/>
  <c r="F75" i="66"/>
  <c r="F17" i="43"/>
  <c r="F14" i="13"/>
  <c r="F61" i="52"/>
  <c r="F21" i="24"/>
  <c r="F43" i="74"/>
  <c r="F9" i="53"/>
  <c r="A7" i="4"/>
  <c r="F22" i="66"/>
  <c r="F9" i="41"/>
  <c r="F39" i="12"/>
  <c r="F27" i="51"/>
  <c r="F20" i="23"/>
  <c r="F23" i="70"/>
  <c r="F41" i="50"/>
  <c r="F38" i="53"/>
  <c r="F24" i="58"/>
  <c r="F23" i="38"/>
  <c r="F8" i="9"/>
  <c r="A7" i="50"/>
  <c r="F10" i="21"/>
  <c r="F65" i="69"/>
  <c r="F131" i="43"/>
  <c r="F41" i="74"/>
  <c r="F45" i="53"/>
  <c r="F9" i="36"/>
  <c r="F26" i="2"/>
  <c r="F7" i="49"/>
  <c r="F51" i="19"/>
  <c r="F40" i="67"/>
  <c r="F48" i="43"/>
  <c r="F52" i="70"/>
  <c r="F20" i="53"/>
  <c r="A7" i="35"/>
  <c r="F19" i="2"/>
  <c r="A7" i="48"/>
  <c r="F25" i="19"/>
  <c r="F35" i="67"/>
  <c r="F22" i="43"/>
  <c r="F51" i="70"/>
  <c r="F70" i="52"/>
  <c r="F8" i="28"/>
  <c r="F31" i="69"/>
  <c r="F101" i="43"/>
  <c r="F34" i="16"/>
  <c r="F76" i="66"/>
  <c r="F27" i="38"/>
  <c r="F33" i="69"/>
  <c r="F16" i="51"/>
  <c r="F36" i="24"/>
  <c r="F7" i="67"/>
  <c r="F41" i="43"/>
  <c r="F59" i="13"/>
  <c r="F33" i="66"/>
  <c r="F11" i="32"/>
  <c r="F139" i="56"/>
  <c r="F32" i="50"/>
  <c r="F23" i="22"/>
  <c r="F71" i="66"/>
  <c r="F17" i="40"/>
  <c r="F27" i="13"/>
  <c r="F13" i="58"/>
  <c r="F56" i="24"/>
  <c r="F39" i="70"/>
  <c r="F12" i="67"/>
  <c r="F28" i="38"/>
  <c r="F34" i="69"/>
  <c r="F21" i="56"/>
  <c r="F17" i="32"/>
  <c r="F30" i="74"/>
  <c r="F21" i="51"/>
  <c r="F7" i="4"/>
  <c r="F59" i="66"/>
  <c r="F9" i="26"/>
  <c r="F27" i="67"/>
  <c r="F16" i="54"/>
  <c r="F39" i="24"/>
  <c r="F21" i="74"/>
  <c r="F12" i="49"/>
  <c r="F32" i="2"/>
  <c r="F20" i="58"/>
  <c r="F15" i="21"/>
  <c r="F70" i="66"/>
  <c r="F59" i="53"/>
  <c r="F16" i="23"/>
  <c r="F16" i="74"/>
  <c r="F96" i="43"/>
  <c r="F16" i="70"/>
  <c r="F187" i="56"/>
  <c r="F43" i="19"/>
  <c r="F17" i="66"/>
  <c r="F29" i="53"/>
  <c r="F98" i="66"/>
  <c r="F9" i="32"/>
  <c r="F18" i="69"/>
  <c r="F8" i="56"/>
  <c r="F19" i="27"/>
  <c r="F26" i="74"/>
  <c r="F27" i="50"/>
  <c r="F40" i="2"/>
  <c r="A9" i="66"/>
  <c r="F17" i="23"/>
  <c r="F82" i="66"/>
  <c r="F63" i="53"/>
  <c r="A7" i="24"/>
  <c r="F17" i="74"/>
  <c r="F102" i="43"/>
  <c r="F39" i="74"/>
  <c r="F192" i="56"/>
  <c r="F50" i="19"/>
  <c r="F30" i="66"/>
  <c r="F33" i="53"/>
  <c r="F11" i="22"/>
  <c r="F10" i="74"/>
  <c r="F8" i="31"/>
  <c r="F42" i="69"/>
  <c r="F112" i="56"/>
  <c r="F29" i="16"/>
  <c r="F27" i="61"/>
  <c r="F83" i="52"/>
  <c r="F15" i="20"/>
  <c r="F17" i="72"/>
  <c r="F9" i="25"/>
  <c r="A7" i="69"/>
  <c r="F66" i="66"/>
  <c r="F15" i="27"/>
  <c r="F7" i="68"/>
  <c r="F18" i="54"/>
  <c r="F52" i="24"/>
  <c r="F22" i="74"/>
  <c r="F32" i="49"/>
  <c r="F7" i="2"/>
  <c r="F12" i="61"/>
  <c r="F25" i="21"/>
  <c r="F35" i="66"/>
  <c r="F37" i="53"/>
  <c r="F14" i="22"/>
  <c r="F11" i="74"/>
  <c r="F15" i="32"/>
  <c r="F62" i="69"/>
  <c r="F162" i="56"/>
  <c r="A7" i="18"/>
  <c r="F31" i="61"/>
  <c r="F19" i="53"/>
  <c r="F23" i="20"/>
  <c r="A7" i="74"/>
  <c r="F19" i="25"/>
  <c r="F23" i="69"/>
  <c r="F72" i="53"/>
  <c r="F13" i="14"/>
  <c r="F28" i="58"/>
  <c r="F52" i="52"/>
  <c r="F31" i="19"/>
  <c r="F57" i="70"/>
  <c r="F7" i="23"/>
  <c r="F18" i="67"/>
  <c r="F19" i="54"/>
  <c r="F20" i="16"/>
  <c r="F180" i="56"/>
  <c r="F44" i="52"/>
  <c r="F26" i="19"/>
  <c r="F56" i="70"/>
  <c r="F20" i="22"/>
  <c r="F34" i="66"/>
  <c r="F17" i="53"/>
  <c r="F51" i="12"/>
  <c r="F66" i="56"/>
  <c r="F29" i="49"/>
  <c r="F8" i="14"/>
  <c r="F208" i="56"/>
  <c r="F30" i="19"/>
  <c r="F42" i="70"/>
  <c r="F31" i="52"/>
  <c r="F9" i="8"/>
  <c r="F61" i="56"/>
  <c r="F112" i="43"/>
  <c r="F57" i="12"/>
  <c r="F116" i="56"/>
  <c r="F7" i="17"/>
  <c r="F31" i="70"/>
  <c r="F45" i="50"/>
  <c r="F11" i="72"/>
  <c r="F55" i="56"/>
  <c r="F57" i="43"/>
  <c r="F24" i="10"/>
  <c r="F104" i="56"/>
  <c r="F60" i="13"/>
  <c r="F209" i="56"/>
  <c r="F12" i="4"/>
  <c r="F46" i="43"/>
  <c r="F17" i="58"/>
  <c r="F16" i="12"/>
  <c r="F18" i="61"/>
  <c r="F7" i="22"/>
  <c r="F109" i="66"/>
  <c r="F50" i="53"/>
  <c r="F18" i="22"/>
  <c r="F12" i="74"/>
  <c r="F15" i="33"/>
  <c r="F30" i="69"/>
  <c r="F167" i="56"/>
  <c r="F22" i="19"/>
  <c r="F15" i="61"/>
  <c r="F73" i="52"/>
  <c r="F44" i="19"/>
  <c r="F12" i="72"/>
  <c r="F22" i="24"/>
  <c r="F49" i="67"/>
  <c r="F55" i="53"/>
  <c r="F22" i="13"/>
  <c r="F73" i="56"/>
  <c r="F35" i="52"/>
  <c r="F10" i="18"/>
  <c r="F26" i="67"/>
  <c r="F28" i="21"/>
  <c r="F46" i="66"/>
  <c r="F8" i="53"/>
  <c r="F32" i="12"/>
  <c r="F68" i="56"/>
  <c r="F45" i="49"/>
  <c r="F202" i="56"/>
  <c r="F10" i="20"/>
  <c r="F40" i="66"/>
  <c r="F25" i="53"/>
  <c r="F27" i="21"/>
  <c r="F8" i="74"/>
  <c r="A7" i="28"/>
  <c r="F60" i="67"/>
  <c r="F15" i="54"/>
  <c r="F7" i="16"/>
  <c r="F75" i="56"/>
  <c r="F38" i="52"/>
  <c r="F17" i="19"/>
  <c r="F34" i="67"/>
  <c r="F8" i="22"/>
  <c r="F55" i="66"/>
  <c r="F13" i="53"/>
  <c r="F46" i="12"/>
  <c r="F69" i="56"/>
  <c r="F52" i="49"/>
  <c r="F21" i="14"/>
  <c r="F60" i="66"/>
  <c r="F49" i="19"/>
  <c r="F7" i="66"/>
  <c r="F50" i="52"/>
  <c r="F18" i="10"/>
  <c r="F64" i="56"/>
  <c r="F17" i="49"/>
  <c r="F42" i="13"/>
  <c r="F122" i="56"/>
  <c r="F23" i="19"/>
  <c r="F21" i="61"/>
  <c r="F173" i="56"/>
  <c r="F35" i="19"/>
  <c r="F20" i="61"/>
  <c r="F80" i="52"/>
  <c r="F48" i="19"/>
  <c r="F14" i="72"/>
  <c r="F38" i="24"/>
  <c r="F112" i="66"/>
  <c r="F64" i="53"/>
  <c r="F28" i="13"/>
  <c r="F70" i="56"/>
  <c r="F30" i="50"/>
  <c r="A7" i="16"/>
  <c r="F88" i="66"/>
  <c r="F12" i="20"/>
  <c r="F14" i="66"/>
  <c r="F57" i="52"/>
  <c r="A7" i="11"/>
  <c r="F65" i="56"/>
  <c r="F21" i="49"/>
  <c r="F51" i="13"/>
  <c r="F189" i="56"/>
  <c r="F27" i="19"/>
  <c r="F41" i="70"/>
  <c r="F27" i="52"/>
  <c r="F42" i="2"/>
  <c r="F60" i="56"/>
  <c r="F107" i="43"/>
  <c r="F38" i="12"/>
  <c r="F114" i="56"/>
  <c r="F13" i="16"/>
  <c r="F8" i="60"/>
  <c r="F45" i="52"/>
  <c r="F17" i="9"/>
  <c r="F59" i="56"/>
  <c r="F103" i="43"/>
  <c r="F35" i="12"/>
  <c r="F111" i="56"/>
  <c r="F57" i="13"/>
  <c r="F26" i="70"/>
  <c r="F41" i="49"/>
  <c r="F11" i="71"/>
  <c r="F45" i="56"/>
  <c r="F38" i="38"/>
  <c r="F10" i="4"/>
  <c r="F95" i="56"/>
  <c r="F24" i="12"/>
  <c r="F37" i="67"/>
  <c r="F47" i="43"/>
  <c r="F68" i="69"/>
  <c r="F34" i="56"/>
  <c r="F13" i="37"/>
  <c r="F37" i="74"/>
  <c r="F23" i="53"/>
  <c r="F16" i="10"/>
  <c r="F101" i="66"/>
  <c r="F16" i="33"/>
  <c r="F22" i="69"/>
  <c r="F22" i="56"/>
  <c r="F9" i="33"/>
  <c r="F31" i="74"/>
  <c r="F26" i="51"/>
  <c r="F8" i="8"/>
  <c r="F7" i="29"/>
  <c r="F74" i="56"/>
  <c r="F42" i="24"/>
  <c r="F43" i="50"/>
  <c r="F69" i="53"/>
  <c r="F38" i="13"/>
  <c r="F71" i="56"/>
  <c r="F36" i="50"/>
  <c r="F23" i="16"/>
  <c r="A7" i="67"/>
  <c r="F13" i="21"/>
  <c r="F29" i="61"/>
  <c r="F68" i="52"/>
  <c r="F9" i="12"/>
  <c r="F62" i="56"/>
  <c r="F118" i="43"/>
  <c r="F9" i="13"/>
  <c r="F118" i="56"/>
  <c r="F9" i="18"/>
  <c r="F35" i="70"/>
  <c r="A9" i="51"/>
  <c r="F16" i="72"/>
  <c r="F56" i="56"/>
  <c r="F64" i="43"/>
  <c r="F29" i="10"/>
  <c r="F106" i="56"/>
  <c r="F16" i="14"/>
  <c r="A7" i="70"/>
  <c r="F9" i="48"/>
  <c r="F61" i="70"/>
  <c r="F48" i="56"/>
  <c r="F36" i="43"/>
  <c r="F46" i="53"/>
  <c r="A7" i="13"/>
  <c r="F67" i="56"/>
  <c r="F37" i="49"/>
  <c r="F11" i="14"/>
  <c r="F11" i="57"/>
  <c r="F36" i="19"/>
  <c r="F43" i="70"/>
  <c r="F40" i="52"/>
  <c r="F12" i="9"/>
  <c r="F58" i="56"/>
  <c r="F81" i="43"/>
  <c r="F13" i="12"/>
  <c r="F109" i="56"/>
  <c r="F8" i="15"/>
  <c r="F11" i="70"/>
  <c r="F27" i="49"/>
  <c r="F8" i="71"/>
  <c r="F51" i="56"/>
  <c r="F40" i="43"/>
  <c r="F7" i="6"/>
  <c r="F98" i="56"/>
  <c r="F30" i="13"/>
  <c r="F62" i="67"/>
  <c r="F98" i="43"/>
  <c r="F20" i="70"/>
  <c r="F42" i="56"/>
  <c r="F21" i="38"/>
  <c r="F30" i="2"/>
  <c r="F47" i="53"/>
  <c r="F17" i="12"/>
  <c r="F81" i="56"/>
  <c r="F81" i="52"/>
  <c r="F14" i="12"/>
  <c r="F63" i="56"/>
  <c r="F8" i="49"/>
  <c r="F37" i="13"/>
  <c r="F120" i="56"/>
  <c r="F9" i="19"/>
  <c r="F38" i="70"/>
  <c r="F7" i="52"/>
  <c r="A9" i="73"/>
  <c r="F52" i="56"/>
  <c r="F44" i="43"/>
  <c r="F10" i="10"/>
  <c r="F100" i="56"/>
  <c r="F46" i="13"/>
  <c r="F11" i="68"/>
  <c r="F115" i="43"/>
  <c r="F22" i="70"/>
  <c r="F44" i="56"/>
  <c r="F29" i="38"/>
  <c r="F45" i="2"/>
  <c r="F93" i="56"/>
  <c r="F20" i="12"/>
  <c r="F29" i="67"/>
  <c r="F38" i="43"/>
  <c r="F52" i="69"/>
  <c r="F31" i="56"/>
  <c r="F9" i="37"/>
  <c r="F36" i="74"/>
  <c r="F15" i="53"/>
  <c r="F13" i="10"/>
  <c r="F55" i="67"/>
  <c r="F93" i="43"/>
  <c r="F14" i="70"/>
  <c r="F28" i="56"/>
  <c r="F9" i="35"/>
  <c r="F35" i="74"/>
  <c r="F51" i="52"/>
  <c r="F9" i="6"/>
  <c r="F92" i="66"/>
  <c r="F10" i="30"/>
  <c r="F59" i="67"/>
  <c r="F14" i="55"/>
  <c r="F14" i="27"/>
  <c r="F25" i="74"/>
  <c r="F20" i="50"/>
  <c r="F51" i="2"/>
  <c r="F7" i="65"/>
  <c r="F10" i="23"/>
  <c r="F23" i="67"/>
  <c r="F9" i="54"/>
  <c r="F29" i="24"/>
  <c r="F20" i="74"/>
  <c r="F8" i="47"/>
  <c r="F27" i="2"/>
  <c r="F16" i="58"/>
  <c r="A9" i="21"/>
  <c r="F48" i="66"/>
  <c r="F53" i="53"/>
  <c r="F24" i="22"/>
  <c r="F14" i="74"/>
  <c r="F87" i="43"/>
  <c r="F7" i="70"/>
  <c r="F27" i="74"/>
  <c r="F13" i="55"/>
  <c r="F18" i="14"/>
  <c r="F11" i="38"/>
  <c r="F21" i="52"/>
  <c r="F40" i="74"/>
  <c r="F53" i="56"/>
  <c r="F50" i="43"/>
  <c r="F17" i="10"/>
  <c r="F103" i="56"/>
  <c r="F28" i="12"/>
  <c r="F51" i="69"/>
  <c r="F125" i="43"/>
  <c r="F25" i="70"/>
  <c r="F36" i="56"/>
  <c r="F9" i="38"/>
  <c r="A7" i="2"/>
  <c r="F34" i="53"/>
  <c r="F22" i="10"/>
  <c r="F104" i="66"/>
  <c r="F10" i="37"/>
  <c r="F25" i="69"/>
  <c r="F24" i="56"/>
  <c r="F17" i="33"/>
  <c r="F32" i="74"/>
  <c r="F14" i="52"/>
  <c r="F11" i="9"/>
  <c r="F73" i="66"/>
  <c r="F22" i="27"/>
  <c r="F7" i="69"/>
  <c r="F11" i="56"/>
  <c r="F29" i="70"/>
  <c r="F25" i="50"/>
  <c r="F7" i="72"/>
  <c r="F47" i="56"/>
  <c r="F8" i="39"/>
  <c r="F15" i="4"/>
  <c r="F96" i="56"/>
  <c r="F27" i="10"/>
  <c r="F50" i="67"/>
  <c r="F59" i="43"/>
  <c r="F29" i="69"/>
  <c r="F27" i="56"/>
  <c r="F11" i="34"/>
  <c r="F33" i="74"/>
  <c r="F24" i="52"/>
  <c r="F15" i="9"/>
  <c r="F79" i="66"/>
  <c r="A7" i="29"/>
  <c r="F10" i="69"/>
  <c r="F13" i="56"/>
  <c r="A7" i="30"/>
  <c r="F28" i="74"/>
  <c r="F48" i="50"/>
  <c r="F17" i="4"/>
  <c r="F23" i="66"/>
  <c r="F47" i="24"/>
  <c r="F38" i="67"/>
  <c r="F22" i="54"/>
  <c r="F14" i="25"/>
  <c r="F23" i="74"/>
  <c r="F38" i="49"/>
  <c r="F44" i="2"/>
  <c r="F66" i="69"/>
  <c r="F7" i="45"/>
  <c r="F58" i="70"/>
  <c r="F41" i="56"/>
  <c r="F15" i="38"/>
  <c r="F16" i="2"/>
  <c r="F40" i="53"/>
  <c r="F7" i="10"/>
  <c r="F111" i="66"/>
  <c r="F18" i="38"/>
  <c r="F15" i="69"/>
  <c r="F18" i="56"/>
  <c r="A7" i="31"/>
  <c r="F29" i="74"/>
  <c r="F7" i="51"/>
  <c r="F10" i="5"/>
  <c r="F37" i="66"/>
  <c r="F7" i="25"/>
  <c r="F54" i="67"/>
  <c r="F10" i="55"/>
  <c r="A7" i="26"/>
  <c r="F24" i="74"/>
  <c r="F15" i="50"/>
  <c r="F47" i="2"/>
  <c r="F25" i="61"/>
  <c r="F27" i="22"/>
  <c r="F16" i="67"/>
  <c r="F71" i="53"/>
  <c r="F15" i="24"/>
  <c r="F19" i="74"/>
  <c r="A7" i="44"/>
  <c r="F20" i="2"/>
  <c r="F20" i="66"/>
  <c r="F25" i="23"/>
  <c r="F31" i="67"/>
  <c r="F67" i="53"/>
  <c r="F11" i="24"/>
  <c r="F18" i="74"/>
  <c r="F119" i="43"/>
  <c r="F69" i="69"/>
  <c r="F198" i="56"/>
  <c r="F56" i="19"/>
  <c r="F8" i="64"/>
  <c r="F21" i="53"/>
  <c r="F12" i="21"/>
  <c r="F7" i="74"/>
  <c r="F7" i="27"/>
  <c r="F27" i="69"/>
  <c r="F11" i="54"/>
  <c r="F20" i="14"/>
  <c r="F7" i="60"/>
  <c r="F65" i="52"/>
  <c r="F39" i="19"/>
  <c r="F10" i="72"/>
  <c r="F13" i="24"/>
  <c r="F42" i="67"/>
  <c r="F48" i="53"/>
  <c r="F16" i="13"/>
  <c r="F72" i="56"/>
  <c r="F17" i="51"/>
  <c r="F26" i="16"/>
  <c r="F21" i="67"/>
  <c r="F22" i="21"/>
  <c r="F38" i="66"/>
  <c r="F35" i="50"/>
  <c r="F24" i="50"/>
  <c r="F29" i="2"/>
  <c r="F8" i="21"/>
  <c r="F67" i="69"/>
  <c r="F39" i="49"/>
  <c r="F15" i="22"/>
  <c r="F9" i="59"/>
  <c r="F23" i="14"/>
  <c r="F7" i="55"/>
  <c r="F12" i="14"/>
  <c r="F12" i="37"/>
  <c r="F39" i="66"/>
  <c r="F31" i="43"/>
  <c r="F33" i="13"/>
  <c r="F25" i="51"/>
  <c r="F57" i="69"/>
  <c r="F58" i="53"/>
  <c r="A9" i="13"/>
  <c r="F9" i="28"/>
  <c r="F28" i="61"/>
  <c r="F7" i="42"/>
  <c r="F18" i="13"/>
  <c r="F12" i="51"/>
  <c r="F56" i="69"/>
  <c r="F52" i="53"/>
  <c r="F49" i="12"/>
  <c r="F16" i="27"/>
  <c r="F9" i="60"/>
  <c r="F10" i="41"/>
  <c r="F10" i="13"/>
  <c r="F52" i="50"/>
  <c r="F9" i="29"/>
  <c r="F35" i="49"/>
  <c r="F51" i="67"/>
  <c r="F15" i="19"/>
  <c r="F94" i="56"/>
  <c r="F7" i="37"/>
  <c r="F7" i="9"/>
  <c r="F68" i="43"/>
  <c r="F41" i="67"/>
  <c r="F25" i="49"/>
  <c r="F19" i="67"/>
  <c r="F8" i="19"/>
  <c r="F92" i="56"/>
  <c r="F7" i="31"/>
  <c r="A9" i="4"/>
  <c r="A7" i="37"/>
  <c r="F9" i="67"/>
  <c r="F116" i="43"/>
  <c r="F11" i="66"/>
  <c r="F36" i="13"/>
  <c r="F80" i="56"/>
  <c r="F8" i="30"/>
  <c r="F9" i="3"/>
  <c r="F8" i="34"/>
  <c r="F107" i="66"/>
  <c r="F99" i="43"/>
  <c r="F9" i="65"/>
  <c r="F29" i="13"/>
  <c r="F78" i="56"/>
  <c r="F8" i="29"/>
  <c r="F49" i="2"/>
  <c r="F16" i="32"/>
  <c r="F7" i="63"/>
  <c r="F8" i="37"/>
  <c r="F164" i="56"/>
  <c r="F40" i="70"/>
  <c r="A7" i="52"/>
  <c r="F12" i="24"/>
  <c r="F58" i="66"/>
  <c r="F55" i="19"/>
  <c r="F84" i="56"/>
  <c r="F10" i="34"/>
  <c r="F159" i="56"/>
  <c r="F34" i="70"/>
  <c r="F15" i="51"/>
  <c r="F31" i="22"/>
  <c r="F14" i="61"/>
  <c r="F7" i="18"/>
  <c r="F77" i="56"/>
  <c r="A9" i="28"/>
  <c r="F30" i="43"/>
  <c r="F61" i="66"/>
  <c r="F55" i="43"/>
  <c r="F36" i="16"/>
  <c r="F67" i="52"/>
  <c r="F19" i="70"/>
  <c r="F7" i="56"/>
  <c r="F7" i="15"/>
  <c r="F22" i="38"/>
  <c r="F52" i="66"/>
  <c r="F52" i="43"/>
  <c r="F33" i="16"/>
  <c r="F59" i="52"/>
  <c r="F97" i="56"/>
  <c r="F30" i="52"/>
  <c r="A7" i="10"/>
  <c r="F35" i="24"/>
  <c r="F206" i="56"/>
  <c r="F12" i="40"/>
  <c r="F31" i="12"/>
  <c r="F34" i="49"/>
  <c r="F19" i="69"/>
  <c r="F20" i="52"/>
  <c r="F13" i="9"/>
  <c r="F27" i="24"/>
  <c r="F199" i="56"/>
  <c r="F35" i="38"/>
  <c r="F11" i="10"/>
  <c r="F114" i="43"/>
  <c r="F56" i="67"/>
  <c r="F51" i="49"/>
  <c r="F59" i="70"/>
  <c r="F42" i="19"/>
  <c r="F136" i="56"/>
  <c r="F31" i="38"/>
  <c r="F21" i="9"/>
  <c r="F92" i="43"/>
  <c r="F52" i="67"/>
  <c r="F43" i="49"/>
  <c r="F65" i="67"/>
  <c r="F32" i="19"/>
  <c r="F101" i="56"/>
  <c r="F14" i="37"/>
  <c r="F18" i="9"/>
  <c r="F77" i="43"/>
  <c r="F55" i="69"/>
  <c r="F36" i="52"/>
  <c r="F7" i="33"/>
  <c r="F32" i="66"/>
  <c r="F9" i="66"/>
  <c r="F47" i="66"/>
  <c r="F33" i="43"/>
  <c r="F27" i="16"/>
  <c r="F53" i="52"/>
  <c r="F63" i="67"/>
  <c r="F12" i="50"/>
  <c r="F38" i="74"/>
  <c r="F18" i="20"/>
  <c r="F138" i="56"/>
  <c r="F8" i="35"/>
  <c r="F8" i="7"/>
  <c r="F32" i="43"/>
  <c r="F36" i="67"/>
  <c r="F19" i="49"/>
  <c r="A11" i="67"/>
  <c r="F35" i="16"/>
  <c r="F91" i="56"/>
  <c r="F7" i="34"/>
  <c r="F11" i="5"/>
  <c r="F9" i="39"/>
  <c r="F32" i="67"/>
  <c r="A7" i="47"/>
  <c r="F44" i="66"/>
  <c r="F28" i="16"/>
  <c r="F90" i="56"/>
  <c r="A7" i="33"/>
  <c r="F18" i="4"/>
  <c r="F16" i="38"/>
  <c r="F36" i="69"/>
  <c r="F33" i="38"/>
  <c r="F205" i="56"/>
  <c r="F14" i="4"/>
  <c r="F33" i="52"/>
  <c r="F37" i="24"/>
  <c r="F57" i="67"/>
  <c r="F26" i="22"/>
  <c r="F200" i="56"/>
  <c r="F26" i="38"/>
  <c r="F190" i="56"/>
  <c r="F53" i="2"/>
  <c r="F29" i="52"/>
  <c r="F26" i="23"/>
  <c r="F49" i="66"/>
  <c r="F45" i="19"/>
  <c r="F83" i="56"/>
  <c r="F10" i="33"/>
  <c r="F132" i="56"/>
  <c r="F28" i="70"/>
  <c r="F53" i="50"/>
  <c r="F18" i="23"/>
  <c r="F12" i="66"/>
  <c r="F38" i="19"/>
  <c r="F82" i="56"/>
  <c r="F14" i="32"/>
  <c r="F42" i="53"/>
  <c r="F24" i="70"/>
  <c r="F47" i="50"/>
  <c r="F14" i="23"/>
  <c r="F8" i="65"/>
  <c r="F15" i="14"/>
  <c r="F33" i="56"/>
  <c r="F34" i="19"/>
  <c r="F129" i="43"/>
  <c r="F110" i="66"/>
  <c r="F121" i="43"/>
  <c r="F54" i="19"/>
  <c r="F169" i="56"/>
  <c r="A7" i="9"/>
  <c r="F30" i="56"/>
  <c r="F13" i="19"/>
  <c r="F108" i="43"/>
  <c r="F94" i="66"/>
  <c r="F105" i="43"/>
  <c r="F8" i="18"/>
  <c r="F77" i="52"/>
  <c r="A9" i="2"/>
  <c r="F12" i="56"/>
  <c r="F7" i="7"/>
  <c r="F19" i="24"/>
  <c r="F195" i="56"/>
  <c r="F13" i="39"/>
  <c r="F22" i="12"/>
  <c r="F18" i="49"/>
  <c r="A9" i="69"/>
  <c r="F19" i="51"/>
  <c r="F52" i="2"/>
  <c r="F14" i="24"/>
  <c r="F182" i="56"/>
  <c r="A9" i="39"/>
  <c r="F11" i="12"/>
  <c r="F10" i="49"/>
  <c r="F24" i="13"/>
  <c r="F90" i="43"/>
  <c r="A7" i="64"/>
  <c r="F8" i="13"/>
  <c r="F41" i="53"/>
  <c r="F7" i="28"/>
  <c r="F36" i="2"/>
  <c r="F8" i="32"/>
  <c r="F16" i="61"/>
  <c r="F84" i="43"/>
  <c r="A7" i="62"/>
  <c r="F52" i="12"/>
  <c r="F22" i="53"/>
  <c r="F55" i="24"/>
  <c r="F21" i="69"/>
  <c r="F49" i="24"/>
  <c r="F14" i="57"/>
  <c r="A7" i="40"/>
  <c r="F13" i="57"/>
  <c r="F20" i="9"/>
  <c r="F58" i="52"/>
  <c r="F45" i="24"/>
  <c r="F12" i="69"/>
  <c r="F30" i="24"/>
  <c r="F9" i="57"/>
  <c r="F40" i="38"/>
  <c r="F8" i="57"/>
  <c r="F8" i="6"/>
  <c r="F37" i="52"/>
  <c r="F43" i="24"/>
  <c r="F10" i="68"/>
  <c r="F7" i="24"/>
  <c r="F25" i="67"/>
  <c r="F50" i="49"/>
  <c r="F9" i="23"/>
  <c r="F135" i="56"/>
  <c r="F121" i="56"/>
  <c r="F140" i="56"/>
  <c r="F41" i="38"/>
  <c r="A7" i="12"/>
  <c r="F126" i="43"/>
  <c r="F18" i="58"/>
  <c r="F37" i="43"/>
  <c r="F11" i="58"/>
  <c r="F10" i="12"/>
  <c r="F66" i="52"/>
  <c r="F31" i="24"/>
  <c r="F47" i="67"/>
  <c r="F17" i="21"/>
  <c r="F191" i="56"/>
  <c r="F14" i="38"/>
  <c r="F185" i="56"/>
  <c r="F35" i="2"/>
  <c r="F19" i="52"/>
  <c r="F25" i="24"/>
  <c r="F39" i="67"/>
  <c r="F7" i="21"/>
  <c r="F184" i="56"/>
  <c r="F16" i="37"/>
  <c r="F168" i="56"/>
  <c r="F46" i="70"/>
  <c r="F11" i="52"/>
  <c r="F18" i="24"/>
  <c r="F103" i="66"/>
  <c r="F31" i="21"/>
  <c r="F46" i="56"/>
  <c r="F28" i="22"/>
  <c r="F14" i="49"/>
  <c r="F61" i="67"/>
  <c r="F7" i="48"/>
  <c r="F22" i="20"/>
  <c r="F203" i="56"/>
  <c r="F18" i="12"/>
  <c r="F43" i="56"/>
  <c r="F17" i="22"/>
  <c r="A7" i="49"/>
  <c r="F43" i="67"/>
  <c r="F9" i="45"/>
  <c r="F47" i="19"/>
  <c r="F163" i="56"/>
  <c r="A7" i="5"/>
  <c r="F26" i="56"/>
  <c r="F11" i="18"/>
  <c r="F91" i="43"/>
  <c r="F89" i="66"/>
  <c r="F100" i="43"/>
  <c r="F40" i="19"/>
  <c r="F157" i="56"/>
  <c r="F11" i="4"/>
  <c r="F23" i="56"/>
  <c r="F37" i="16"/>
  <c r="F69" i="43"/>
  <c r="F83" i="66"/>
  <c r="F83" i="43"/>
  <c r="F19" i="19"/>
  <c r="F43" i="53"/>
  <c r="F10" i="58"/>
  <c r="F7" i="53"/>
  <c r="F30" i="12"/>
  <c r="A7" i="27"/>
  <c r="F22" i="58"/>
  <c r="F7" i="41"/>
  <c r="F50" i="12"/>
  <c r="F46" i="50"/>
  <c r="F54" i="69"/>
  <c r="F72" i="52"/>
  <c r="F9" i="11"/>
  <c r="F10" i="25"/>
  <c r="F12" i="58"/>
  <c r="F22" i="40"/>
  <c r="F26" i="12"/>
  <c r="F30" i="49"/>
  <c r="F13" i="69"/>
  <c r="F15" i="52"/>
  <c r="F24" i="61"/>
  <c r="F33" i="12"/>
  <c r="F18" i="53"/>
  <c r="F15" i="25"/>
  <c r="F14" i="2"/>
  <c r="F8" i="26"/>
  <c r="F7" i="61"/>
  <c r="F54" i="43"/>
  <c r="F11" i="61"/>
  <c r="F23" i="12"/>
  <c r="A7" i="53"/>
  <c r="F12" i="25"/>
  <c r="F9" i="2"/>
  <c r="F11" i="25"/>
  <c r="F85" i="56"/>
  <c r="F7" i="32"/>
  <c r="F63" i="52"/>
  <c r="F21" i="70"/>
  <c r="F42" i="50"/>
  <c r="A9" i="23"/>
  <c r="F9" i="62"/>
  <c r="F11" i="19"/>
  <c r="F79" i="56"/>
  <c r="F10" i="29"/>
  <c r="F13" i="52"/>
  <c r="F12" i="70"/>
  <c r="F21" i="50"/>
  <c r="A7" i="22"/>
  <c r="F27" i="58"/>
  <c r="F47" i="13"/>
  <c r="F54" i="56"/>
  <c r="F23" i="24"/>
  <c r="F47" i="49"/>
  <c r="F59" i="69"/>
  <c r="F22" i="49"/>
  <c r="F16" i="21"/>
  <c r="A9" i="58"/>
  <c r="F39" i="13"/>
  <c r="F50" i="56"/>
  <c r="F10" i="24"/>
  <c r="F24" i="49"/>
  <c r="A7" i="68"/>
  <c r="F16" i="49"/>
  <c r="A11" i="21"/>
  <c r="F211" i="56"/>
  <c r="F7" i="20"/>
  <c r="F29" i="58"/>
  <c r="F34" i="43"/>
  <c r="F17" i="14"/>
  <c r="F62" i="53"/>
  <c r="F75" i="52"/>
  <c r="F61" i="24"/>
  <c r="F54" i="70"/>
  <c r="F59" i="24"/>
  <c r="F57" i="56"/>
  <c r="F32" i="24"/>
  <c r="F26" i="50"/>
  <c r="F61" i="69"/>
  <c r="F31" i="49"/>
  <c r="F17" i="20"/>
  <c r="F181" i="56"/>
  <c r="A9" i="12"/>
  <c r="F39" i="56"/>
  <c r="F12" i="22"/>
  <c r="F7" i="47"/>
  <c r="F28" i="67"/>
  <c r="F132" i="43"/>
  <c r="F11" i="20"/>
  <c r="F177" i="56"/>
  <c r="F7" i="11"/>
  <c r="F37" i="56"/>
  <c r="F29" i="21"/>
  <c r="A7" i="45"/>
  <c r="F22" i="67"/>
  <c r="F130" i="43"/>
  <c r="A7" i="20"/>
  <c r="F174" i="56"/>
  <c r="F9" i="74"/>
  <c r="A7" i="54"/>
  <c r="F25" i="13"/>
  <c r="F9" i="31"/>
  <c r="F11" i="65"/>
  <c r="A12" i="43"/>
  <c r="F40" i="13"/>
  <c r="F12" i="52"/>
  <c r="F58" i="69"/>
  <c r="F68" i="53"/>
  <c r="F20" i="13"/>
  <c r="A9" i="30"/>
  <c r="F9" i="63"/>
  <c r="F9" i="43"/>
  <c r="F44" i="12"/>
  <c r="F40" i="50"/>
  <c r="F38" i="69"/>
  <c r="F64" i="52"/>
  <c r="F26" i="10"/>
  <c r="F58" i="24"/>
  <c r="F8" i="58"/>
  <c r="F16" i="40"/>
  <c r="F40" i="12"/>
  <c r="F33" i="50"/>
  <c r="F32" i="69"/>
  <c r="F48" i="52"/>
  <c r="F21" i="10"/>
  <c r="F50" i="24"/>
  <c r="F7" i="57"/>
  <c r="F15" i="40"/>
  <c r="F37" i="12"/>
  <c r="F53" i="49"/>
  <c r="F41" i="19"/>
  <c r="F8" i="44"/>
  <c r="F26" i="66"/>
  <c r="F21" i="16"/>
  <c r="F89" i="56"/>
  <c r="F12" i="32"/>
  <c r="F13" i="4"/>
  <c r="F17" i="37"/>
  <c r="F13" i="67"/>
  <c r="F123" i="43"/>
  <c r="F21" i="66"/>
  <c r="F9" i="14"/>
  <c r="F87" i="56"/>
  <c r="F23" i="27"/>
  <c r="F28" i="2"/>
  <c r="F7" i="30"/>
  <c r="F9" i="61"/>
  <c r="F74" i="43"/>
  <c r="F10" i="51"/>
  <c r="F8" i="70"/>
  <c r="F11" i="50"/>
  <c r="F25" i="22"/>
  <c r="F10" i="61"/>
  <c r="F17" i="16"/>
  <c r="F76" i="56"/>
  <c r="F9" i="27"/>
  <c r="F49" i="50"/>
  <c r="F70" i="69"/>
  <c r="F8" i="50"/>
  <c r="F21" i="22"/>
  <c r="F8" i="61"/>
  <c r="F19" i="4"/>
  <c r="F20" i="56"/>
  <c r="F31" i="16"/>
  <c r="F63" i="43"/>
  <c r="F72" i="66"/>
  <c r="F76" i="43"/>
  <c r="F7" i="19"/>
  <c r="F11" i="53"/>
  <c r="F18" i="2"/>
  <c r="F16" i="56"/>
  <c r="F19" i="16"/>
  <c r="F53" i="43"/>
  <c r="F67" i="66"/>
  <c r="F61" i="43"/>
  <c r="F22" i="16"/>
  <c r="F43" i="52"/>
  <c r="F72" i="69"/>
  <c r="F20" i="54"/>
  <c r="F54" i="13"/>
  <c r="F7" i="35"/>
  <c r="F18" i="66"/>
  <c r="F21" i="43"/>
  <c r="F61" i="13"/>
  <c r="F32" i="52"/>
  <c r="F64" i="69"/>
  <c r="F12" i="54"/>
  <c r="F32" i="13"/>
  <c r="F14" i="33"/>
  <c r="F15" i="66"/>
  <c r="F15" i="43"/>
  <c r="F43" i="13"/>
  <c r="F22" i="52"/>
  <c r="F25" i="10"/>
  <c r="F11" i="55"/>
  <c r="F14" i="40"/>
  <c r="F43" i="12"/>
  <c r="F44" i="69"/>
  <c r="F20" i="51"/>
  <c r="F154" i="56"/>
  <c r="F10" i="43"/>
  <c r="F34" i="13"/>
  <c r="F7" i="73"/>
  <c r="F88" i="43"/>
  <c r="F7" i="54"/>
  <c r="F32" i="38"/>
  <c r="F12" i="10"/>
  <c r="F99" i="66"/>
  <c r="F33" i="24"/>
  <c r="F42" i="52"/>
  <c r="F11" i="33"/>
  <c r="F53" i="70"/>
  <c r="F123" i="56"/>
  <c r="A12" i="51"/>
  <c r="A10" i="54"/>
  <c r="F34" i="2"/>
  <c r="F14" i="54"/>
  <c r="A11" i="39"/>
  <c r="F23" i="10"/>
  <c r="F17" i="67"/>
  <c r="F20" i="25"/>
  <c r="F19" i="50"/>
  <c r="F9" i="24"/>
  <c r="F146" i="56"/>
  <c r="F125" i="56"/>
  <c r="F54" i="66"/>
  <c r="F111" i="43"/>
  <c r="F37" i="19"/>
  <c r="F19" i="56"/>
  <c r="F60" i="53"/>
  <c r="F204" i="56"/>
  <c r="F26" i="43"/>
  <c r="F56" i="13"/>
  <c r="F42" i="43"/>
  <c r="F36" i="49"/>
  <c r="A12" i="74"/>
  <c r="F68" i="66"/>
  <c r="F128" i="43"/>
  <c r="F58" i="19"/>
  <c r="F29" i="56"/>
  <c r="F13" i="54"/>
  <c r="F9" i="58"/>
  <c r="F29" i="43"/>
  <c r="F10" i="14"/>
  <c r="F49" i="53"/>
  <c r="A11" i="50"/>
  <c r="F142" i="56"/>
  <c r="F24" i="40"/>
  <c r="F12" i="13"/>
  <c r="F49" i="69"/>
  <c r="F43" i="43"/>
  <c r="F70" i="53"/>
  <c r="F25" i="38"/>
  <c r="F8" i="10"/>
  <c r="F86" i="66"/>
  <c r="A9" i="20"/>
  <c r="A9" i="9"/>
  <c r="A16" i="51"/>
  <c r="F60" i="69"/>
  <c r="F79" i="52"/>
  <c r="F8" i="36"/>
  <c r="F38" i="2"/>
  <c r="F51" i="66"/>
  <c r="F30" i="22"/>
  <c r="F23" i="51"/>
  <c r="F23" i="61"/>
  <c r="F26" i="58"/>
  <c r="F12" i="23"/>
  <c r="F40" i="49"/>
  <c r="F10" i="22"/>
  <c r="F130" i="56"/>
  <c r="F15" i="56"/>
  <c r="F45" i="66"/>
  <c r="F104" i="43"/>
  <c r="A7" i="19"/>
  <c r="F17" i="56"/>
  <c r="F56" i="53"/>
  <c r="A11" i="58"/>
  <c r="A7" i="32"/>
  <c r="F61" i="53"/>
  <c r="A14" i="38"/>
  <c r="F9" i="5"/>
  <c r="F74" i="66"/>
  <c r="F28" i="23"/>
  <c r="F18" i="51"/>
  <c r="F60" i="24"/>
  <c r="F131" i="56"/>
  <c r="F19" i="58"/>
  <c r="F71" i="43"/>
  <c r="F10" i="50"/>
  <c r="F21" i="23"/>
  <c r="F141" i="56"/>
  <c r="F46" i="52"/>
  <c r="A16" i="38"/>
  <c r="F24" i="69"/>
  <c r="F28" i="51"/>
  <c r="F11" i="27"/>
  <c r="F8" i="62"/>
  <c r="F7" i="59"/>
  <c r="F8" i="27"/>
  <c r="F72" i="43"/>
  <c r="F15" i="16"/>
  <c r="F9" i="56"/>
  <c r="A9" i="53"/>
  <c r="A14" i="53" s="1"/>
  <c r="F150" i="56"/>
  <c r="F8" i="43"/>
  <c r="F26" i="13"/>
  <c r="F13" i="72"/>
  <c r="F82" i="43"/>
  <c r="F17" i="54"/>
  <c r="F7" i="40"/>
  <c r="F31" i="10"/>
  <c r="F30" i="67"/>
  <c r="A9" i="18"/>
  <c r="A9" i="24"/>
  <c r="A18" i="38"/>
  <c r="F9" i="16"/>
  <c r="F158" i="56"/>
  <c r="F12" i="43"/>
  <c r="F35" i="13"/>
  <c r="F8" i="73"/>
  <c r="F97" i="43"/>
  <c r="F8" i="55"/>
  <c r="F13" i="40"/>
  <c r="F41" i="12"/>
  <c r="F20" i="69"/>
  <c r="A9" i="29"/>
  <c r="F49" i="52"/>
  <c r="F13" i="33"/>
  <c r="F10" i="2"/>
  <c r="F31" i="66"/>
  <c r="F43" i="2"/>
  <c r="F14" i="51"/>
  <c r="F53" i="24"/>
  <c r="F129" i="56"/>
  <c r="F14" i="58"/>
  <c r="A11" i="9"/>
  <c r="A13" i="9" s="1"/>
  <c r="F45" i="67"/>
  <c r="F23" i="50"/>
  <c r="F16" i="24"/>
  <c r="F39" i="53"/>
  <c r="F170" i="56"/>
  <c r="F90" i="66"/>
  <c r="F9" i="47"/>
  <c r="A13" i="21"/>
  <c r="F38" i="56"/>
  <c r="F12" i="55"/>
  <c r="F10" i="57"/>
  <c r="F27" i="43"/>
  <c r="F7" i="14"/>
  <c r="F30" i="53"/>
  <c r="F49" i="49"/>
  <c r="F149" i="56"/>
  <c r="F8" i="42"/>
  <c r="F21" i="13"/>
  <c r="A11" i="72"/>
  <c r="F39" i="43"/>
  <c r="A13" i="58"/>
  <c r="A13" i="67"/>
  <c r="A11" i="49"/>
  <c r="A17" i="67"/>
  <c r="F25" i="2"/>
  <c r="F38" i="50"/>
  <c r="F34" i="24"/>
  <c r="F126" i="56"/>
  <c r="F210" i="56"/>
  <c r="F84" i="66"/>
  <c r="F7" i="46"/>
  <c r="F21" i="20"/>
  <c r="F35" i="56"/>
  <c r="F9" i="55"/>
  <c r="F10" i="60"/>
  <c r="F35" i="43"/>
  <c r="A7" i="15"/>
  <c r="F65" i="53"/>
  <c r="F20" i="24"/>
  <c r="A9" i="68"/>
  <c r="A9" i="33"/>
  <c r="F96" i="66"/>
  <c r="F9" i="49"/>
  <c r="F20" i="21"/>
  <c r="F40" i="56"/>
  <c r="A7" i="56"/>
  <c r="A14" i="56" s="1"/>
  <c r="F144" i="56"/>
  <c r="F8" i="41"/>
  <c r="F15" i="13"/>
  <c r="F55" i="70"/>
  <c r="F49" i="43"/>
  <c r="F57" i="53"/>
  <c r="F8" i="38"/>
  <c r="A11" i="4"/>
  <c r="A13" i="4" s="1"/>
  <c r="F69" i="66"/>
  <c r="F23" i="23"/>
  <c r="F10" i="52"/>
  <c r="F13" i="27"/>
  <c r="F8" i="66"/>
  <c r="A7" i="61"/>
  <c r="A18" i="43"/>
  <c r="A27" i="43" s="1"/>
  <c r="A11" i="2"/>
  <c r="A14" i="74"/>
  <c r="A16" i="74" s="1"/>
  <c r="F15" i="70"/>
  <c r="F66" i="53"/>
  <c r="F20" i="38"/>
  <c r="A7" i="8"/>
  <c r="F78" i="66"/>
  <c r="F8" i="24"/>
  <c r="F25" i="52"/>
  <c r="F11" i="28"/>
  <c r="F25" i="66"/>
  <c r="A7" i="65"/>
  <c r="A9" i="65" s="1"/>
  <c r="F21" i="2"/>
  <c r="F14" i="50"/>
  <c r="F30" i="23"/>
  <c r="F143" i="56"/>
  <c r="F124" i="56"/>
  <c r="F77" i="66"/>
  <c r="F9" i="44"/>
  <c r="F14" i="20"/>
  <c r="F32" i="56"/>
  <c r="A7" i="55"/>
  <c r="A9" i="60"/>
  <c r="A9" i="22"/>
  <c r="A11" i="22" s="1"/>
  <c r="A9" i="55"/>
  <c r="F27" i="66"/>
  <c r="F78" i="43"/>
  <c r="F24" i="16"/>
  <c r="F14" i="56"/>
  <c r="F51" i="53"/>
  <c r="F175" i="56"/>
  <c r="F20" i="43"/>
  <c r="F49" i="13"/>
  <c r="F13" i="74"/>
  <c r="F8" i="45"/>
  <c r="F21" i="54"/>
  <c r="F9" i="40"/>
  <c r="F19" i="12"/>
  <c r="F14" i="69"/>
  <c r="F21" i="27"/>
  <c r="F54" i="53"/>
  <c r="F15" i="37"/>
  <c r="F7" i="3"/>
  <c r="F57" i="66"/>
  <c r="A11" i="69"/>
  <c r="A9" i="37"/>
  <c r="A11" i="37"/>
  <c r="F62" i="66"/>
  <c r="F117" i="43"/>
  <c r="F52" i="19"/>
  <c r="F25" i="56"/>
  <c r="F8" i="54"/>
  <c r="F171" i="56"/>
  <c r="F18" i="43"/>
  <c r="F45" i="13"/>
  <c r="F11" i="73"/>
  <c r="F124" i="43"/>
  <c r="F15" i="55"/>
  <c r="F18" i="40"/>
  <c r="F7" i="13"/>
  <c r="F46" i="69"/>
  <c r="A9" i="32"/>
  <c r="A11" i="32" s="1"/>
  <c r="A13" i="32" s="1"/>
  <c r="A11" i="13"/>
  <c r="F33" i="19"/>
  <c r="F197" i="56"/>
  <c r="F23" i="43"/>
  <c r="F53" i="13"/>
  <c r="F15" i="74"/>
  <c r="F26" i="49"/>
  <c r="F56" i="52"/>
  <c r="A9" i="34"/>
  <c r="F17" i="2"/>
  <c r="F41" i="66"/>
  <c r="A7" i="7"/>
  <c r="F34" i="50"/>
  <c r="F28" i="24"/>
  <c r="F88" i="56"/>
  <c r="F196" i="56"/>
  <c r="F31" i="2"/>
  <c r="F33" i="49"/>
  <c r="F23" i="21"/>
  <c r="F128" i="56"/>
  <c r="F10" i="56"/>
  <c r="A11" i="12"/>
  <c r="A9" i="5"/>
  <c r="A20" i="38"/>
  <c r="F9" i="68"/>
  <c r="F8" i="51"/>
  <c r="F44" i="24"/>
  <c r="F127" i="56"/>
  <c r="F12" i="57"/>
  <c r="F12" i="2"/>
  <c r="F44" i="49"/>
  <c r="F29" i="22"/>
  <c r="F134" i="56"/>
  <c r="F119" i="56"/>
  <c r="F8" i="63"/>
  <c r="F67" i="43"/>
  <c r="F11" i="16"/>
  <c r="F73" i="53"/>
  <c r="F76" i="52"/>
  <c r="F165" i="56"/>
  <c r="F16" i="43"/>
  <c r="F41" i="13"/>
  <c r="F10" i="73"/>
  <c r="F110" i="43"/>
  <c r="A9" i="71"/>
  <c r="A9" i="10"/>
  <c r="A13" i="12"/>
  <c r="F29" i="12"/>
  <c r="F147" i="56"/>
  <c r="F11" i="41"/>
  <c r="F19" i="13"/>
  <c r="F9" i="72"/>
  <c r="F60" i="43"/>
  <c r="F10" i="54"/>
  <c r="F42" i="38"/>
  <c r="F19" i="10"/>
  <c r="F11" i="67"/>
  <c r="F41" i="24"/>
  <c r="F18" i="52"/>
  <c r="F20" i="27"/>
  <c r="F16" i="66"/>
  <c r="A7" i="63"/>
  <c r="F15" i="2"/>
  <c r="F29" i="50"/>
  <c r="F24" i="24"/>
  <c r="F86" i="56"/>
  <c r="F179" i="56"/>
  <c r="A11" i="23"/>
  <c r="A9" i="27"/>
  <c r="A11" i="27" s="1"/>
  <c r="A14" i="52"/>
  <c r="A16" i="56"/>
  <c r="A15" i="32"/>
  <c r="A13" i="22"/>
  <c r="A11" i="66"/>
  <c r="A13" i="13"/>
  <c r="A15" i="13"/>
  <c r="A13" i="2"/>
  <c r="A15" i="2" s="1"/>
  <c r="A17" i="2" s="1"/>
  <c r="A15" i="4"/>
  <c r="A19" i="51"/>
  <c r="A9" i="70"/>
  <c r="A17" i="13"/>
  <c r="A9" i="40"/>
  <c r="A11" i="33"/>
  <c r="A11" i="24"/>
  <c r="A19" i="67"/>
  <c r="A11" i="55"/>
  <c r="A9" i="14"/>
  <c r="A18" i="74"/>
  <c r="A9" i="16"/>
  <c r="A12" i="54"/>
  <c r="A13" i="27"/>
  <c r="A15" i="27" s="1"/>
  <c r="A20" i="53"/>
  <c r="A34" i="43"/>
  <c r="A13" i="24"/>
  <c r="A15" i="24" s="1"/>
  <c r="A13" i="33"/>
  <c r="A15" i="33"/>
  <c r="A17" i="27"/>
  <c r="A11" i="14"/>
  <c r="A19" i="13"/>
  <c r="A19" i="2"/>
  <c r="A21" i="2" s="1"/>
  <c r="A22" i="38"/>
  <c r="A24" i="38" s="1"/>
  <c r="A29" i="38" s="1"/>
  <c r="A9" i="25"/>
  <c r="A11" i="25" s="1"/>
  <c r="A13" i="25" s="1"/>
  <c r="A15" i="25" s="1"/>
  <c r="A13" i="55"/>
  <c r="A20" i="66"/>
  <c r="A9" i="19"/>
  <c r="A17" i="24"/>
  <c r="A40" i="43"/>
  <c r="A11" i="16"/>
  <c r="A24" i="67"/>
  <c r="A21" i="51"/>
  <c r="A15" i="22"/>
  <c r="A15" i="12"/>
  <c r="A17" i="12" s="1"/>
  <c r="A13" i="69"/>
  <c r="A13" i="72"/>
  <c r="A11" i="20"/>
  <c r="A13" i="37"/>
  <c r="A15" i="37" s="1"/>
  <c r="A25" i="53"/>
  <c r="A21" i="74"/>
  <c r="A12" i="40"/>
  <c r="A17" i="4"/>
  <c r="A23" i="56"/>
  <c r="A11" i="10"/>
  <c r="A13" i="10" s="1"/>
  <c r="A15" i="10" s="1"/>
  <c r="A9" i="61"/>
  <c r="A11" i="61" s="1"/>
  <c r="A15" i="21"/>
  <c r="A17" i="21" s="1"/>
  <c r="A19" i="21" s="1"/>
  <c r="A13" i="50"/>
  <c r="A16" i="50" s="1"/>
  <c r="A21" i="52"/>
  <c r="A24" i="52" s="1"/>
  <c r="A26" i="52" s="1"/>
  <c r="A13" i="49"/>
  <c r="A16" i="49" s="1"/>
  <c r="A15" i="9"/>
  <c r="A17" i="9" s="1"/>
  <c r="A14" i="54"/>
  <c r="A11" i="70"/>
  <c r="A13" i="23"/>
  <c r="A15" i="58"/>
  <c r="A17" i="58"/>
  <c r="A19" i="58" s="1"/>
  <c r="A19" i="9"/>
  <c r="A21" i="21"/>
  <c r="A14" i="40"/>
  <c r="A15" i="72"/>
  <c r="A23" i="51"/>
  <c r="A19" i="24"/>
  <c r="A21" i="24" s="1"/>
  <c r="A31" i="38"/>
  <c r="A19" i="27"/>
  <c r="A23" i="27" s="1"/>
  <c r="A15" i="23"/>
  <c r="A13" i="61"/>
  <c r="A25" i="74"/>
  <c r="A11" i="19"/>
  <c r="A13" i="70"/>
  <c r="A28" i="52"/>
  <c r="A17" i="10"/>
  <c r="A19" i="10" s="1"/>
  <c r="A21" i="10" s="1"/>
  <c r="A27" i="53"/>
  <c r="A19" i="12"/>
  <c r="A13" i="16"/>
  <c r="A22" i="66"/>
  <c r="A21" i="13"/>
  <c r="A23" i="13" s="1"/>
  <c r="A30" i="67"/>
  <c r="A16" i="54"/>
  <c r="A18" i="54" s="1"/>
  <c r="A20" i="50"/>
  <c r="A40" i="56"/>
  <c r="A50" i="56" s="1"/>
  <c r="A13" i="20"/>
  <c r="A15" i="20" s="1"/>
  <c r="A17" i="22"/>
  <c r="A19" i="22" s="1"/>
  <c r="A43" i="43"/>
  <c r="A17" i="25"/>
  <c r="A13" i="14"/>
  <c r="A15" i="14" s="1"/>
  <c r="A20" i="49"/>
  <c r="A18" i="69"/>
  <c r="A23" i="2"/>
  <c r="A25" i="2"/>
  <c r="A19" i="25"/>
  <c r="A57" i="56"/>
  <c r="A25" i="13"/>
  <c r="A27" i="13" s="1"/>
  <c r="A38" i="53"/>
  <c r="A13" i="19"/>
  <c r="A33" i="38"/>
  <c r="A35" i="38" s="1"/>
  <c r="A23" i="21"/>
  <c r="A23" i="69"/>
  <c r="A25" i="69" s="1"/>
  <c r="A48" i="43"/>
  <c r="A22" i="50"/>
  <c r="A23" i="10"/>
  <c r="A23" i="24"/>
  <c r="A22" i="49"/>
  <c r="A21" i="22"/>
  <c r="A20" i="54"/>
  <c r="A15" i="16"/>
  <c r="A17" i="16" s="1"/>
  <c r="A19" i="16" s="1"/>
  <c r="A30" i="52"/>
  <c r="A33" i="52" s="1"/>
  <c r="A35" i="52" s="1"/>
  <c r="A18" i="61"/>
  <c r="A25" i="51"/>
  <c r="A27" i="51" s="1"/>
  <c r="A21" i="58"/>
  <c r="A21" i="9"/>
  <c r="A17" i="14"/>
  <c r="A19" i="14" s="1"/>
  <c r="A17" i="20"/>
  <c r="A32" i="67"/>
  <c r="A21" i="12"/>
  <c r="A23" i="12" s="1"/>
  <c r="A15" i="70"/>
  <c r="A17" i="23"/>
  <c r="A16" i="40"/>
  <c r="A24" i="66"/>
  <c r="A27" i="74"/>
  <c r="A29" i="74"/>
  <c r="A17" i="70"/>
  <c r="A19" i="70" s="1"/>
  <c r="A21" i="14"/>
  <c r="A21" i="16"/>
  <c r="A23" i="16" s="1"/>
  <c r="A25" i="16" s="1"/>
  <c r="A25" i="10"/>
  <c r="A25" i="21"/>
  <c r="A29" i="13"/>
  <c r="A31" i="13" s="1"/>
  <c r="A26" i="66"/>
  <c r="A23" i="58"/>
  <c r="A37" i="38"/>
  <c r="A18" i="40"/>
  <c r="A34" i="67"/>
  <c r="A20" i="61"/>
  <c r="A27" i="61" s="1"/>
  <c r="A26" i="49"/>
  <c r="A55" i="43"/>
  <c r="A66" i="43" s="1"/>
  <c r="A15" i="19"/>
  <c r="A27" i="2"/>
  <c r="A29" i="2" s="1"/>
  <c r="A31" i="2" s="1"/>
  <c r="A26" i="50"/>
  <c r="A19" i="23"/>
  <c r="A19" i="20"/>
  <c r="A21" i="20" s="1"/>
  <c r="A39" i="52"/>
  <c r="A47" i="52" s="1"/>
  <c r="A54" i="52" s="1"/>
  <c r="A25" i="24"/>
  <c r="A27" i="69"/>
  <c r="A40" i="53"/>
  <c r="A42" i="53" s="1"/>
  <c r="A44" i="53" s="1"/>
  <c r="A55" i="53" s="1"/>
  <c r="A25" i="12"/>
  <c r="A27" i="12" s="1"/>
  <c r="A29" i="12" s="1"/>
  <c r="A23" i="22"/>
  <c r="A64" i="56"/>
  <c r="A66" i="56" s="1"/>
  <c r="A76" i="56" s="1"/>
  <c r="A83" i="56"/>
  <c r="A29" i="69"/>
  <c r="A33" i="50"/>
  <c r="A33" i="49"/>
  <c r="A39" i="38"/>
  <c r="A27" i="21"/>
  <c r="A32" i="74"/>
  <c r="A34" i="74" s="1"/>
  <c r="A25" i="22"/>
  <c r="A27" i="24"/>
  <c r="A33" i="2"/>
  <c r="A35" i="2" s="1"/>
  <c r="A25" i="58"/>
  <c r="A31" i="12"/>
  <c r="A56" i="52"/>
  <c r="A17" i="19"/>
  <c r="A39" i="67"/>
  <c r="A28" i="66"/>
  <c r="A27" i="16"/>
  <c r="A29" i="16" s="1"/>
  <c r="A27" i="10"/>
  <c r="A57" i="53"/>
  <c r="A21" i="23"/>
  <c r="A68" i="43"/>
  <c r="A20" i="40"/>
  <c r="A22" i="40" s="1"/>
  <c r="A33" i="13"/>
  <c r="A21" i="70"/>
  <c r="A29" i="61"/>
  <c r="A23" i="70"/>
  <c r="A60" i="53"/>
  <c r="A41" i="67"/>
  <c r="A43" i="67" s="1"/>
  <c r="A27" i="58"/>
  <c r="A36" i="74"/>
  <c r="A36" i="50"/>
  <c r="A35" i="13"/>
  <c r="A29" i="10"/>
  <c r="A19" i="19"/>
  <c r="A29" i="21"/>
  <c r="A75" i="43"/>
  <c r="A82" i="43" s="1"/>
  <c r="A31" i="16"/>
  <c r="A33" i="16" s="1"/>
  <c r="A70" i="52"/>
  <c r="A29" i="24"/>
  <c r="A31" i="24" s="1"/>
  <c r="A33" i="24" s="1"/>
  <c r="A41" i="38"/>
  <c r="A90" i="56"/>
  <c r="A97" i="56" s="1"/>
  <c r="A23" i="23"/>
  <c r="A30" i="66"/>
  <c r="A33" i="12"/>
  <c r="A35" i="12" s="1"/>
  <c r="A27" i="22"/>
  <c r="A36" i="49"/>
  <c r="A37" i="2"/>
  <c r="A34" i="69"/>
  <c r="A36" i="69"/>
  <c r="A37" i="12"/>
  <c r="A35" i="24"/>
  <c r="A37" i="24" s="1"/>
  <c r="A21" i="19"/>
  <c r="A45" i="67"/>
  <c r="A39" i="2"/>
  <c r="A32" i="66"/>
  <c r="A34" i="66" s="1"/>
  <c r="A38" i="66" s="1"/>
  <c r="A72" i="52"/>
  <c r="A63" i="53"/>
  <c r="A68" i="53" s="1"/>
  <c r="A38" i="49"/>
  <c r="A42" i="49" s="1"/>
  <c r="A25" i="23"/>
  <c r="A35" i="16"/>
  <c r="A38" i="50"/>
  <c r="A25" i="70"/>
  <c r="A29" i="22"/>
  <c r="A104" i="56"/>
  <c r="A87" i="43"/>
  <c r="A40" i="74"/>
  <c r="A37" i="13"/>
  <c r="A39" i="13"/>
  <c r="A42" i="50"/>
  <c r="A44" i="50" s="1"/>
  <c r="A47" i="66"/>
  <c r="A56" i="66" s="1"/>
  <c r="A39" i="24"/>
  <c r="A91" i="43"/>
  <c r="A27" i="23"/>
  <c r="A29" i="23" s="1"/>
  <c r="A41" i="2"/>
  <c r="A117" i="56"/>
  <c r="A126" i="56" s="1"/>
  <c r="A44" i="49"/>
  <c r="A47" i="67"/>
  <c r="A38" i="69"/>
  <c r="A27" i="70"/>
  <c r="A74" i="52"/>
  <c r="A23" i="19"/>
  <c r="A39" i="12"/>
  <c r="A41" i="12"/>
  <c r="A40" i="69"/>
  <c r="A43" i="2"/>
  <c r="A47" i="50"/>
  <c r="A49" i="50" s="1"/>
  <c r="A25" i="19"/>
  <c r="A27" i="19" s="1"/>
  <c r="A49" i="67"/>
  <c r="A94" i="43"/>
  <c r="A97" i="43" s="1"/>
  <c r="A81" i="52"/>
  <c r="A47" i="49"/>
  <c r="A41" i="24"/>
  <c r="A43" i="24" s="1"/>
  <c r="A29" i="70"/>
  <c r="A128" i="56"/>
  <c r="A65" i="66"/>
  <c r="A41" i="13"/>
  <c r="A43" i="13"/>
  <c r="A45" i="24"/>
  <c r="A29" i="19"/>
  <c r="A43" i="12"/>
  <c r="A67" i="66"/>
  <c r="A49" i="49"/>
  <c r="A51" i="50"/>
  <c r="A138" i="56"/>
  <c r="A99" i="43"/>
  <c r="A45" i="2"/>
  <c r="A31" i="70"/>
  <c r="A52" i="67"/>
  <c r="A55" i="67" s="1"/>
  <c r="A42" i="69"/>
  <c r="A44" i="69"/>
  <c r="A101" i="43"/>
  <c r="A45" i="12"/>
  <c r="A59" i="67"/>
  <c r="A140" i="56"/>
  <c r="A33" i="70"/>
  <c r="A51" i="49"/>
  <c r="A47" i="24"/>
  <c r="A47" i="2"/>
  <c r="A69" i="66"/>
  <c r="A78" i="66" s="1"/>
  <c r="A93" i="66" s="1"/>
  <c r="A45" i="13"/>
  <c r="A47" i="13" s="1"/>
  <c r="A31" i="19"/>
  <c r="A33" i="19"/>
  <c r="A49" i="24"/>
  <c r="A51" i="24" s="1"/>
  <c r="A47" i="12"/>
  <c r="A49" i="13"/>
  <c r="A46" i="69"/>
  <c r="A100" i="66"/>
  <c r="A102" i="66" s="1"/>
  <c r="A142" i="56"/>
  <c r="A49" i="2"/>
  <c r="A63" i="67"/>
  <c r="A35" i="70"/>
  <c r="A37" i="70" s="1"/>
  <c r="A103" i="43"/>
  <c r="A105" i="43" s="1"/>
  <c r="A109" i="43" s="1"/>
  <c r="A116" i="43"/>
  <c r="A104" i="66"/>
  <c r="A110" i="66" s="1"/>
  <c r="A53" i="24"/>
  <c r="A39" i="70"/>
  <c r="A48" i="69"/>
  <c r="A51" i="2"/>
  <c r="A51" i="13"/>
  <c r="A154" i="56"/>
  <c r="A49" i="12"/>
  <c r="A35" i="19"/>
  <c r="A37" i="19" s="1"/>
  <c r="A39" i="19"/>
  <c r="A50" i="69"/>
  <c r="A41" i="70"/>
  <c r="A156" i="56"/>
  <c r="A55" i="24"/>
  <c r="A51" i="12"/>
  <c r="A118" i="43"/>
  <c r="A53" i="13"/>
  <c r="A55" i="13"/>
  <c r="A175" i="56"/>
  <c r="A43" i="70"/>
  <c r="A53" i="12"/>
  <c r="A128" i="43"/>
  <c r="A41" i="19"/>
  <c r="A52" i="69"/>
  <c r="A57" i="24"/>
  <c r="A59" i="24" s="1"/>
  <c r="A54" i="69"/>
  <c r="A56" i="69" s="1"/>
  <c r="A45" i="70"/>
  <c r="A188" i="56"/>
  <c r="A130" i="43"/>
  <c r="A43" i="19"/>
  <c r="A45" i="19" s="1"/>
  <c r="A57" i="13"/>
  <c r="A55" i="12"/>
  <c r="A59" i="13"/>
  <c r="A58" i="69"/>
  <c r="A198" i="56"/>
  <c r="A47" i="19"/>
  <c r="A47" i="70"/>
  <c r="A49" i="70" s="1"/>
  <c r="A51" i="70"/>
  <c r="A49" i="19"/>
  <c r="A51" i="19" s="1"/>
  <c r="A210" i="56"/>
  <c r="A63" i="69"/>
  <c r="A65" i="69"/>
  <c r="A53" i="19"/>
  <c r="A53" i="70"/>
  <c r="A55" i="70"/>
  <c r="A57" i="70" s="1"/>
  <c r="A55" i="19"/>
  <c r="A67" i="69"/>
  <c r="A69" i="69"/>
  <c r="A71" i="69" s="1"/>
  <c r="A57" i="19"/>
  <c r="A59" i="70"/>
</calcChain>
</file>

<file path=xl/sharedStrings.xml><?xml version="1.0" encoding="utf-8"?>
<sst xmlns="http://schemas.openxmlformats.org/spreadsheetml/2006/main" count="2963" uniqueCount="442">
  <si>
    <t>Субсидии на реализацию мероприятий по обеспечению жильем молодых семей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</si>
  <si>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</si>
  <si>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</si>
  <si>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</si>
  <si>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</si>
  <si>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</si>
  <si>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</si>
  <si>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</si>
  <si>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31.03.2024г.</t>
  </si>
  <si>
    <t>1</t>
  </si>
  <si>
    <t>2</t>
  </si>
  <si>
    <t>3</t>
  </si>
  <si>
    <t>4</t>
  </si>
  <si>
    <t>5</t>
  </si>
  <si>
    <t>6=5/4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</si>
  <si>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</si>
  <si>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</si>
  <si>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</si>
  <si>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</si>
  <si>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</si>
  <si>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</si>
  <si>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</si>
  <si>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</si>
  <si>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</si>
  <si>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</si>
  <si>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</si>
  <si>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</si>
  <si>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</si>
  <si>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</si>
  <si>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</si>
  <si>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</si>
  <si>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</si>
  <si>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</si>
  <si>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</si>
  <si>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</si>
  <si>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</si>
  <si>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</si>
  <si>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</si>
  <si>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</si>
  <si>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</si>
  <si>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</si>
  <si>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</si>
  <si>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</si>
  <si>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</si>
  <si>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</si>
  <si>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</si>
  <si>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</si>
  <si>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</si>
  <si>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</si>
  <si>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</si>
  <si>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</si>
  <si>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</si>
  <si>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</si>
  <si>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</si>
  <si>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</si>
  <si>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</si>
  <si>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</si>
  <si>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</si>
  <si>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</si>
  <si>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</si>
  <si>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</si>
  <si>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ИТОГО:</t>
  </si>
  <si>
    <t>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</si>
  <si>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Субсидии на создание в образовательных организациях условий для получения детьми-инвалидами качественного образования</t>
  </si>
  <si>
    <t>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</si>
  <si>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Субсидии на развитие сети учреждений культурно-досугового типа</t>
  </si>
  <si>
    <t>Субсидии на государственную поддержку отрасли культуры (модернизация детских школ искусств)</t>
  </si>
  <si>
    <t>Техническое оснащение региональных и муниципальных музеев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</si>
  <si>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</si>
  <si>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</si>
  <si>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Субсидии на государственную поддержку отрасли культуры (поддержка лучших работников сельских учреждений культуры)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</si>
  <si>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</si>
  <si>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</si>
  <si>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Субсидии на государственную поддержку отрасли культуры (поддержка лучших сельских учреждений культуры)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</si>
  <si>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</si>
  <si>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</si>
  <si>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Единая субсидия на достижение показателей государственной программы Российской Федерации «Развитие туризма» (туристические поездки)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</si>
  <si>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</si>
  <si>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Министерство культуры и туризма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</si>
  <si>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</si>
  <si>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</si>
  <si>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>Государственная поддержка отрасли культуры (комплектование книжных фондов библиотек)</t>
  </si>
  <si>
    <t>Субсидии на обеспечение развития и укрепления материально-технической базы муниципальных учреждений культуры</t>
  </si>
  <si>
    <t>Субсидии на обеспечение развития и укрепления материально-технической базы муниципальных учреждений дополнительного образования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</si>
  <si>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организациях)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</si>
  <si>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детских технопарков "Кванториум")</t>
  </si>
  <si>
    <t>Субсидии на обеспечение функционирования детских технопарков "Кванториум"</t>
  </si>
  <si>
    <t>Субсидии на обеспечение условий для функционирования центров "Точка роста"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</si>
  <si>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</si>
  <si>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</si>
  <si>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</si>
  <si>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Субсидии на укрепление материально-технической базы образовательных учреждений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</si>
  <si>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</si>
  <si>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Государственная поддержка организаций, входящих в систему спортивной подготовки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</si>
  <si>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</si>
  <si>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на выполнение работ по ремонту спортивных объектов</t>
  </si>
  <si>
    <t>Министерство спорта Смоленской области</t>
  </si>
  <si>
    <t>Финансовое управление Администрации муниципального образования "Вяземский район" Смоленской области (Вяземское г/п)</t>
  </si>
  <si>
    <t>Финансовое управление Администрации муниципального образования "Ярцевский район" Смоленской области (Ярцевское г/п)</t>
  </si>
  <si>
    <t>Закупка и монтаж оборудования для создания модульных спортивных объектов</t>
  </si>
  <si>
    <t>Субсидии на создание спортивного сооружения</t>
  </si>
  <si>
    <t>Субсидии на укрепление материально-технической базы учреждений</t>
  </si>
  <si>
    <t>Субсидии на обеспечение участия спортивных команд в первенстве по футболу</t>
  </si>
  <si>
    <t>Субсидии на создание "умных" спортивных площадок</t>
  </si>
  <si>
    <t>Закупка и монтаж оборудования для создания "умных" спортивных площадок</t>
  </si>
  <si>
    <t>Приведение зон рекреации водных объектов Смоленской области в соответствие с санитарно-эпидемиологическими правилами и нормативами</t>
  </si>
  <si>
    <t>Главное управление Смоленской области по обеспечению деятельности противопожарно-спасательной службы</t>
  </si>
  <si>
    <t>Субсидии на подготовку проектов межевания земельных участков и на проведение кадастровых работ</t>
  </si>
  <si>
    <t>Министерство сельского хозяйства и продовольствия Смоленской области</t>
  </si>
  <si>
    <t>Развитие транспортной инфраструктуры на сельских территориях</t>
  </si>
  <si>
    <t>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</si>
  <si>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Администрация Болтутинского сельского поселения Глинковского района Смоленской области</t>
  </si>
  <si>
    <t>Администрация Переволочского сельского поселения Руднянского района Смоленской области</t>
  </si>
  <si>
    <t>Субсидии на обеспечение комплексного развития сельских территорий (реализация мероприятий по благоустройству)</t>
  </si>
  <si>
    <t>Администрация Крутовского сельского поселения</t>
  </si>
  <si>
    <t>Администрация Селезневского сельского поселения</t>
  </si>
  <si>
    <t>Финансовое управление Администрации муниципального образования "Велижский район" (Велижское г/п)</t>
  </si>
  <si>
    <t>Финансовое управление Администрации муниципального образования "Глинковский район" Смоленской области (Глинковское с/п)</t>
  </si>
  <si>
    <t>Администрация Михайловского сельского поселения Дорогобужского района Смоленской области</t>
  </si>
  <si>
    <t>Финансовое управление Администрации муниципального образования "Ельнинский район" Смоленской области (Ельнинское г/п)</t>
  </si>
  <si>
    <t>Администрация Руханского сельского поселения Ершичского района Смоленской области</t>
  </si>
  <si>
    <t>Администрация Шаталовского сельского поселения Починковского района Смоленской области</t>
  </si>
  <si>
    <t>Финансовое управление Администрации муниципального образования "Починковский район" Смоленской области (Починковское г/п)</t>
  </si>
  <si>
    <t>Администрация Мальцевского сельского поселения Сычевского района Смоленской области</t>
  </si>
  <si>
    <t>Финансовое управление Администрации муниципального образования "Хиславичский район" Смоленской области (Хиславичское г/п)</t>
  </si>
  <si>
    <t>Администрация Первомайского сельского поселения Шумячского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</si>
  <si>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</si>
  <si>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Суетовского сельского поселения Ярцевского района Смоленской области</t>
  </si>
  <si>
    <t>Приведение в нормативное состояние автомобильных дорог и искусственных дорожных сооружений (автомобильные дороги общего пользования местного значения)</t>
  </si>
  <si>
    <t>Финансовое управление Администрации муниципального образования "Демидовский район" Смоленской области (Демидовское г/п)</t>
  </si>
  <si>
    <t>Финансовое управление Администрации муниципального образования "Монастырщинский район" Смоленской области (Монастырщинское г/п)</t>
  </si>
  <si>
    <t>Финансовое управление Администрации муниципального образования "Гагаринский район" Смоленской области (Гагаринское г/п)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</si>
  <si>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</si>
  <si>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Администрация Доброминского сельского поселения Глинковского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</si>
  <si>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</si>
  <si>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Администрация Остерского сельского поселения Рославльского района Смоленской области</t>
  </si>
  <si>
    <t>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</si>
  <si>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Субсидии на проведение работ по дорожной деятельности на автомобильных дорогах общего пользования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</si>
  <si>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</si>
  <si>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Администрация Печенковского сельского поселения</t>
  </si>
  <si>
    <t>Администрация Заборьевского сельского поселения Демидовского района Смоленской области</t>
  </si>
  <si>
    <t>Администрация Пржевальского городского поселения Демидовского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</si>
  <si>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</si>
  <si>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</si>
  <si>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Финансовое управление Администрации муниципального образования "Дорогобужский район" Смоленской области (Дорогобужское г/п)</t>
  </si>
  <si>
    <t>Администрация Булгаковского сельского поселения Духовщинского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</si>
  <si>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</si>
  <si>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</si>
  <si>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</si>
  <si>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</si>
  <si>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Администрация Леонидовского сельского поселения Ельнинского района Смоленской области</t>
  </si>
  <si>
    <t>Администрация Воргинского сельского поселения Ершичского района Смоленской области</t>
  </si>
  <si>
    <t>Финансовое управление Администрации муниципального образования - Ершичский район Смоленской области (Ершичское с/п)</t>
  </si>
  <si>
    <t>Администрация Каменского сельского поселения Кардымовского района Смоленской области</t>
  </si>
  <si>
    <t>Администрация Тюшинского сельского поселения Кардымовского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</si>
  <si>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</si>
  <si>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Гусинского сельского поселения Краснинского района Смоленской области</t>
  </si>
  <si>
    <t>Администрация Малеевского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</si>
  <si>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</si>
  <si>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Финансовое управление Администрации муниципального образования "Краснинский район" Смоленской области (Краснинское г/п)</t>
  </si>
  <si>
    <t>Администрация Высоковского сельского поселения Новодугинского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</si>
  <si>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</si>
  <si>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</si>
  <si>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</si>
  <si>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</si>
  <si>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</si>
  <si>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Прудковского сельского поселения Починковского района Смоленской области</t>
  </si>
  <si>
    <t>Финансовое управление Администрации муниципального образования Руднянский район Смоленской области (Руднянское г/п)</t>
  </si>
  <si>
    <t>Администрация Катынского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</si>
  <si>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</si>
  <si>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</si>
  <si>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Финансовое управление Администрации муниципального образования "Сычевский район" Смоленской области (Сычевское г/п)</t>
  </si>
  <si>
    <t>Администрация Павловского сельского поселения Темкинского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</si>
  <si>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</si>
  <si>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Финансовое управление Администрации муниципального образования "Угранский район" Смоленской области (Угранское с/п)</t>
  </si>
  <si>
    <t>Администрация Агибаловского сельского поселения Холм-Жирковского района Смоленской области</t>
  </si>
  <si>
    <t>Финансовое управление Администрации муниципального образования "Шумячский район" Смоленской области (Шумячское г/п)</t>
  </si>
  <si>
    <t>Администрация Вязьма-Брянского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</si>
  <si>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</si>
  <si>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</si>
  <si>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</si>
  <si>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</si>
  <si>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</si>
  <si>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</si>
  <si>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Финансовое управление Администрации муниципального образования "Рославльский район" Смоленской области (Рославльское г/п)</t>
  </si>
  <si>
    <t>Администрация Екимовичского сельского поселения Рославльского района Смоленской области</t>
  </si>
  <si>
    <t>Финансовое управление Администрации муниципального образования "Сафоновский район" Смоленской области (Сафоновское г/п)</t>
  </si>
  <si>
    <t>Администрация Капыревщинского сельского поселения Ярцевского района Смоленской области</t>
  </si>
  <si>
    <t>Субсидии на поддержку инициативных проектов в сфере дорожной деятельности</t>
  </si>
  <si>
    <t>Министерство транспорта и дорожного хозяйства Смоленской области</t>
  </si>
  <si>
    <t>Субсидии на предоставление грантов субъектам малого и среднего предпринимательства</t>
  </si>
  <si>
    <t>Министерство инвестиционного развития Смоленской области</t>
  </si>
  <si>
    <t>Субсидии на поддержку инициативных проектов</t>
  </si>
  <si>
    <t>Министерство Смоленской области по внутренней политике</t>
  </si>
  <si>
    <t>Субсидия бюджету города Смоленска в связи с выполнением функций административного центра Смоленской области</t>
  </si>
  <si>
    <t>Субсидии на выполнение комплексных кадастровых работ</t>
  </si>
  <si>
    <t>Субсидии на обеспечение мероприятий по модернизации систем коммунальной инфраструктуры за счет средств, поступивших от публично-правовой компании - Фонда развития территорий</t>
  </si>
  <si>
    <t>Администрация Александровского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</si>
  <si>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</si>
  <si>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</si>
  <si>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</si>
  <si>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</si>
  <si>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Касплянского сельского поселения Смоленского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</si>
  <si>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</si>
  <si>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</si>
  <si>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</si>
  <si>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</si>
  <si>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</si>
  <si>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</si>
  <si>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Администрация Степаниковского сельского поселения Вяземского района Смоленской области</t>
  </si>
  <si>
    <t>Субсидии на обеспечение мероприятий по модернизации систем коммунальной инфраструктуры за счет средств областного бюджета</t>
  </si>
  <si>
    <t>Субсидии на модернизацию систем теплоснабжения, централизованного водоснабжения, централизованного водоотведения</t>
  </si>
  <si>
    <t>Министерство жилищно-коммунального хозяйства, энергетики и тарифной политики Смоленской области</t>
  </si>
  <si>
    <t>Администрация Кощинского сельского поселения Смоленского района Смоленской области</t>
  </si>
  <si>
    <t>Администрация Корзовского сельского поселения Хиславичского района Смоленской области</t>
  </si>
  <si>
    <t>Администрация Барановского сельского поселения Сафоновского района Смоленской области</t>
  </si>
  <si>
    <t>Субсидии на подготовку проектной документации и ее экспертизу в целях реализации региональной программы «Модернизация систем коммунальной инфраструктуры Смоленской области»</t>
  </si>
  <si>
    <t>Администрация Любавичского сельского поселения Руднянского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</si>
  <si>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</si>
  <si>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</si>
  <si>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Батюшковского сельского поселения Темкинского района Смоленской области</t>
  </si>
  <si>
    <t>Администрация Медведевского сельского поселения Темкинского района Смоленской области</t>
  </si>
  <si>
    <t>Администрация Владимировского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</si>
  <si>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</si>
  <si>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Кожуховичского сельского поселения Хиславичского района Смоленской области</t>
  </si>
  <si>
    <t>Администрация Печерского сельского поселения Хиславичского района Смоленской области</t>
  </si>
  <si>
    <t>Администрация Череповского сельского поселения Хиславичского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</si>
  <si>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</si>
  <si>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</si>
  <si>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</si>
  <si>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</si>
  <si>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Субсидии на капитальный ремонт объектов теплоснабжения, водоснабжения, водоотведения</t>
  </si>
  <si>
    <t>Администрация Соболевского сельского поселения Монастырщинского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</si>
  <si>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</si>
  <si>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Надейковичского сельского поселения Шумячского района Смоленской области</t>
  </si>
  <si>
    <t>Администрация Озерного сельского поселения Шумячского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</si>
  <si>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</si>
  <si>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</si>
  <si>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</si>
  <si>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</si>
  <si>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Издешковского сельского поселения Сафоновского района Смоленской области</t>
  </si>
  <si>
    <t>Субсидии на проектирование и (или) корректировку проектно-сметной документации на строительство, реконструкцию, капитальный ремонт объектов теплоснабжения, водоснабжения и водоотведения</t>
  </si>
  <si>
    <t>Субсидии на осуществление мероприятий по строительству, реконструкции, капитальному ремонту общественных бань</t>
  </si>
  <si>
    <t>Субсидии на строительство, реконструкцию, капитальный ремонт шахтных колодцев</t>
  </si>
  <si>
    <t>Администрация Алексинского сельского поселения Дорогобужского района Смоленской области</t>
  </si>
  <si>
    <t>Администрация Усвятского сельского поселения Дорогобужского района Смоленской области</t>
  </si>
  <si>
    <t>Администрация Коробецкого сельского поселения Ельнинского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</si>
  <si>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</si>
  <si>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Шокинского сельского поселения Кардымовского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</si>
  <si>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</si>
  <si>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</si>
  <si>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</si>
  <si>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Сметанинского сельского поселения Смоленского района Смоленской области</t>
  </si>
  <si>
    <t>Администрация Дугинского сельского поселения Сычевского района Смоленской области</t>
  </si>
  <si>
    <t>Администрация Караваевского сельского поселения Сычевского района Смоленской области</t>
  </si>
  <si>
    <t>Администрация Всходского сельского поселения Угранского района Смоленской области</t>
  </si>
  <si>
    <t>Администрация Знаменского сельского поселения Угранского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</si>
  <si>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</si>
  <si>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</si>
  <si>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Прудковского сельского поселения Сафоновского района Смоленской области</t>
  </si>
  <si>
    <t>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</si>
  <si>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Субсидии на разработку и внесение изменений в генеральные планы, правила землепользования и застройки городских и (или) сельских поселений Смоленской области</t>
  </si>
  <si>
    <t>Субсидии на проведение проектно-изыскательских работ, разработку проектно-сметной документации и прохождение государственной экспертизы проектно-сметной документации на капитальный ремонт гидротехнических сооружений, находящихся в муниципальной собственности</t>
  </si>
  <si>
    <t>Субсидии на реализацию государственных программ субъектов Российской Федерации в области использования и охраны водных объектов</t>
  </si>
  <si>
    <t>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</si>
  <si>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Субсидии на устройство и модернизацию уличного освещения</t>
  </si>
  <si>
    <t>Субсидии на разработку проектно-сметной документации на мероприятия, планируемые к реализации в рамках Государственной программы, и ее экспертизу</t>
  </si>
  <si>
    <t>Субсидии на перевод жилищного фонда на индивидуальное газовое отопление</t>
  </si>
  <si>
    <t>Реализация программы комплексного развития молодежной политики в регионах Российской Федерации "Регион для молодых"</t>
  </si>
  <si>
    <t>Главное управление Смоленской области по делам молодежи и гражданско-патриотическому воспитанию</t>
  </si>
  <si>
    <t>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</si>
  <si>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Администрация Стодолищенского сельского поселения Починковского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</si>
  <si>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</si>
  <si>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Тупиковского сельского поселения Холм-Жирковского района Смоленской области</t>
  </si>
  <si>
    <t>Субсидии на софинансирование расходов бюджетов муниципальных образований Смоленской области, связанных с ремонтом и восстановлением воинских захоронений и мемориальных сооружений, находящихся вне воинских захоронений</t>
  </si>
  <si>
    <t>Администрация Бобровичского сельского поселения Ельнинского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</si>
  <si>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</si>
  <si>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</si>
  <si>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</si>
  <si>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</si>
  <si>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на реализацию программ формирования современной городской среды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</si>
  <si>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</si>
  <si>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Субсидии на проведение мероприятий, направленных на устройство детских игровых площадок</t>
  </si>
  <si>
    <t>Субсидии на проведение мероприятий, направленных на создание условий для повышения уровня комфортности проживания граждан</t>
  </si>
  <si>
    <t>Субсидии на строительство и реконструкцию (модернизацию) объектов питьевого водоснабжения</t>
  </si>
  <si>
    <t>Субсидии на строительство и реконструкцию (модернизацию) объектов питьевого водоснабжения за счет средств областного бюджета</t>
  </si>
  <si>
    <t>Расходы за счет средств резервного фонда Правительства Смоленской области</t>
  </si>
  <si>
    <t>Наименование показателя</t>
  </si>
  <si>
    <t>Ц.ст.</t>
  </si>
  <si>
    <t xml:space="preserve">    Субсидии на реализацию мероприятий по обеспечению жильем молодых семей</t>
  </si>
  <si>
    <t>02301R4970</t>
  </si>
  <si>
    <t xml:space="preserve">    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</si>
  <si>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0230480060</t>
  </si>
  <si>
    <t xml:space="preserve">    Субсидии на создание в образовательных организациях условий для получения детьми-инвалидами качественного образования</t>
  </si>
  <si>
    <t>0230480070</t>
  </si>
  <si>
    <t xml:space="preserve">    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</si>
  <si>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031A154540</t>
  </si>
  <si>
    <t xml:space="preserve">    Субсидии на развитие сети учреждений культурно-досугового типа</t>
  </si>
  <si>
    <t>031A155130</t>
  </si>
  <si>
    <t xml:space="preserve">    Субсидии на государственную поддержку отрасли культуры (модернизация детских школ искусств)</t>
  </si>
  <si>
    <t>031A155194</t>
  </si>
  <si>
    <t xml:space="preserve">    Техническое оснащение региональных и муниципальных музеев</t>
  </si>
  <si>
    <t>031A155900</t>
  </si>
  <si>
    <t xml:space="preserve">    Субсидии на государственную поддержку отрасли культуры (поддержка лучших работников сельских учреждений культуры)</t>
  </si>
  <si>
    <t>031A255195</t>
  </si>
  <si>
    <t xml:space="preserve">    Субсидии на государственную поддержку отрасли культуры (поддержка лучших сельских учреждений культуры)</t>
  </si>
  <si>
    <t>031A255196</t>
  </si>
  <si>
    <t xml:space="preserve">    Единая субсидия на достижение показателей государственной программы Российской Федерации «Развитие туризма» (туристические поездки)</t>
  </si>
  <si>
    <t>031J155582</t>
  </si>
  <si>
    <t xml:space="preserve">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</si>
  <si>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03301R4670</t>
  </si>
  <si>
    <t xml:space="preserve">    Государственная поддержка отрасли культуры (комплектование книжных фондов библиотек)</t>
  </si>
  <si>
    <t>03302R5197</t>
  </si>
  <si>
    <t xml:space="preserve">    Субсидии на обеспечение развития и укрепления материально-технической базы муниципальных учреждений культуры</t>
  </si>
  <si>
    <t>0330480330</t>
  </si>
  <si>
    <t xml:space="preserve">    Субсидии на обеспечение развития и укрепления материально-технической базы муниципальных учреждений дополнительного образования</t>
  </si>
  <si>
    <t>0330480340</t>
  </si>
  <si>
    <t xml:space="preserve">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организациях)</t>
  </si>
  <si>
    <t>041E151721</t>
  </si>
  <si>
    <t xml:space="preserve">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детских технопарков "Кванториум")</t>
  </si>
  <si>
    <t>041E151722</t>
  </si>
  <si>
    <t xml:space="preserve">    Субсидии на обеспечение функционирования детских технопарков "Кванториум"</t>
  </si>
  <si>
    <t>041E180740</t>
  </si>
  <si>
    <t xml:space="preserve">    Субсидии на обеспечение условий для функционирования центров "Точка роста"</t>
  </si>
  <si>
    <t>041E181710</t>
  </si>
  <si>
    <t xml:space="preserve">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</si>
  <si>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041E250980</t>
  </si>
  <si>
    <t xml:space="preserve">    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</si>
  <si>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0420181970</t>
  </si>
  <si>
    <t xml:space="preserve">    Реализация мероприятий по модернизации школьных систем образования</t>
  </si>
  <si>
    <t>04201R7500</t>
  </si>
  <si>
    <t xml:space="preserve">    Субсидии на укрепление материально-технической базы образовательных учреждений</t>
  </si>
  <si>
    <t>0430380640</t>
  </si>
  <si>
    <t xml:space="preserve">   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</si>
  <si>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04402R3040</t>
  </si>
  <si>
    <t xml:space="preserve">    Государственная поддержка организаций, входящих в систему спортивной подготовки</t>
  </si>
  <si>
    <t>051P550810</t>
  </si>
  <si>
    <t xml:space="preserve">   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</si>
  <si>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051P552290</t>
  </si>
  <si>
    <t xml:space="preserve">    Субсидии на выполнение работ по ремонту спортивных объектов</t>
  </si>
  <si>
    <t>0530180690</t>
  </si>
  <si>
    <t xml:space="preserve">    Закупка и монтаж оборудования для создания модульных спортивных объектов</t>
  </si>
  <si>
    <t>0530181050</t>
  </si>
  <si>
    <t xml:space="preserve">    Субсидии на создание спортивного сооружения</t>
  </si>
  <si>
    <t>0530181150</t>
  </si>
  <si>
    <t xml:space="preserve">    Субсидии на укрепление материально-технической базы учреждений</t>
  </si>
  <si>
    <t>0530181240</t>
  </si>
  <si>
    <t xml:space="preserve">    Субсидии на обеспечение участия спортивных команд в первенстве по футболу</t>
  </si>
  <si>
    <t>0530181350</t>
  </si>
  <si>
    <t xml:space="preserve">    Субсидии на создание "умных" спортивных площадок</t>
  </si>
  <si>
    <t>0530181460</t>
  </si>
  <si>
    <t xml:space="preserve">    Закупка и монтаж оборудования для создания "умных" спортивных площадок</t>
  </si>
  <si>
    <t>05301R7530</t>
  </si>
  <si>
    <t xml:space="preserve">    Приведение зон рекреации водных объектов Смоленской области в соответствие с санитарно-эпидемиологическими правилами и нормативами</t>
  </si>
  <si>
    <t>0630182020</t>
  </si>
  <si>
    <t xml:space="preserve">    Субсидии на подготовку проектов межевания земельных участков и на проведение кадастровых работ</t>
  </si>
  <si>
    <t>08301R5990</t>
  </si>
  <si>
    <t xml:space="preserve">    Развитие транспортной инфраструктуры на сельских территориях</t>
  </si>
  <si>
    <t>08302R3720</t>
  </si>
  <si>
    <t xml:space="preserve">    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</si>
  <si>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08302R5762</t>
  </si>
  <si>
    <t xml:space="preserve">    Субсидии на обеспечение комплексного развития сельских территорий (реализация мероприятий по благоустройству)</t>
  </si>
  <si>
    <t>08302R5767</t>
  </si>
  <si>
    <t xml:space="preserve">    Приведение в нормативное состояние автомобильных дорог и искусственных дорожных сооружений (автомобильные дороги общего пользования местного значения)</t>
  </si>
  <si>
    <t>091R153941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</si>
  <si>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</si>
  <si>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0930180500</t>
  </si>
  <si>
    <t xml:space="preserve">    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</si>
  <si>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0930180510</t>
  </si>
  <si>
    <t xml:space="preserve">    Субсидии на проведение работ по дорожной деятельности на автомобильных дорогах общего пользования</t>
  </si>
  <si>
    <t>0930180550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</si>
  <si>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</si>
  <si>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0930181260</t>
  </si>
  <si>
    <t xml:space="preserve">    Субсидии на поддержку инициативных проектов в сфере дорожной деятельности</t>
  </si>
  <si>
    <t>0930181380</t>
  </si>
  <si>
    <t xml:space="preserve">    Субсидии на предоставление грантов субъектам малого и среднего предпринимательства</t>
  </si>
  <si>
    <t>1030381340</t>
  </si>
  <si>
    <t xml:space="preserve">    Субсидии на поддержку инициативных проектов</t>
  </si>
  <si>
    <t>1330181360</t>
  </si>
  <si>
    <t xml:space="preserve">    Субсидия бюджету города Смоленска в связи с выполнением функций административного центра Смоленской области</t>
  </si>
  <si>
    <t>1340182060</t>
  </si>
  <si>
    <t xml:space="preserve">    Субсидии на выполнение комплексных кадастровых работ</t>
  </si>
  <si>
    <t>1430381140</t>
  </si>
  <si>
    <t xml:space="preserve">    Субсидии на обеспечение мероприятий по модернизации систем коммунальной инфраструктуры за счет средств, поступивших от публично-правовой компании - Фонда развития территорий</t>
  </si>
  <si>
    <t>1630109505</t>
  </si>
  <si>
    <t xml:space="preserve">    Субсидии на обеспечение мероприятий по модернизации систем коммунальной инфраструктуры за счет средств областного бюджета</t>
  </si>
  <si>
    <t>1630109605</t>
  </si>
  <si>
    <t xml:space="preserve">    Субсидии на модернизацию систем теплоснабжения, централизованного водоснабжения, централизованного водоотведения</t>
  </si>
  <si>
    <t>1630180680</t>
  </si>
  <si>
    <t xml:space="preserve">    Субсидии на подготовку проектной документации и ее экспертизу в целях реализации региональной программы «Модернизация систем коммунальной инфраструктуры Смоленской области»</t>
  </si>
  <si>
    <t>1630181160</t>
  </si>
  <si>
    <t xml:space="preserve">    Субсидии на капитальный ремонт объектов теплоснабжения, водоснабжения, водоотведения</t>
  </si>
  <si>
    <t>1630181320</t>
  </si>
  <si>
    <t xml:space="preserve">    Субсидии на проектирование и (или) корректировку проектно-сметной документации на строительство, реконструкцию, капитальный ремонт объектов теплоснабжения, водоснабжения и водоотведения</t>
  </si>
  <si>
    <t>1630181950</t>
  </si>
  <si>
    <t xml:space="preserve">    Субсидии на осуществление мероприятий по строительству, реконструкции, капитальному ремонту общественных бань</t>
  </si>
  <si>
    <t>1630280520</t>
  </si>
  <si>
    <t xml:space="preserve">    Субсидии на строительство, реконструкцию, капитальный ремонт шахтных колодцев</t>
  </si>
  <si>
    <t>1630281980</t>
  </si>
  <si>
    <t xml:space="preserve">    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</si>
  <si>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1640280040</t>
  </si>
  <si>
    <t xml:space="preserve">    Субсидии на разработку и внесение изменений в генеральные планы, правила землепользования и застройки городских и (или) сельских поселений Смоленской области</t>
  </si>
  <si>
    <t>1730182040</t>
  </si>
  <si>
    <t xml:space="preserve">    Субсидии на проведение проектно-изыскательских работ, разработку проектно-сметной документации и прохождение государственной экспертизы проектно-сметной документации на капитальный ремонт гидротехнических сооружений, находящихся в муниципальной собственности</t>
  </si>
  <si>
    <t>1830180830</t>
  </si>
  <si>
    <t xml:space="preserve">    Субсидии на реализацию государственных программ субъектов Российской Федерации в области использования и охраны водных объектов</t>
  </si>
  <si>
    <t>18301R0650</t>
  </si>
  <si>
    <t xml:space="preserve">    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</si>
  <si>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1830280850</t>
  </si>
  <si>
    <t xml:space="preserve">    Субсидии на устройство и модернизацию уличного освещения</t>
  </si>
  <si>
    <t>1930181130</t>
  </si>
  <si>
    <t xml:space="preserve">    Субсидии на разработку проектно-сметной документации на мероприятия, планируемые к реализации в рамках Государственной программы, и ее экспертизу</t>
  </si>
  <si>
    <t>1930181440</t>
  </si>
  <si>
    <t xml:space="preserve">    Субсидии на перевод жилищного фонда на индивидуальное газовое отопление</t>
  </si>
  <si>
    <t>1930181490</t>
  </si>
  <si>
    <t xml:space="preserve">    Реализация программы комплексного развития молодежной политики в регионах Российской Федерации "Регион для молодых"</t>
  </si>
  <si>
    <t>311EГ51160</t>
  </si>
  <si>
    <t xml:space="preserve">    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</si>
  <si>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31301R2990</t>
  </si>
  <si>
    <t xml:space="preserve">    Субсидии на софинансирование расходов бюджетов муниципальных образований Смоленской области, связанных с ремонтом и восстановлением воинских захоронений и мемориальных сооружений, находящихся вне воинских захоронений</t>
  </si>
  <si>
    <t>3130282010</t>
  </si>
  <si>
    <t xml:space="preserve">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</si>
  <si>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321F254240</t>
  </si>
  <si>
    <t xml:space="preserve">    Субсидии на реализацию программ формирования современной городской среды</t>
  </si>
  <si>
    <t>321F255550</t>
  </si>
  <si>
    <t xml:space="preserve">    Субсидии на проведение мероприятий, направленных на устройство детских игровых площадок</t>
  </si>
  <si>
    <t>3230181170</t>
  </si>
  <si>
    <t xml:space="preserve">    Субсидии на проведение мероприятий, направленных на создание условий для повышения уровня комфортности проживания граждан</t>
  </si>
  <si>
    <t>3230181960</t>
  </si>
  <si>
    <t xml:space="preserve">    Субсидии на строительство и реконструкцию (модернизацию) объектов питьевого водоснабжения</t>
  </si>
  <si>
    <t>341F552430</t>
  </si>
  <si>
    <t xml:space="preserve">    Субсидии на строительство и реконструкцию (модернизацию) объектов питьевого водоснабжения за счет средств областного бюджета</t>
  </si>
  <si>
    <t>341F581330</t>
  </si>
  <si>
    <t xml:space="preserve">    Расходы за счет средств резервного фонда Правительства Смоленской области</t>
  </si>
  <si>
    <t>8900129990</t>
  </si>
  <si>
    <t>ВСЕГО РАСХОДОВ:</t>
  </si>
  <si>
    <t>Первоначальный бюджет</t>
  </si>
  <si>
    <t>ПРЕДОСТАВЛЕНИЕ СУБСИДИЙ МУНИЦИПАЛЬНЫМ ОБРАЗОВАНИЯМ СМОЛЕНСКОЙ ОБЛАСТИ</t>
  </si>
  <si>
    <t>за 1 квартал 2024 года</t>
  </si>
  <si>
    <t>№ п/п</t>
  </si>
  <si>
    <t>7=6/5</t>
  </si>
  <si>
    <t>Уточненный бюджет на 31.03.2024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</si>
</sst>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8" fillId="5" borderId="0" xfId="0" applyFont="1" applyFill="1" applyProtection="1">
      <protection locked="0"/>
    </xf>
    <xf numFmtId="0" fontId="9" fillId="5" borderId="5" xfId="1" applyFont="1" applyFill="1" applyBorder="1" applyAlignment="1">
      <alignment horizontal="center" vertical="center" wrapText="1"/>
    </xf>
    <xf numFmtId="4" fontId="10" fillId="5" borderId="5" xfId="13" applyNumberFormat="1" applyFont="1" applyFill="1" applyBorder="1" applyProtection="1">
      <alignment horizontal="right" vertical="top" shrinkToFit="1"/>
    </xf>
    <xf numFmtId="4" fontId="9" fillId="5" borderId="5" xfId="14" applyNumberFormat="1" applyFont="1" applyFill="1" applyBorder="1" applyAlignment="1" applyProtection="1">
      <alignment horizontal="right" vertical="top" shrinkToFit="1"/>
    </xf>
    <xf numFmtId="0" fontId="12" fillId="5" borderId="0" xfId="0" applyFont="1" applyFill="1" applyProtection="1">
      <protection locked="0"/>
    </xf>
    <xf numFmtId="0" fontId="14" fillId="5" borderId="0" xfId="0" applyFont="1" applyFill="1" applyProtection="1">
      <protection locked="0"/>
    </xf>
    <xf numFmtId="0" fontId="15" fillId="5" borderId="0" xfId="0" applyFont="1" applyFill="1" applyProtection="1">
      <protection locked="0"/>
    </xf>
    <xf numFmtId="0" fontId="16" fillId="5" borderId="0" xfId="0" applyFont="1" applyFill="1" applyAlignment="1" applyProtection="1">
      <alignment horizontal="right"/>
      <protection locked="0"/>
    </xf>
    <xf numFmtId="0" fontId="16" fillId="5" borderId="0" xfId="0" applyFont="1" applyFill="1" applyProtection="1">
      <protection locked="0"/>
    </xf>
    <xf numFmtId="0" fontId="16" fillId="5" borderId="5" xfId="0" applyFont="1" applyFill="1" applyBorder="1" applyProtection="1">
      <protection locked="0"/>
    </xf>
    <xf numFmtId="1" fontId="18" fillId="5" borderId="5" xfId="11" applyNumberFormat="1" applyFont="1" applyFill="1" applyBorder="1" applyAlignment="1" applyProtection="1">
      <alignment horizontal="center" vertical="top" shrinkToFit="1"/>
    </xf>
    <xf numFmtId="0" fontId="11" fillId="5" borderId="5" xfId="0" applyFont="1" applyFill="1" applyBorder="1" applyAlignment="1" applyProtection="1">
      <alignment horizontal="center" vertical="center"/>
      <protection locked="0"/>
    </xf>
    <xf numFmtId="0" fontId="13" fillId="5" borderId="5" xfId="0" applyFont="1" applyFill="1" applyBorder="1" applyProtection="1">
      <protection locked="0"/>
    </xf>
    <xf numFmtId="4" fontId="9" fillId="5" borderId="5" xfId="13" applyNumberFormat="1" applyFont="1" applyFill="1" applyBorder="1" applyProtection="1">
      <alignment horizontal="right" vertical="top" shrinkToFit="1"/>
    </xf>
    <xf numFmtId="0" fontId="18" fillId="5" borderId="5" xfId="10" applyNumberFormat="1" applyFont="1" applyFill="1" applyBorder="1" applyAlignment="1" applyProtection="1">
      <alignment vertical="top" wrapText="1"/>
    </xf>
    <xf numFmtId="0" fontId="13" fillId="5" borderId="1" xfId="0" applyFont="1" applyFill="1" applyBorder="1" applyAlignment="1" applyProtection="1">
      <alignment horizontal="center" vertical="top"/>
      <protection locked="0"/>
    </xf>
    <xf numFmtId="0" fontId="17" fillId="5" borderId="5" xfId="1" applyNumberFormat="1" applyFont="1" applyFill="1" applyBorder="1" applyAlignment="1" applyProtection="1">
      <alignment horizontal="center" vertical="center" wrapText="1"/>
    </xf>
    <xf numFmtId="0" fontId="17" fillId="5" borderId="5" xfId="1" applyFont="1" applyFill="1" applyBorder="1" applyAlignment="1">
      <alignment horizontal="center" vertical="center" wrapText="1"/>
    </xf>
    <xf numFmtId="0" fontId="17" fillId="5" borderId="5" xfId="24" applyNumberFormat="1" applyFont="1" applyFill="1" applyBorder="1" applyAlignment="1" applyProtection="1">
      <alignment horizontal="left"/>
    </xf>
    <xf numFmtId="0" fontId="17" fillId="5" borderId="5" xfId="24" applyFont="1" applyFill="1" applyBorder="1" applyAlignment="1">
      <alignment horizontal="left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8" xfId="0" applyFont="1" applyFill="1" applyBorder="1" applyAlignment="1" applyProtection="1">
      <alignment horizontal="center" vertical="center" wrapText="1"/>
      <protection locked="0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  <xf numFmtId="1" fontId="3" fillId="0" borderId="9" xfId="6" applyNumberFormat="1" applyBorder="1" applyProtection="1">
      <alignment horizontal="center" vertical="center" wrapText="1"/>
    </xf>
    <xf numFmtId="1" fontId="3" fillId="0" borderId="6" xfId="6" applyNumberFormat="1" applyBorder="1" applyProtection="1">
      <alignment horizontal="center" vertical="center" wrapText="1"/>
    </xf>
  </cellXfs>
  <cellStyles count="25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3" xfId="6"/>
    <cellStyle name="xl24" xfId="8"/>
    <cellStyle name="xl25" xfId="11"/>
    <cellStyle name="xl26" xfId="24"/>
    <cellStyle name="xl27" xfId="3"/>
    <cellStyle name="xl28" xfId="14"/>
    <cellStyle name="xl29" xfId="4"/>
    <cellStyle name="xl30" xfId="9"/>
    <cellStyle name="xl31" xfId="12"/>
    <cellStyle name="xl32" xfId="15"/>
    <cellStyle name="xl33" xfId="5"/>
    <cellStyle name="xl34" xfId="2"/>
    <cellStyle name="xl35" xfId="16"/>
    <cellStyle name="xl36" xfId="7"/>
    <cellStyle name="xl37" xfId="10"/>
    <cellStyle name="xl38" xfId="13"/>
    <cellStyle name="xl39" xfId="1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2"/>
  <sheetViews>
    <sheetView tabSelected="1" view="pageBreakPreview" topLeftCell="A76" zoomScale="60" zoomScaleNormal="80" workbookViewId="0">
      <selection activeCell="A8" sqref="A8"/>
    </sheetView>
  </sheetViews>
  <sheetFormatPr defaultColWidth="9.44140625" defaultRowHeight="21" x14ac:dyDescent="0.4"/>
  <cols>
    <col min="1" max="1" width="6.33203125" style="24" customWidth="1"/>
    <col min="2" max="2" width="107.77734375" style="24" customWidth="1"/>
    <col min="3" max="3" width="18.33203125" style="24" customWidth="1"/>
    <col min="4" max="4" width="26.88671875" style="16" customWidth="1"/>
    <col min="5" max="7" width="23.6640625" style="16" customWidth="1"/>
    <col min="8" max="16384" width="9.44140625" style="16"/>
  </cols>
  <sheetData>
    <row r="3" spans="1:7" s="21" customFormat="1" ht="19.8" customHeight="1" x14ac:dyDescent="0.4">
      <c r="A3" s="31" t="s">
        <v>437</v>
      </c>
      <c r="B3" s="31"/>
      <c r="C3" s="31"/>
      <c r="D3" s="31"/>
      <c r="E3" s="31"/>
      <c r="F3" s="31"/>
      <c r="G3" s="31"/>
    </row>
    <row r="4" spans="1:7" s="21" customFormat="1" ht="18.600000000000001" customHeight="1" x14ac:dyDescent="0.4">
      <c r="A4" s="31" t="s">
        <v>438</v>
      </c>
      <c r="B4" s="31"/>
      <c r="C4" s="31"/>
      <c r="D4" s="31"/>
      <c r="E4" s="31"/>
      <c r="F4" s="31"/>
      <c r="G4" s="31"/>
    </row>
    <row r="5" spans="1:7" s="22" customFormat="1" x14ac:dyDescent="0.4">
      <c r="A5" s="24"/>
      <c r="B5" s="24"/>
      <c r="C5" s="24"/>
      <c r="G5" s="23" t="s">
        <v>1</v>
      </c>
    </row>
    <row r="6" spans="1:7" s="22" customFormat="1" ht="38.25" customHeight="1" x14ac:dyDescent="0.4">
      <c r="A6" s="36" t="s">
        <v>439</v>
      </c>
      <c r="B6" s="32" t="s">
        <v>287</v>
      </c>
      <c r="C6" s="32" t="s">
        <v>288</v>
      </c>
      <c r="D6" s="32" t="s">
        <v>436</v>
      </c>
      <c r="E6" s="32" t="s">
        <v>441</v>
      </c>
      <c r="F6" s="32" t="s">
        <v>5</v>
      </c>
      <c r="G6" s="32" t="s">
        <v>6</v>
      </c>
    </row>
    <row r="7" spans="1:7" s="22" customFormat="1" x14ac:dyDescent="0.4">
      <c r="A7" s="37"/>
      <c r="B7" s="33"/>
      <c r="C7" s="33"/>
      <c r="D7" s="33"/>
      <c r="E7" s="33"/>
      <c r="F7" s="33"/>
      <c r="G7" s="33"/>
    </row>
    <row r="8" spans="1:7" s="20" customFormat="1" ht="18" x14ac:dyDescent="0.35">
      <c r="A8" s="27">
        <v>1</v>
      </c>
      <c r="B8" s="17">
        <v>2</v>
      </c>
      <c r="C8" s="27">
        <v>3</v>
      </c>
      <c r="D8" s="17">
        <v>4</v>
      </c>
      <c r="E8" s="27">
        <v>5</v>
      </c>
      <c r="F8" s="17">
        <v>6</v>
      </c>
      <c r="G8" s="27" t="s">
        <v>440</v>
      </c>
    </row>
    <row r="9" spans="1:7" ht="27" customHeight="1" x14ac:dyDescent="0.4">
      <c r="A9" s="25">
        <v>1</v>
      </c>
      <c r="B9" s="30" t="s">
        <v>289</v>
      </c>
      <c r="C9" s="26" t="s">
        <v>290</v>
      </c>
      <c r="D9" s="18">
        <v>32962500</v>
      </c>
      <c r="E9" s="18">
        <v>32962500</v>
      </c>
      <c r="F9" s="18">
        <v>28554501.809999999</v>
      </c>
      <c r="G9" s="18">
        <f t="shared" ref="G9:G40" si="0">F9/E9*100</f>
        <v>86.627233401592719</v>
      </c>
    </row>
    <row r="10" spans="1:7" ht="43.2" customHeight="1" x14ac:dyDescent="0.4">
      <c r="A10" s="25">
        <v>2</v>
      </c>
      <c r="B10" s="30" t="s">
        <v>291</v>
      </c>
      <c r="C10" s="26" t="s">
        <v>292</v>
      </c>
      <c r="D10" s="18">
        <v>1400000</v>
      </c>
      <c r="E10" s="18">
        <v>1400000</v>
      </c>
      <c r="F10" s="18">
        <v>1400000</v>
      </c>
      <c r="G10" s="18">
        <f t="shared" si="0"/>
        <v>100</v>
      </c>
    </row>
    <row r="11" spans="1:7" ht="42" x14ac:dyDescent="0.4">
      <c r="A11" s="25">
        <v>3</v>
      </c>
      <c r="B11" s="30" t="s">
        <v>293</v>
      </c>
      <c r="C11" s="26" t="s">
        <v>294</v>
      </c>
      <c r="D11" s="18">
        <v>4709200</v>
      </c>
      <c r="E11" s="18">
        <v>4709200</v>
      </c>
      <c r="F11" s="18">
        <v>4709200</v>
      </c>
      <c r="G11" s="18">
        <f t="shared" si="0"/>
        <v>100</v>
      </c>
    </row>
    <row r="12" spans="1:7" ht="84" x14ac:dyDescent="0.4">
      <c r="A12" s="25">
        <v>4</v>
      </c>
      <c r="B12" s="30" t="s">
        <v>295</v>
      </c>
      <c r="C12" s="26" t="s">
        <v>296</v>
      </c>
      <c r="D12" s="18">
        <v>31000000</v>
      </c>
      <c r="E12" s="18">
        <v>31000000</v>
      </c>
      <c r="F12" s="18">
        <v>1603359.77</v>
      </c>
      <c r="G12" s="18">
        <f t="shared" si="0"/>
        <v>5.1721282903225809</v>
      </c>
    </row>
    <row r="13" spans="1:7" x14ac:dyDescent="0.4">
      <c r="A13" s="25">
        <v>5</v>
      </c>
      <c r="B13" s="30" t="s">
        <v>297</v>
      </c>
      <c r="C13" s="26" t="s">
        <v>298</v>
      </c>
      <c r="D13" s="18">
        <v>4031800</v>
      </c>
      <c r="E13" s="18">
        <v>4031800</v>
      </c>
      <c r="F13" s="18">
        <v>0</v>
      </c>
      <c r="G13" s="18">
        <f t="shared" si="0"/>
        <v>0</v>
      </c>
    </row>
    <row r="14" spans="1:7" ht="42" x14ac:dyDescent="0.4">
      <c r="A14" s="25">
        <v>6</v>
      </c>
      <c r="B14" s="30" t="s">
        <v>299</v>
      </c>
      <c r="C14" s="26" t="s">
        <v>300</v>
      </c>
      <c r="D14" s="18">
        <v>9900000</v>
      </c>
      <c r="E14" s="18">
        <v>9900000</v>
      </c>
      <c r="F14" s="18">
        <v>0</v>
      </c>
      <c r="G14" s="18">
        <f t="shared" si="0"/>
        <v>0</v>
      </c>
    </row>
    <row r="15" spans="1:7" x14ac:dyDescent="0.4">
      <c r="A15" s="25">
        <v>7</v>
      </c>
      <c r="B15" s="30" t="s">
        <v>301</v>
      </c>
      <c r="C15" s="26" t="s">
        <v>302</v>
      </c>
      <c r="D15" s="18">
        <v>6947400</v>
      </c>
      <c r="E15" s="18">
        <v>6947400</v>
      </c>
      <c r="F15" s="18">
        <v>0</v>
      </c>
      <c r="G15" s="18">
        <f t="shared" si="0"/>
        <v>0</v>
      </c>
    </row>
    <row r="16" spans="1:7" ht="42" x14ac:dyDescent="0.4">
      <c r="A16" s="25">
        <v>8</v>
      </c>
      <c r="B16" s="30" t="s">
        <v>303</v>
      </c>
      <c r="C16" s="26" t="s">
        <v>304</v>
      </c>
      <c r="D16" s="18">
        <v>421700</v>
      </c>
      <c r="E16" s="18">
        <v>421700</v>
      </c>
      <c r="F16" s="18">
        <v>0</v>
      </c>
      <c r="G16" s="18">
        <f t="shared" si="0"/>
        <v>0</v>
      </c>
    </row>
    <row r="17" spans="1:7" ht="42" x14ac:dyDescent="0.4">
      <c r="A17" s="25">
        <v>9</v>
      </c>
      <c r="B17" s="30" t="s">
        <v>305</v>
      </c>
      <c r="C17" s="26" t="s">
        <v>306</v>
      </c>
      <c r="D17" s="18">
        <v>1445800</v>
      </c>
      <c r="E17" s="18">
        <v>1445800</v>
      </c>
      <c r="F17" s="18">
        <v>0</v>
      </c>
      <c r="G17" s="18">
        <f t="shared" si="0"/>
        <v>0</v>
      </c>
    </row>
    <row r="18" spans="1:7" ht="42" x14ac:dyDescent="0.4">
      <c r="A18" s="25">
        <v>10</v>
      </c>
      <c r="B18" s="30" t="s">
        <v>307</v>
      </c>
      <c r="C18" s="26" t="s">
        <v>308</v>
      </c>
      <c r="D18" s="18">
        <v>25703800</v>
      </c>
      <c r="E18" s="18">
        <v>25703800</v>
      </c>
      <c r="F18" s="18">
        <v>0</v>
      </c>
      <c r="G18" s="18">
        <f t="shared" si="0"/>
        <v>0</v>
      </c>
    </row>
    <row r="19" spans="1:7" ht="42" customHeight="1" x14ac:dyDescent="0.4">
      <c r="A19" s="25">
        <v>11</v>
      </c>
      <c r="B19" s="30" t="s">
        <v>309</v>
      </c>
      <c r="C19" s="26" t="s">
        <v>310</v>
      </c>
      <c r="D19" s="18">
        <v>17758100</v>
      </c>
      <c r="E19" s="18">
        <v>17758100</v>
      </c>
      <c r="F19" s="18">
        <v>10180850</v>
      </c>
      <c r="G19" s="18">
        <f t="shared" si="0"/>
        <v>57.330739211965245</v>
      </c>
    </row>
    <row r="20" spans="1:7" ht="42" x14ac:dyDescent="0.4">
      <c r="A20" s="25">
        <v>12</v>
      </c>
      <c r="B20" s="30" t="s">
        <v>311</v>
      </c>
      <c r="C20" s="26" t="s">
        <v>312</v>
      </c>
      <c r="D20" s="18">
        <v>1700000</v>
      </c>
      <c r="E20" s="18">
        <v>1700000</v>
      </c>
      <c r="F20" s="18">
        <v>613793</v>
      </c>
      <c r="G20" s="18">
        <f t="shared" si="0"/>
        <v>36.105470588235292</v>
      </c>
    </row>
    <row r="21" spans="1:7" ht="42" x14ac:dyDescent="0.4">
      <c r="A21" s="25">
        <v>13</v>
      </c>
      <c r="B21" s="30" t="s">
        <v>313</v>
      </c>
      <c r="C21" s="26" t="s">
        <v>314</v>
      </c>
      <c r="D21" s="18">
        <v>120850300</v>
      </c>
      <c r="E21" s="18">
        <v>120850300</v>
      </c>
      <c r="F21" s="18">
        <v>13833529.060000001</v>
      </c>
      <c r="G21" s="18">
        <f t="shared" si="0"/>
        <v>11.446830549862103</v>
      </c>
    </row>
    <row r="22" spans="1:7" ht="42" x14ac:dyDescent="0.4">
      <c r="A22" s="25">
        <v>14</v>
      </c>
      <c r="B22" s="30" t="s">
        <v>315</v>
      </c>
      <c r="C22" s="26" t="s">
        <v>316</v>
      </c>
      <c r="D22" s="18">
        <v>8555700</v>
      </c>
      <c r="E22" s="18">
        <v>8555700</v>
      </c>
      <c r="F22" s="18">
        <v>0</v>
      </c>
      <c r="G22" s="18">
        <f t="shared" si="0"/>
        <v>0</v>
      </c>
    </row>
    <row r="23" spans="1:7" ht="126" x14ac:dyDescent="0.4">
      <c r="A23" s="25">
        <v>15</v>
      </c>
      <c r="B23" s="30" t="s">
        <v>317</v>
      </c>
      <c r="C23" s="26" t="s">
        <v>318</v>
      </c>
      <c r="D23" s="18">
        <v>88547629</v>
      </c>
      <c r="E23" s="18">
        <v>88547629</v>
      </c>
      <c r="F23" s="18">
        <v>53502299.990000002</v>
      </c>
      <c r="G23" s="18">
        <f t="shared" si="0"/>
        <v>60.42205826877646</v>
      </c>
    </row>
    <row r="24" spans="1:7" ht="84" customHeight="1" x14ac:dyDescent="0.4">
      <c r="A24" s="25">
        <v>16</v>
      </c>
      <c r="B24" s="30" t="s">
        <v>319</v>
      </c>
      <c r="C24" s="26" t="s">
        <v>320</v>
      </c>
      <c r="D24" s="18">
        <v>42347011</v>
      </c>
      <c r="E24" s="18">
        <v>42347011</v>
      </c>
      <c r="F24" s="18">
        <v>42347011</v>
      </c>
      <c r="G24" s="18">
        <f t="shared" si="0"/>
        <v>100</v>
      </c>
    </row>
    <row r="25" spans="1:7" ht="25.2" customHeight="1" x14ac:dyDescent="0.4">
      <c r="A25" s="25">
        <v>17</v>
      </c>
      <c r="B25" s="30" t="s">
        <v>321</v>
      </c>
      <c r="C25" s="26" t="s">
        <v>322</v>
      </c>
      <c r="D25" s="18">
        <v>18887700</v>
      </c>
      <c r="E25" s="18">
        <v>18887700</v>
      </c>
      <c r="F25" s="18">
        <v>4721924</v>
      </c>
      <c r="G25" s="18">
        <f t="shared" si="0"/>
        <v>24.999994705549113</v>
      </c>
    </row>
    <row r="26" spans="1:7" ht="21" customHeight="1" x14ac:dyDescent="0.4">
      <c r="A26" s="25">
        <v>18</v>
      </c>
      <c r="B26" s="30" t="s">
        <v>323</v>
      </c>
      <c r="C26" s="26" t="s">
        <v>324</v>
      </c>
      <c r="D26" s="18">
        <v>11363300</v>
      </c>
      <c r="E26" s="18">
        <v>11363300</v>
      </c>
      <c r="F26" s="18">
        <v>2283576.11</v>
      </c>
      <c r="G26" s="18">
        <f t="shared" si="0"/>
        <v>20.096064611512499</v>
      </c>
    </row>
    <row r="27" spans="1:7" ht="63" x14ac:dyDescent="0.4">
      <c r="A27" s="25">
        <v>19</v>
      </c>
      <c r="B27" s="30" t="s">
        <v>325</v>
      </c>
      <c r="C27" s="26" t="s">
        <v>326</v>
      </c>
      <c r="D27" s="18">
        <v>8410722</v>
      </c>
      <c r="E27" s="18">
        <v>8410722</v>
      </c>
      <c r="F27" s="18">
        <v>8410722</v>
      </c>
      <c r="G27" s="18">
        <f t="shared" si="0"/>
        <v>100</v>
      </c>
    </row>
    <row r="28" spans="1:7" ht="63" x14ac:dyDescent="0.4">
      <c r="A28" s="25">
        <v>20</v>
      </c>
      <c r="B28" s="30" t="s">
        <v>327</v>
      </c>
      <c r="C28" s="26" t="s">
        <v>328</v>
      </c>
      <c r="D28" s="18">
        <v>20865993.850000001</v>
      </c>
      <c r="E28" s="18">
        <v>20865993.850000001</v>
      </c>
      <c r="F28" s="18">
        <v>1940063.85</v>
      </c>
      <c r="G28" s="18">
        <f t="shared" si="0"/>
        <v>9.2977303834487621</v>
      </c>
    </row>
    <row r="29" spans="1:7" x14ac:dyDescent="0.4">
      <c r="A29" s="25">
        <v>21</v>
      </c>
      <c r="B29" s="30" t="s">
        <v>329</v>
      </c>
      <c r="C29" s="26" t="s">
        <v>330</v>
      </c>
      <c r="D29" s="18">
        <v>227014696.15000001</v>
      </c>
      <c r="E29" s="18">
        <v>227014696.15000001</v>
      </c>
      <c r="F29" s="18">
        <v>6498986.5099999998</v>
      </c>
      <c r="G29" s="18">
        <f t="shared" si="0"/>
        <v>2.862804311887277</v>
      </c>
    </row>
    <row r="30" spans="1:7" ht="42" x14ac:dyDescent="0.4">
      <c r="A30" s="25">
        <v>22</v>
      </c>
      <c r="B30" s="30" t="s">
        <v>331</v>
      </c>
      <c r="C30" s="26" t="s">
        <v>332</v>
      </c>
      <c r="D30" s="18">
        <v>94013300</v>
      </c>
      <c r="E30" s="18">
        <v>94013300</v>
      </c>
      <c r="F30" s="18">
        <v>0</v>
      </c>
      <c r="G30" s="18">
        <f t="shared" si="0"/>
        <v>0</v>
      </c>
    </row>
    <row r="31" spans="1:7" ht="63" x14ac:dyDescent="0.4">
      <c r="A31" s="25">
        <v>23</v>
      </c>
      <c r="B31" s="30" t="s">
        <v>333</v>
      </c>
      <c r="C31" s="26" t="s">
        <v>334</v>
      </c>
      <c r="D31" s="18">
        <v>494721204</v>
      </c>
      <c r="E31" s="18">
        <v>494721204</v>
      </c>
      <c r="F31" s="18">
        <v>105504205.20999999</v>
      </c>
      <c r="G31" s="18">
        <f t="shared" si="0"/>
        <v>21.325992166286849</v>
      </c>
    </row>
    <row r="32" spans="1:7" ht="42" x14ac:dyDescent="0.4">
      <c r="A32" s="25">
        <v>24</v>
      </c>
      <c r="B32" s="30" t="s">
        <v>335</v>
      </c>
      <c r="C32" s="26" t="s">
        <v>336</v>
      </c>
      <c r="D32" s="18">
        <v>1740000</v>
      </c>
      <c r="E32" s="18">
        <v>1740000</v>
      </c>
      <c r="F32" s="18">
        <v>1740000</v>
      </c>
      <c r="G32" s="18">
        <f t="shared" si="0"/>
        <v>100</v>
      </c>
    </row>
    <row r="33" spans="1:7" ht="105" x14ac:dyDescent="0.4">
      <c r="A33" s="25">
        <v>25</v>
      </c>
      <c r="B33" s="30" t="s">
        <v>337</v>
      </c>
      <c r="C33" s="26" t="s">
        <v>338</v>
      </c>
      <c r="D33" s="18">
        <v>1030928</v>
      </c>
      <c r="E33" s="18">
        <v>1030928</v>
      </c>
      <c r="F33" s="18">
        <v>1030928</v>
      </c>
      <c r="G33" s="18">
        <f t="shared" si="0"/>
        <v>100</v>
      </c>
    </row>
    <row r="34" spans="1:7" x14ac:dyDescent="0.4">
      <c r="A34" s="25">
        <v>26</v>
      </c>
      <c r="B34" s="30" t="s">
        <v>339</v>
      </c>
      <c r="C34" s="26" t="s">
        <v>340</v>
      </c>
      <c r="D34" s="18">
        <v>115939762</v>
      </c>
      <c r="E34" s="18">
        <v>105939762</v>
      </c>
      <c r="F34" s="18">
        <v>0</v>
      </c>
      <c r="G34" s="18">
        <f t="shared" si="0"/>
        <v>0</v>
      </c>
    </row>
    <row r="35" spans="1:7" ht="25.2" customHeight="1" x14ac:dyDescent="0.4">
      <c r="A35" s="25">
        <v>27</v>
      </c>
      <c r="B35" s="30" t="s">
        <v>341</v>
      </c>
      <c r="C35" s="26" t="s">
        <v>342</v>
      </c>
      <c r="D35" s="18">
        <v>42415600</v>
      </c>
      <c r="E35" s="18">
        <v>68284600</v>
      </c>
      <c r="F35" s="18">
        <v>0</v>
      </c>
      <c r="G35" s="18">
        <f t="shared" si="0"/>
        <v>0</v>
      </c>
    </row>
    <row r="36" spans="1:7" x14ac:dyDescent="0.4">
      <c r="A36" s="25">
        <v>28</v>
      </c>
      <c r="B36" s="30" t="s">
        <v>343</v>
      </c>
      <c r="C36" s="26" t="s">
        <v>344</v>
      </c>
      <c r="D36" s="18">
        <v>30560000</v>
      </c>
      <c r="E36" s="18">
        <v>30560000</v>
      </c>
      <c r="F36" s="18">
        <v>0</v>
      </c>
      <c r="G36" s="18">
        <f t="shared" si="0"/>
        <v>0</v>
      </c>
    </row>
    <row r="37" spans="1:7" x14ac:dyDescent="0.4">
      <c r="A37" s="25">
        <v>29</v>
      </c>
      <c r="B37" s="30" t="s">
        <v>345</v>
      </c>
      <c r="C37" s="26" t="s">
        <v>346</v>
      </c>
      <c r="D37" s="18">
        <v>34373300</v>
      </c>
      <c r="E37" s="18">
        <v>44373300</v>
      </c>
      <c r="F37" s="18">
        <v>0</v>
      </c>
      <c r="G37" s="18">
        <f t="shared" si="0"/>
        <v>0</v>
      </c>
    </row>
    <row r="38" spans="1:7" ht="22.2" customHeight="1" x14ac:dyDescent="0.4">
      <c r="A38" s="25">
        <v>30</v>
      </c>
      <c r="B38" s="30" t="s">
        <v>347</v>
      </c>
      <c r="C38" s="26" t="s">
        <v>348</v>
      </c>
      <c r="D38" s="18">
        <v>5000000</v>
      </c>
      <c r="E38" s="18">
        <v>5000000</v>
      </c>
      <c r="F38" s="18">
        <v>0</v>
      </c>
      <c r="G38" s="18">
        <f t="shared" si="0"/>
        <v>0</v>
      </c>
    </row>
    <row r="39" spans="1:7" x14ac:dyDescent="0.4">
      <c r="A39" s="25">
        <v>31</v>
      </c>
      <c r="B39" s="30" t="s">
        <v>349</v>
      </c>
      <c r="C39" s="26" t="s">
        <v>350</v>
      </c>
      <c r="D39" s="18">
        <v>51082400</v>
      </c>
      <c r="E39" s="18">
        <v>25213400</v>
      </c>
      <c r="F39" s="18">
        <v>0</v>
      </c>
      <c r="G39" s="18">
        <f t="shared" si="0"/>
        <v>0</v>
      </c>
    </row>
    <row r="40" spans="1:7" ht="25.2" customHeight="1" x14ac:dyDescent="0.4">
      <c r="A40" s="25">
        <v>32</v>
      </c>
      <c r="B40" s="30" t="s">
        <v>351</v>
      </c>
      <c r="C40" s="26" t="s">
        <v>352</v>
      </c>
      <c r="D40" s="18">
        <v>93975904</v>
      </c>
      <c r="E40" s="18">
        <v>93975904</v>
      </c>
      <c r="F40" s="18">
        <v>0</v>
      </c>
      <c r="G40" s="18">
        <f t="shared" si="0"/>
        <v>0</v>
      </c>
    </row>
    <row r="41" spans="1:7" ht="42" x14ac:dyDescent="0.4">
      <c r="A41" s="25">
        <v>33</v>
      </c>
      <c r="B41" s="30" t="s">
        <v>353</v>
      </c>
      <c r="C41" s="26" t="s">
        <v>354</v>
      </c>
      <c r="D41" s="18">
        <v>1662000</v>
      </c>
      <c r="E41" s="18">
        <v>1662000</v>
      </c>
      <c r="F41" s="18">
        <v>0</v>
      </c>
      <c r="G41" s="18">
        <f t="shared" ref="G41:G72" si="1">F41/E41*100</f>
        <v>0</v>
      </c>
    </row>
    <row r="42" spans="1:7" ht="42" x14ac:dyDescent="0.4">
      <c r="A42" s="25">
        <v>34</v>
      </c>
      <c r="B42" s="30" t="s">
        <v>355</v>
      </c>
      <c r="C42" s="26" t="s">
        <v>356</v>
      </c>
      <c r="D42" s="18">
        <v>49457710.840000004</v>
      </c>
      <c r="E42" s="18">
        <v>49457710.840000004</v>
      </c>
      <c r="F42" s="18">
        <v>0</v>
      </c>
      <c r="G42" s="18">
        <f t="shared" si="1"/>
        <v>0</v>
      </c>
    </row>
    <row r="43" spans="1:7" x14ac:dyDescent="0.4">
      <c r="A43" s="25">
        <v>35</v>
      </c>
      <c r="B43" s="30" t="s">
        <v>357</v>
      </c>
      <c r="C43" s="26" t="s">
        <v>358</v>
      </c>
      <c r="D43" s="18">
        <v>87974718</v>
      </c>
      <c r="E43" s="18">
        <v>87974718</v>
      </c>
      <c r="F43" s="18">
        <v>0</v>
      </c>
      <c r="G43" s="18">
        <f t="shared" si="1"/>
        <v>0</v>
      </c>
    </row>
    <row r="44" spans="1:7" ht="63" x14ac:dyDescent="0.4">
      <c r="A44" s="25">
        <v>36</v>
      </c>
      <c r="B44" s="30" t="s">
        <v>359</v>
      </c>
      <c r="C44" s="26" t="s">
        <v>360</v>
      </c>
      <c r="D44" s="18">
        <v>260372885.56999999</v>
      </c>
      <c r="E44" s="18">
        <v>260372885.56999999</v>
      </c>
      <c r="F44" s="18">
        <v>3984681.6</v>
      </c>
      <c r="G44" s="18">
        <f t="shared" si="1"/>
        <v>1.5303750201473023</v>
      </c>
    </row>
    <row r="45" spans="1:7" ht="42" x14ac:dyDescent="0.4">
      <c r="A45" s="25">
        <v>37</v>
      </c>
      <c r="B45" s="30" t="s">
        <v>361</v>
      </c>
      <c r="C45" s="26" t="s">
        <v>362</v>
      </c>
      <c r="D45" s="18">
        <v>34214948.450000003</v>
      </c>
      <c r="E45" s="18">
        <v>34214948.450000003</v>
      </c>
      <c r="F45" s="18">
        <v>948863.32</v>
      </c>
      <c r="G45" s="18">
        <f t="shared" si="1"/>
        <v>2.7732419979723799</v>
      </c>
    </row>
    <row r="46" spans="1:7" ht="63" x14ac:dyDescent="0.4">
      <c r="A46" s="25">
        <v>38</v>
      </c>
      <c r="B46" s="30" t="s">
        <v>363</v>
      </c>
      <c r="C46" s="26" t="s">
        <v>364</v>
      </c>
      <c r="D46" s="18">
        <v>306031615</v>
      </c>
      <c r="E46" s="18">
        <v>306031615</v>
      </c>
      <c r="F46" s="18">
        <v>0</v>
      </c>
      <c r="G46" s="18">
        <f t="shared" si="1"/>
        <v>0</v>
      </c>
    </row>
    <row r="47" spans="1:7" ht="84" x14ac:dyDescent="0.4">
      <c r="A47" s="25">
        <v>39</v>
      </c>
      <c r="B47" s="30" t="s">
        <v>365</v>
      </c>
      <c r="C47" s="26" t="s">
        <v>366</v>
      </c>
      <c r="D47" s="18">
        <v>495900000</v>
      </c>
      <c r="E47" s="18">
        <v>495900000</v>
      </c>
      <c r="F47" s="18">
        <v>0</v>
      </c>
      <c r="G47" s="18">
        <f t="shared" si="1"/>
        <v>0</v>
      </c>
    </row>
    <row r="48" spans="1:7" ht="63" x14ac:dyDescent="0.4">
      <c r="A48" s="25">
        <v>40</v>
      </c>
      <c r="B48" s="30" t="s">
        <v>367</v>
      </c>
      <c r="C48" s="26" t="s">
        <v>368</v>
      </c>
      <c r="D48" s="18">
        <v>40000000</v>
      </c>
      <c r="E48" s="18">
        <v>40000000</v>
      </c>
      <c r="F48" s="18">
        <v>0</v>
      </c>
      <c r="G48" s="18">
        <f t="shared" si="1"/>
        <v>0</v>
      </c>
    </row>
    <row r="49" spans="1:7" ht="42" x14ac:dyDescent="0.4">
      <c r="A49" s="25">
        <v>41</v>
      </c>
      <c r="B49" s="30" t="s">
        <v>369</v>
      </c>
      <c r="C49" s="26" t="s">
        <v>370</v>
      </c>
      <c r="D49" s="18">
        <v>50000000</v>
      </c>
      <c r="E49" s="18">
        <v>50000000</v>
      </c>
      <c r="F49" s="18">
        <v>0</v>
      </c>
      <c r="G49" s="18">
        <f t="shared" si="1"/>
        <v>0</v>
      </c>
    </row>
    <row r="50" spans="1:7" ht="42" x14ac:dyDescent="0.4">
      <c r="A50" s="25">
        <v>42</v>
      </c>
      <c r="B50" s="30" t="s">
        <v>371</v>
      </c>
      <c r="C50" s="26" t="s">
        <v>372</v>
      </c>
      <c r="D50" s="18">
        <v>808665475</v>
      </c>
      <c r="E50" s="18">
        <v>808665475</v>
      </c>
      <c r="F50" s="18">
        <v>18662096.789999999</v>
      </c>
      <c r="G50" s="18">
        <f t="shared" si="1"/>
        <v>2.3077647515494584</v>
      </c>
    </row>
    <row r="51" spans="1:7" ht="24" customHeight="1" x14ac:dyDescent="0.4">
      <c r="A51" s="25">
        <v>43</v>
      </c>
      <c r="B51" s="30" t="s">
        <v>373</v>
      </c>
      <c r="C51" s="26" t="s">
        <v>374</v>
      </c>
      <c r="D51" s="18">
        <v>10000000</v>
      </c>
      <c r="E51" s="18">
        <v>10000000</v>
      </c>
      <c r="F51" s="18">
        <v>0</v>
      </c>
      <c r="G51" s="18">
        <f t="shared" si="1"/>
        <v>0</v>
      </c>
    </row>
    <row r="52" spans="1:7" ht="42" x14ac:dyDescent="0.4">
      <c r="A52" s="25">
        <v>44</v>
      </c>
      <c r="B52" s="30" t="s">
        <v>375</v>
      </c>
      <c r="C52" s="26" t="s">
        <v>376</v>
      </c>
      <c r="D52" s="18">
        <v>33000000</v>
      </c>
      <c r="E52" s="18">
        <v>33000000</v>
      </c>
      <c r="F52" s="18">
        <v>0</v>
      </c>
      <c r="G52" s="18">
        <f t="shared" si="1"/>
        <v>0</v>
      </c>
    </row>
    <row r="53" spans="1:7" x14ac:dyDescent="0.4">
      <c r="A53" s="25">
        <v>45</v>
      </c>
      <c r="B53" s="30" t="s">
        <v>377</v>
      </c>
      <c r="C53" s="26" t="s">
        <v>378</v>
      </c>
      <c r="D53" s="18">
        <v>20000000</v>
      </c>
      <c r="E53" s="18">
        <v>20000000</v>
      </c>
      <c r="F53" s="18">
        <v>0</v>
      </c>
      <c r="G53" s="18">
        <f t="shared" si="1"/>
        <v>0</v>
      </c>
    </row>
    <row r="54" spans="1:7" ht="42" x14ac:dyDescent="0.4">
      <c r="A54" s="25">
        <v>46</v>
      </c>
      <c r="B54" s="30" t="s">
        <v>379</v>
      </c>
      <c r="C54" s="26" t="s">
        <v>380</v>
      </c>
      <c r="D54" s="18">
        <v>205000000</v>
      </c>
      <c r="E54" s="18">
        <v>205000000</v>
      </c>
      <c r="F54" s="18">
        <v>0</v>
      </c>
      <c r="G54" s="18">
        <f t="shared" si="1"/>
        <v>0</v>
      </c>
    </row>
    <row r="55" spans="1:7" x14ac:dyDescent="0.4">
      <c r="A55" s="25">
        <v>47</v>
      </c>
      <c r="B55" s="30" t="s">
        <v>381</v>
      </c>
      <c r="C55" s="26" t="s">
        <v>382</v>
      </c>
      <c r="D55" s="18">
        <v>17890000</v>
      </c>
      <c r="E55" s="18">
        <v>17890000</v>
      </c>
      <c r="F55" s="18">
        <v>0</v>
      </c>
      <c r="G55" s="18">
        <f t="shared" si="1"/>
        <v>0</v>
      </c>
    </row>
    <row r="56" spans="1:7" ht="63" x14ac:dyDescent="0.4">
      <c r="A56" s="25">
        <v>48</v>
      </c>
      <c r="B56" s="30" t="s">
        <v>383</v>
      </c>
      <c r="C56" s="26" t="s">
        <v>384</v>
      </c>
      <c r="D56" s="18">
        <v>1126200000</v>
      </c>
      <c r="E56" s="18">
        <v>1126200000</v>
      </c>
      <c r="F56" s="18">
        <v>2500000</v>
      </c>
      <c r="G56" s="18">
        <f t="shared" si="1"/>
        <v>0.22198543775528326</v>
      </c>
    </row>
    <row r="57" spans="1:7" ht="42" x14ac:dyDescent="0.4">
      <c r="A57" s="25">
        <v>49</v>
      </c>
      <c r="B57" s="30" t="s">
        <v>385</v>
      </c>
      <c r="C57" s="26" t="s">
        <v>386</v>
      </c>
      <c r="D57" s="18">
        <v>501784350</v>
      </c>
      <c r="E57" s="18">
        <v>501784350</v>
      </c>
      <c r="F57" s="18">
        <v>3141000</v>
      </c>
      <c r="G57" s="18">
        <f t="shared" si="1"/>
        <v>0.62596611472637598</v>
      </c>
    </row>
    <row r="58" spans="1:7" ht="42" x14ac:dyDescent="0.4">
      <c r="A58" s="25">
        <v>50</v>
      </c>
      <c r="B58" s="30" t="s">
        <v>387</v>
      </c>
      <c r="C58" s="26" t="s">
        <v>388</v>
      </c>
      <c r="D58" s="18">
        <v>519342000</v>
      </c>
      <c r="E58" s="18">
        <v>519342000</v>
      </c>
      <c r="F58" s="18">
        <v>0</v>
      </c>
      <c r="G58" s="18">
        <f t="shared" si="1"/>
        <v>0</v>
      </c>
    </row>
    <row r="59" spans="1:7" ht="63" x14ac:dyDescent="0.4">
      <c r="A59" s="25">
        <v>51</v>
      </c>
      <c r="B59" s="30" t="s">
        <v>389</v>
      </c>
      <c r="C59" s="26" t="s">
        <v>390</v>
      </c>
      <c r="D59" s="18">
        <v>60000000</v>
      </c>
      <c r="E59" s="18">
        <v>60000000</v>
      </c>
      <c r="F59" s="18">
        <v>0</v>
      </c>
      <c r="G59" s="18">
        <f t="shared" si="1"/>
        <v>0</v>
      </c>
    </row>
    <row r="60" spans="1:7" ht="42" x14ac:dyDescent="0.4">
      <c r="A60" s="25">
        <v>52</v>
      </c>
      <c r="B60" s="30" t="s">
        <v>391</v>
      </c>
      <c r="C60" s="26" t="s">
        <v>392</v>
      </c>
      <c r="D60" s="18">
        <v>47830900</v>
      </c>
      <c r="E60" s="18">
        <v>47830900</v>
      </c>
      <c r="F60" s="18">
        <v>0</v>
      </c>
      <c r="G60" s="18">
        <f t="shared" si="1"/>
        <v>0</v>
      </c>
    </row>
    <row r="61" spans="1:7" ht="63" x14ac:dyDescent="0.4">
      <c r="A61" s="25">
        <v>53</v>
      </c>
      <c r="B61" s="30" t="s">
        <v>393</v>
      </c>
      <c r="C61" s="26" t="s">
        <v>394</v>
      </c>
      <c r="D61" s="18">
        <v>70100000</v>
      </c>
      <c r="E61" s="18">
        <v>70100000</v>
      </c>
      <c r="F61" s="18">
        <v>0</v>
      </c>
      <c r="G61" s="18">
        <f t="shared" si="1"/>
        <v>0</v>
      </c>
    </row>
    <row r="62" spans="1:7" ht="42" x14ac:dyDescent="0.4">
      <c r="A62" s="25">
        <v>54</v>
      </c>
      <c r="B62" s="30" t="s">
        <v>395</v>
      </c>
      <c r="C62" s="26" t="s">
        <v>396</v>
      </c>
      <c r="D62" s="18">
        <v>65100000</v>
      </c>
      <c r="E62" s="18">
        <v>65100000</v>
      </c>
      <c r="F62" s="18">
        <v>0</v>
      </c>
      <c r="G62" s="18">
        <f t="shared" si="1"/>
        <v>0</v>
      </c>
    </row>
    <row r="63" spans="1:7" ht="42" x14ac:dyDescent="0.4">
      <c r="A63" s="25">
        <v>55</v>
      </c>
      <c r="B63" s="30" t="s">
        <v>397</v>
      </c>
      <c r="C63" s="26" t="s">
        <v>398</v>
      </c>
      <c r="D63" s="18">
        <v>15000000</v>
      </c>
      <c r="E63" s="18">
        <v>15000000</v>
      </c>
      <c r="F63" s="18">
        <v>0</v>
      </c>
      <c r="G63" s="18">
        <f t="shared" si="1"/>
        <v>0</v>
      </c>
    </row>
    <row r="64" spans="1:7" ht="63" x14ac:dyDescent="0.4">
      <c r="A64" s="25">
        <v>56</v>
      </c>
      <c r="B64" s="30" t="s">
        <v>399</v>
      </c>
      <c r="C64" s="26" t="s">
        <v>400</v>
      </c>
      <c r="D64" s="18">
        <v>73300000</v>
      </c>
      <c r="E64" s="18">
        <v>73300000</v>
      </c>
      <c r="F64" s="18">
        <v>73300000</v>
      </c>
      <c r="G64" s="18">
        <f t="shared" si="1"/>
        <v>100</v>
      </c>
    </row>
    <row r="65" spans="1:7" ht="63" x14ac:dyDescent="0.4">
      <c r="A65" s="25">
        <v>57</v>
      </c>
      <c r="B65" s="30" t="s">
        <v>401</v>
      </c>
      <c r="C65" s="26" t="s">
        <v>402</v>
      </c>
      <c r="D65" s="18">
        <v>5000000</v>
      </c>
      <c r="E65" s="18">
        <v>5000000</v>
      </c>
      <c r="F65" s="18">
        <v>0</v>
      </c>
      <c r="G65" s="18">
        <f t="shared" si="1"/>
        <v>0</v>
      </c>
    </row>
    <row r="66" spans="1:7" ht="84" x14ac:dyDescent="0.4">
      <c r="A66" s="25">
        <v>58</v>
      </c>
      <c r="B66" s="30" t="s">
        <v>403</v>
      </c>
      <c r="C66" s="26" t="s">
        <v>404</v>
      </c>
      <c r="D66" s="18">
        <v>1455000</v>
      </c>
      <c r="E66" s="18">
        <v>1455000</v>
      </c>
      <c r="F66" s="18">
        <v>0</v>
      </c>
      <c r="G66" s="18">
        <f t="shared" si="1"/>
        <v>0</v>
      </c>
    </row>
    <row r="67" spans="1:7" ht="42" x14ac:dyDescent="0.4">
      <c r="A67" s="25">
        <v>59</v>
      </c>
      <c r="B67" s="30" t="s">
        <v>405</v>
      </c>
      <c r="C67" s="26" t="s">
        <v>406</v>
      </c>
      <c r="D67" s="18">
        <v>1942600</v>
      </c>
      <c r="E67" s="18">
        <v>1942600</v>
      </c>
      <c r="F67" s="18">
        <v>0</v>
      </c>
      <c r="G67" s="18">
        <f t="shared" si="1"/>
        <v>0</v>
      </c>
    </row>
    <row r="68" spans="1:7" ht="63" x14ac:dyDescent="0.4">
      <c r="A68" s="25">
        <v>60</v>
      </c>
      <c r="B68" s="30" t="s">
        <v>407</v>
      </c>
      <c r="C68" s="26" t="s">
        <v>408</v>
      </c>
      <c r="D68" s="18">
        <v>4947100</v>
      </c>
      <c r="E68" s="18">
        <v>4947100</v>
      </c>
      <c r="F68" s="18">
        <v>0</v>
      </c>
      <c r="G68" s="18">
        <f t="shared" si="1"/>
        <v>0</v>
      </c>
    </row>
    <row r="69" spans="1:7" x14ac:dyDescent="0.4">
      <c r="A69" s="25">
        <v>61</v>
      </c>
      <c r="B69" s="30" t="s">
        <v>409</v>
      </c>
      <c r="C69" s="26" t="s">
        <v>410</v>
      </c>
      <c r="D69" s="18">
        <v>1000000</v>
      </c>
      <c r="E69" s="18">
        <v>1000000</v>
      </c>
      <c r="F69" s="18">
        <v>0</v>
      </c>
      <c r="G69" s="18">
        <f t="shared" si="1"/>
        <v>0</v>
      </c>
    </row>
    <row r="70" spans="1:7" ht="43.8" customHeight="1" x14ac:dyDescent="0.4">
      <c r="A70" s="25">
        <v>62</v>
      </c>
      <c r="B70" s="30" t="s">
        <v>411</v>
      </c>
      <c r="C70" s="26" t="s">
        <v>412</v>
      </c>
      <c r="D70" s="18">
        <v>3000000</v>
      </c>
      <c r="E70" s="18">
        <v>3000000</v>
      </c>
      <c r="F70" s="18">
        <v>0</v>
      </c>
      <c r="G70" s="18">
        <f t="shared" si="1"/>
        <v>0</v>
      </c>
    </row>
    <row r="71" spans="1:7" ht="22.8" customHeight="1" x14ac:dyDescent="0.4">
      <c r="A71" s="25">
        <v>63</v>
      </c>
      <c r="B71" s="30" t="s">
        <v>413</v>
      </c>
      <c r="C71" s="26" t="s">
        <v>414</v>
      </c>
      <c r="D71" s="18">
        <v>27500000</v>
      </c>
      <c r="E71" s="18">
        <v>27500000</v>
      </c>
      <c r="F71" s="18">
        <v>0</v>
      </c>
      <c r="G71" s="18">
        <f t="shared" si="1"/>
        <v>0</v>
      </c>
    </row>
    <row r="72" spans="1:7" ht="42" x14ac:dyDescent="0.4">
      <c r="A72" s="25">
        <v>64</v>
      </c>
      <c r="B72" s="30" t="s">
        <v>415</v>
      </c>
      <c r="C72" s="26" t="s">
        <v>416</v>
      </c>
      <c r="D72" s="18">
        <v>19400000</v>
      </c>
      <c r="E72" s="18">
        <v>19400000</v>
      </c>
      <c r="F72" s="18">
        <v>606250</v>
      </c>
      <c r="G72" s="18">
        <f t="shared" si="1"/>
        <v>3.125</v>
      </c>
    </row>
    <row r="73" spans="1:7" ht="84" x14ac:dyDescent="0.4">
      <c r="A73" s="25">
        <v>65</v>
      </c>
      <c r="B73" s="30" t="s">
        <v>417</v>
      </c>
      <c r="C73" s="26" t="s">
        <v>418</v>
      </c>
      <c r="D73" s="18">
        <v>28669900</v>
      </c>
      <c r="E73" s="18">
        <v>28669900</v>
      </c>
      <c r="F73" s="18">
        <v>0</v>
      </c>
      <c r="G73" s="18">
        <f t="shared" ref="G73:G82" si="2">F73/E73*100</f>
        <v>0</v>
      </c>
    </row>
    <row r="74" spans="1:7" ht="84" x14ac:dyDescent="0.4">
      <c r="A74" s="25">
        <v>66</v>
      </c>
      <c r="B74" s="30" t="s">
        <v>419</v>
      </c>
      <c r="C74" s="26" t="s">
        <v>420</v>
      </c>
      <c r="D74" s="18">
        <v>70000000</v>
      </c>
      <c r="E74" s="18">
        <v>70000000</v>
      </c>
      <c r="F74" s="18">
        <v>601424.9</v>
      </c>
      <c r="G74" s="18">
        <f t="shared" si="2"/>
        <v>0.85917842857142857</v>
      </c>
    </row>
    <row r="75" spans="1:7" ht="63" x14ac:dyDescent="0.4">
      <c r="A75" s="25">
        <v>67</v>
      </c>
      <c r="B75" s="30" t="s">
        <v>421</v>
      </c>
      <c r="C75" s="26" t="s">
        <v>422</v>
      </c>
      <c r="D75" s="18">
        <v>166170900</v>
      </c>
      <c r="E75" s="18">
        <v>166170900</v>
      </c>
      <c r="F75" s="18">
        <v>102054756.58</v>
      </c>
      <c r="G75" s="18">
        <f t="shared" si="2"/>
        <v>61.41554061511372</v>
      </c>
    </row>
    <row r="76" spans="1:7" ht="25.2" customHeight="1" x14ac:dyDescent="0.4">
      <c r="A76" s="25">
        <v>68</v>
      </c>
      <c r="B76" s="30" t="s">
        <v>423</v>
      </c>
      <c r="C76" s="26" t="s">
        <v>424</v>
      </c>
      <c r="D76" s="18">
        <v>285786600</v>
      </c>
      <c r="E76" s="18">
        <v>285786600</v>
      </c>
      <c r="F76" s="18">
        <v>0</v>
      </c>
      <c r="G76" s="18">
        <f t="shared" si="2"/>
        <v>0</v>
      </c>
    </row>
    <row r="77" spans="1:7" ht="42" x14ac:dyDescent="0.4">
      <c r="A77" s="25">
        <v>69</v>
      </c>
      <c r="B77" s="30" t="s">
        <v>425</v>
      </c>
      <c r="C77" s="26" t="s">
        <v>426</v>
      </c>
      <c r="D77" s="18">
        <v>70000000</v>
      </c>
      <c r="E77" s="18">
        <v>70000000</v>
      </c>
      <c r="F77" s="18">
        <v>0</v>
      </c>
      <c r="G77" s="18">
        <f t="shared" si="2"/>
        <v>0</v>
      </c>
    </row>
    <row r="78" spans="1:7" ht="42" x14ac:dyDescent="0.4">
      <c r="A78" s="25">
        <v>70</v>
      </c>
      <c r="B78" s="30" t="s">
        <v>427</v>
      </c>
      <c r="C78" s="26" t="s">
        <v>428</v>
      </c>
      <c r="D78" s="18">
        <v>299180000</v>
      </c>
      <c r="E78" s="18">
        <v>299180000</v>
      </c>
      <c r="F78" s="18">
        <v>0</v>
      </c>
      <c r="G78" s="18">
        <f t="shared" si="2"/>
        <v>0</v>
      </c>
    </row>
    <row r="79" spans="1:7" ht="42" x14ac:dyDescent="0.4">
      <c r="A79" s="25">
        <v>71</v>
      </c>
      <c r="B79" s="30" t="s">
        <v>429</v>
      </c>
      <c r="C79" s="26" t="s">
        <v>430</v>
      </c>
      <c r="D79" s="18">
        <v>550825700</v>
      </c>
      <c r="E79" s="18">
        <v>550825700</v>
      </c>
      <c r="F79" s="18">
        <v>7109134.29</v>
      </c>
      <c r="G79" s="18">
        <f t="shared" si="2"/>
        <v>1.2906322798663896</v>
      </c>
    </row>
    <row r="80" spans="1:7" ht="42" x14ac:dyDescent="0.4">
      <c r="A80" s="25">
        <v>72</v>
      </c>
      <c r="B80" s="30" t="s">
        <v>431</v>
      </c>
      <c r="C80" s="26" t="s">
        <v>432</v>
      </c>
      <c r="D80" s="18">
        <v>100000000</v>
      </c>
      <c r="E80" s="18">
        <v>100000000</v>
      </c>
      <c r="F80" s="18">
        <v>0</v>
      </c>
      <c r="G80" s="18">
        <f t="shared" si="2"/>
        <v>0</v>
      </c>
    </row>
    <row r="81" spans="1:7" ht="21" customHeight="1" x14ac:dyDescent="0.4">
      <c r="A81" s="25">
        <v>73</v>
      </c>
      <c r="B81" s="30" t="s">
        <v>433</v>
      </c>
      <c r="C81" s="26" t="s">
        <v>434</v>
      </c>
      <c r="D81" s="18">
        <v>0</v>
      </c>
      <c r="E81" s="18">
        <v>58089134.380000003</v>
      </c>
      <c r="F81" s="18">
        <v>6500525</v>
      </c>
      <c r="G81" s="18">
        <f t="shared" si="2"/>
        <v>11.190604007757637</v>
      </c>
    </row>
    <row r="82" spans="1:7" s="20" customFormat="1" ht="27.6" customHeight="1" x14ac:dyDescent="0.35">
      <c r="A82" s="28"/>
      <c r="B82" s="34" t="s">
        <v>435</v>
      </c>
      <c r="C82" s="35"/>
      <c r="D82" s="19">
        <f>SUM(D9:D81)</f>
        <v>8183380152.8599997</v>
      </c>
      <c r="E82" s="19">
        <f>SUM(E9:E81)</f>
        <v>8241469287.2399998</v>
      </c>
      <c r="F82" s="19">
        <f>SUM(F9:F81)</f>
        <v>508283682.79000002</v>
      </c>
      <c r="G82" s="29">
        <f t="shared" si="2"/>
        <v>6.1673915787923788</v>
      </c>
    </row>
  </sheetData>
  <mergeCells count="10">
    <mergeCell ref="A3:G3"/>
    <mergeCell ref="A4:G4"/>
    <mergeCell ref="B6:B7"/>
    <mergeCell ref="C6:C7"/>
    <mergeCell ref="B82:C82"/>
    <mergeCell ref="G6:G7"/>
    <mergeCell ref="A6:A7"/>
    <mergeCell ref="F6:F7"/>
    <mergeCell ref="D6:D7"/>
    <mergeCell ref="E6:E7"/>
  </mergeCells>
  <pageMargins left="0" right="0" top="0" bottom="0" header="0.31496062992125984" footer="0.31496062992125984"/>
  <pageSetup paperSize="9" scale="43" fitToHeight="1020" orientation="portrait" r:id="rId1"/>
  <colBreaks count="1" manualBreakCount="1">
    <brk id="12" min="2" max="88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77734375" style="1" customWidth="1"/>
    <col min="6" max="6" width="13.3320312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73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19</v>
      </c>
      <c r="C7" s="8">
        <v>120483</v>
      </c>
      <c r="D7" s="8">
        <v>120483</v>
      </c>
      <c r="E7" s="8">
        <v>0</v>
      </c>
      <c r="F7" s="9">
        <f t="shared" ref="F7:F31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20</v>
      </c>
      <c r="C8" s="11">
        <v>120483</v>
      </c>
      <c r="D8" s="11">
        <v>120483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23</v>
      </c>
      <c r="C9" s="8">
        <v>120483</v>
      </c>
      <c r="D9" s="8">
        <v>120483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24</v>
      </c>
      <c r="C10" s="11">
        <v>120483</v>
      </c>
      <c r="D10" s="11">
        <v>120483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25</v>
      </c>
      <c r="C11" s="8">
        <v>120483</v>
      </c>
      <c r="D11" s="8">
        <v>120483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26</v>
      </c>
      <c r="C12" s="11">
        <v>120483</v>
      </c>
      <c r="D12" s="11">
        <v>120483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74</v>
      </c>
      <c r="C13" s="8">
        <v>120483</v>
      </c>
      <c r="D13" s="8">
        <v>120483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75</v>
      </c>
      <c r="C14" s="11">
        <v>120483</v>
      </c>
      <c r="D14" s="11">
        <v>120483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31</v>
      </c>
      <c r="C15" s="8">
        <v>120483</v>
      </c>
      <c r="D15" s="8">
        <v>120483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32</v>
      </c>
      <c r="C16" s="11">
        <v>120483</v>
      </c>
      <c r="D16" s="11">
        <v>120483</v>
      </c>
      <c r="E16" s="11">
        <v>0</v>
      </c>
      <c r="F16" s="12">
        <f t="shared" ca="1" si="0"/>
        <v>0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33</v>
      </c>
      <c r="C17" s="8">
        <v>120483</v>
      </c>
      <c r="D17" s="8">
        <v>120483</v>
      </c>
      <c r="E17" s="8">
        <v>0</v>
      </c>
      <c r="F17" s="9">
        <f t="shared" ca="1" si="0"/>
        <v>0</v>
      </c>
      <c r="G17" s="3"/>
    </row>
    <row r="18" spans="1:7" ht="27.6" outlineLevel="3" x14ac:dyDescent="0.3">
      <c r="A18" s="10"/>
      <c r="B18" s="10" t="s">
        <v>34</v>
      </c>
      <c r="C18" s="11">
        <v>120483</v>
      </c>
      <c r="D18" s="11">
        <v>120483</v>
      </c>
      <c r="E18" s="11">
        <v>0</v>
      </c>
      <c r="F18" s="12">
        <f t="shared" ca="1" si="0"/>
        <v>0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35</v>
      </c>
      <c r="C19" s="8">
        <v>120483</v>
      </c>
      <c r="D19" s="8">
        <v>120483</v>
      </c>
      <c r="E19" s="8">
        <v>0</v>
      </c>
      <c r="F19" s="9">
        <f t="shared" ca="1" si="0"/>
        <v>0</v>
      </c>
      <c r="G19" s="3"/>
    </row>
    <row r="20" spans="1:7" ht="27.6" outlineLevel="3" x14ac:dyDescent="0.3">
      <c r="A20" s="10"/>
      <c r="B20" s="10" t="s">
        <v>36</v>
      </c>
      <c r="C20" s="11">
        <v>120483</v>
      </c>
      <c r="D20" s="11">
        <v>120483</v>
      </c>
      <c r="E20" s="11">
        <v>0</v>
      </c>
      <c r="F20" s="12">
        <f t="shared" ca="1" si="0"/>
        <v>0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37</v>
      </c>
      <c r="C21" s="8">
        <v>120484</v>
      </c>
      <c r="D21" s="8">
        <v>120484</v>
      </c>
      <c r="E21" s="8">
        <v>0</v>
      </c>
      <c r="F21" s="9">
        <f t="shared" ca="1" si="0"/>
        <v>0</v>
      </c>
      <c r="G21" s="3"/>
    </row>
    <row r="22" spans="1:7" ht="27.6" outlineLevel="3" x14ac:dyDescent="0.3">
      <c r="A22" s="10"/>
      <c r="B22" s="10" t="s">
        <v>38</v>
      </c>
      <c r="C22" s="11">
        <v>120484</v>
      </c>
      <c r="D22" s="11">
        <v>120484</v>
      </c>
      <c r="E22" s="11">
        <v>0</v>
      </c>
      <c r="F22" s="12">
        <f t="shared" ca="1" si="0"/>
        <v>0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39</v>
      </c>
      <c r="C23" s="8">
        <v>120484</v>
      </c>
      <c r="D23" s="8">
        <v>120484</v>
      </c>
      <c r="E23" s="8">
        <v>0</v>
      </c>
      <c r="F23" s="9">
        <f t="shared" ca="1" si="0"/>
        <v>0</v>
      </c>
      <c r="G23" s="3"/>
    </row>
    <row r="24" spans="1:7" ht="27.6" outlineLevel="3" x14ac:dyDescent="0.3">
      <c r="A24" s="10"/>
      <c r="B24" s="10" t="s">
        <v>40</v>
      </c>
      <c r="C24" s="11">
        <v>120484</v>
      </c>
      <c r="D24" s="11">
        <v>120484</v>
      </c>
      <c r="E24" s="11">
        <v>0</v>
      </c>
      <c r="F24" s="12">
        <f t="shared" ca="1" si="0"/>
        <v>0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45</v>
      </c>
      <c r="C25" s="8">
        <v>120484</v>
      </c>
      <c r="D25" s="8">
        <v>120484</v>
      </c>
      <c r="E25" s="8">
        <v>0</v>
      </c>
      <c r="F25" s="9">
        <f t="shared" ca="1" si="0"/>
        <v>0</v>
      </c>
      <c r="G25" s="3"/>
    </row>
    <row r="26" spans="1:7" ht="27.6" outlineLevel="3" x14ac:dyDescent="0.3">
      <c r="A26" s="10"/>
      <c r="B26" s="10" t="s">
        <v>46</v>
      </c>
      <c r="C26" s="11">
        <v>120484</v>
      </c>
      <c r="D26" s="11">
        <v>120484</v>
      </c>
      <c r="E26" s="11">
        <v>0</v>
      </c>
      <c r="F26" s="12">
        <f t="shared" ca="1" si="0"/>
        <v>0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49</v>
      </c>
      <c r="C27" s="8">
        <v>120483</v>
      </c>
      <c r="D27" s="8">
        <v>120483</v>
      </c>
      <c r="E27" s="8">
        <v>0</v>
      </c>
      <c r="F27" s="9">
        <f t="shared" ca="1" si="0"/>
        <v>0</v>
      </c>
      <c r="G27" s="3"/>
    </row>
    <row r="28" spans="1:7" ht="27.6" outlineLevel="3" x14ac:dyDescent="0.3">
      <c r="A28" s="10"/>
      <c r="B28" s="10" t="s">
        <v>50</v>
      </c>
      <c r="C28" s="11">
        <v>120483</v>
      </c>
      <c r="D28" s="11">
        <v>120483</v>
      </c>
      <c r="E28" s="11">
        <v>0</v>
      </c>
      <c r="F28" s="12">
        <f t="shared" ca="1" si="0"/>
        <v>0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59</v>
      </c>
      <c r="C29" s="8">
        <v>120484</v>
      </c>
      <c r="D29" s="8">
        <v>120484</v>
      </c>
      <c r="E29" s="8">
        <v>0</v>
      </c>
      <c r="F29" s="9">
        <f t="shared" ca="1" si="0"/>
        <v>0</v>
      </c>
      <c r="G29" s="3"/>
    </row>
    <row r="30" spans="1:7" ht="27.6" outlineLevel="3" x14ac:dyDescent="0.3">
      <c r="A30" s="10"/>
      <c r="B30" s="10" t="s">
        <v>60</v>
      </c>
      <c r="C30" s="11">
        <v>120484</v>
      </c>
      <c r="D30" s="11">
        <v>120484</v>
      </c>
      <c r="E30" s="11">
        <v>0</v>
      </c>
      <c r="F30" s="12">
        <f t="shared" ca="1" si="0"/>
        <v>0</v>
      </c>
      <c r="G30" s="3"/>
    </row>
    <row r="31" spans="1:7" ht="15" customHeight="1" x14ac:dyDescent="0.3">
      <c r="A31" s="38" t="s">
        <v>61</v>
      </c>
      <c r="B31" s="39"/>
      <c r="C31" s="13">
        <v>1445800</v>
      </c>
      <c r="D31" s="13">
        <v>1445800</v>
      </c>
      <c r="E31" s="14">
        <v>0</v>
      </c>
      <c r="F31" s="15">
        <f t="shared" ca="1" si="0"/>
        <v>0</v>
      </c>
      <c r="G31" s="3"/>
    </row>
  </sheetData>
  <mergeCells count="8">
    <mergeCell ref="A31:B3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6.109375" style="1" customWidth="1"/>
    <col min="6" max="6" width="13.218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76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51</v>
      </c>
      <c r="C7" s="8">
        <v>25703800</v>
      </c>
      <c r="D7" s="8">
        <v>25703800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52</v>
      </c>
      <c r="C8" s="11">
        <v>25703800</v>
      </c>
      <c r="D8" s="11">
        <v>25703800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25703800</v>
      </c>
      <c r="D9" s="13">
        <v>25703800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44140625" style="1" customWidth="1"/>
    <col min="6" max="6" width="12.1093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77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0</v>
      </c>
      <c r="D7" s="8">
        <v>0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78</v>
      </c>
      <c r="C8" s="11">
        <v>0</v>
      </c>
      <c r="D8" s="11">
        <v>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15</v>
      </c>
      <c r="C9" s="8">
        <v>500000</v>
      </c>
      <c r="D9" s="8">
        <v>500000</v>
      </c>
      <c r="E9" s="8">
        <v>500000</v>
      </c>
      <c r="F9" s="9">
        <f t="shared" ca="1" si="0"/>
        <v>1</v>
      </c>
      <c r="G9" s="3"/>
    </row>
    <row r="10" spans="1:7" ht="27.6" outlineLevel="3" x14ac:dyDescent="0.3">
      <c r="A10" s="10"/>
      <c r="B10" s="10" t="s">
        <v>16</v>
      </c>
      <c r="C10" s="11">
        <v>500000</v>
      </c>
      <c r="D10" s="11">
        <v>500000</v>
      </c>
      <c r="E10" s="11">
        <v>500000</v>
      </c>
      <c r="F10" s="12">
        <f t="shared" ca="1" si="0"/>
        <v>1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17</v>
      </c>
      <c r="C11" s="8">
        <v>630000</v>
      </c>
      <c r="D11" s="8">
        <v>630000</v>
      </c>
      <c r="E11" s="8">
        <v>630000</v>
      </c>
      <c r="F11" s="9">
        <f t="shared" ca="1" si="0"/>
        <v>1</v>
      </c>
      <c r="G11" s="3"/>
    </row>
    <row r="12" spans="1:7" ht="27.6" outlineLevel="3" x14ac:dyDescent="0.3">
      <c r="A12" s="10"/>
      <c r="B12" s="10" t="s">
        <v>18</v>
      </c>
      <c r="C12" s="11">
        <v>630000</v>
      </c>
      <c r="D12" s="11">
        <v>630000</v>
      </c>
      <c r="E12" s="11">
        <v>630000</v>
      </c>
      <c r="F12" s="12">
        <f t="shared" ca="1" si="0"/>
        <v>1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19</v>
      </c>
      <c r="C13" s="8">
        <v>600000</v>
      </c>
      <c r="D13" s="8">
        <v>600000</v>
      </c>
      <c r="E13" s="8">
        <v>600000</v>
      </c>
      <c r="F13" s="9">
        <f t="shared" ca="1" si="0"/>
        <v>1</v>
      </c>
      <c r="G13" s="3"/>
    </row>
    <row r="14" spans="1:7" ht="27.6" outlineLevel="3" x14ac:dyDescent="0.3">
      <c r="A14" s="10"/>
      <c r="B14" s="10" t="s">
        <v>20</v>
      </c>
      <c r="C14" s="11">
        <v>600000</v>
      </c>
      <c r="D14" s="11">
        <v>600000</v>
      </c>
      <c r="E14" s="11">
        <v>600000</v>
      </c>
      <c r="F14" s="12">
        <f t="shared" ca="1" si="0"/>
        <v>1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21</v>
      </c>
      <c r="C15" s="8">
        <v>600000</v>
      </c>
      <c r="D15" s="8">
        <v>600000</v>
      </c>
      <c r="E15" s="8">
        <v>600000</v>
      </c>
      <c r="F15" s="9">
        <f t="shared" ca="1" si="0"/>
        <v>1</v>
      </c>
      <c r="G15" s="3"/>
    </row>
    <row r="16" spans="1:7" ht="27.6" outlineLevel="3" x14ac:dyDescent="0.3">
      <c r="A16" s="10"/>
      <c r="B16" s="10" t="s">
        <v>22</v>
      </c>
      <c r="C16" s="11">
        <v>600000</v>
      </c>
      <c r="D16" s="11">
        <v>600000</v>
      </c>
      <c r="E16" s="11">
        <v>600000</v>
      </c>
      <c r="F16" s="12">
        <f t="shared" ca="1" si="0"/>
        <v>1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23</v>
      </c>
      <c r="C17" s="8">
        <v>490000</v>
      </c>
      <c r="D17" s="8">
        <v>490000</v>
      </c>
      <c r="E17" s="8">
        <v>150796.95000000001</v>
      </c>
      <c r="F17" s="9">
        <f t="shared" ca="1" si="0"/>
        <v>0.30769999999999997</v>
      </c>
      <c r="G17" s="3"/>
    </row>
    <row r="18" spans="1:7" ht="27.6" outlineLevel="3" x14ac:dyDescent="0.3">
      <c r="A18" s="10"/>
      <c r="B18" s="10" t="s">
        <v>24</v>
      </c>
      <c r="C18" s="11">
        <v>490000</v>
      </c>
      <c r="D18" s="11">
        <v>490000</v>
      </c>
      <c r="E18" s="11">
        <v>150796.95000000001</v>
      </c>
      <c r="F18" s="12">
        <f t="shared" ca="1" si="0"/>
        <v>0.30769999999999997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25</v>
      </c>
      <c r="C19" s="8">
        <v>500000</v>
      </c>
      <c r="D19" s="8">
        <v>500000</v>
      </c>
      <c r="E19" s="8">
        <v>0</v>
      </c>
      <c r="F19" s="9">
        <f t="shared" ca="1" si="0"/>
        <v>0</v>
      </c>
      <c r="G19" s="3"/>
    </row>
    <row r="20" spans="1:7" ht="27.6" outlineLevel="3" x14ac:dyDescent="0.3">
      <c r="A20" s="10"/>
      <c r="B20" s="10" t="s">
        <v>26</v>
      </c>
      <c r="C20" s="11">
        <v>500000</v>
      </c>
      <c r="D20" s="11">
        <v>500000</v>
      </c>
      <c r="E20" s="11">
        <v>0</v>
      </c>
      <c r="F20" s="12">
        <f t="shared" ca="1" si="0"/>
        <v>0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74</v>
      </c>
      <c r="C21" s="8">
        <v>300000</v>
      </c>
      <c r="D21" s="8">
        <v>300000</v>
      </c>
      <c r="E21" s="8">
        <v>300000</v>
      </c>
      <c r="F21" s="9">
        <f t="shared" ca="1" si="0"/>
        <v>1</v>
      </c>
      <c r="G21" s="3"/>
    </row>
    <row r="22" spans="1:7" ht="27.6" outlineLevel="3" x14ac:dyDescent="0.3">
      <c r="A22" s="10"/>
      <c r="B22" s="10" t="s">
        <v>75</v>
      </c>
      <c r="C22" s="11">
        <v>300000</v>
      </c>
      <c r="D22" s="11">
        <v>300000</v>
      </c>
      <c r="E22" s="11">
        <v>300000</v>
      </c>
      <c r="F22" s="12">
        <f t="shared" ca="1" si="0"/>
        <v>1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27</v>
      </c>
      <c r="C23" s="8">
        <v>500000</v>
      </c>
      <c r="D23" s="8">
        <v>500000</v>
      </c>
      <c r="E23" s="8">
        <v>0</v>
      </c>
      <c r="F23" s="9">
        <f t="shared" ca="1" si="0"/>
        <v>0</v>
      </c>
      <c r="G23" s="3"/>
    </row>
    <row r="24" spans="1:7" ht="27.6" outlineLevel="3" x14ac:dyDescent="0.3">
      <c r="A24" s="10"/>
      <c r="B24" s="10" t="s">
        <v>28</v>
      </c>
      <c r="C24" s="11">
        <v>500000</v>
      </c>
      <c r="D24" s="11">
        <v>500000</v>
      </c>
      <c r="E24" s="11">
        <v>0</v>
      </c>
      <c r="F24" s="12">
        <f t="shared" ca="1" si="0"/>
        <v>0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29</v>
      </c>
      <c r="C25" s="8">
        <v>1500000</v>
      </c>
      <c r="D25" s="8">
        <v>1500000</v>
      </c>
      <c r="E25" s="8">
        <v>1500000</v>
      </c>
      <c r="F25" s="9">
        <f t="shared" ca="1" si="0"/>
        <v>1</v>
      </c>
      <c r="G25" s="3"/>
    </row>
    <row r="26" spans="1:7" ht="27.6" outlineLevel="3" x14ac:dyDescent="0.3">
      <c r="A26" s="10"/>
      <c r="B26" s="10" t="s">
        <v>30</v>
      </c>
      <c r="C26" s="11">
        <v>1500000</v>
      </c>
      <c r="D26" s="11">
        <v>1500000</v>
      </c>
      <c r="E26" s="11">
        <v>1500000</v>
      </c>
      <c r="F26" s="12">
        <f t="shared" ca="1" si="0"/>
        <v>1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31</v>
      </c>
      <c r="C27" s="8">
        <v>650000</v>
      </c>
      <c r="D27" s="8">
        <v>650000</v>
      </c>
      <c r="E27" s="8">
        <v>0</v>
      </c>
      <c r="F27" s="9">
        <f t="shared" ca="1" si="0"/>
        <v>0</v>
      </c>
      <c r="G27" s="3"/>
    </row>
    <row r="28" spans="1:7" ht="27.6" outlineLevel="3" x14ac:dyDescent="0.3">
      <c r="A28" s="10"/>
      <c r="B28" s="10" t="s">
        <v>32</v>
      </c>
      <c r="C28" s="11">
        <v>650000</v>
      </c>
      <c r="D28" s="11">
        <v>650000</v>
      </c>
      <c r="E28" s="11">
        <v>0</v>
      </c>
      <c r="F28" s="12">
        <f t="shared" ca="1" si="0"/>
        <v>0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71</v>
      </c>
      <c r="C29" s="8">
        <v>850000</v>
      </c>
      <c r="D29" s="8">
        <v>850000</v>
      </c>
      <c r="E29" s="8">
        <v>850000</v>
      </c>
      <c r="F29" s="9">
        <f t="shared" ca="1" si="0"/>
        <v>1</v>
      </c>
      <c r="G29" s="3"/>
    </row>
    <row r="30" spans="1:7" ht="27.6" outlineLevel="3" x14ac:dyDescent="0.3">
      <c r="A30" s="10"/>
      <c r="B30" s="10" t="s">
        <v>72</v>
      </c>
      <c r="C30" s="11">
        <v>850000</v>
      </c>
      <c r="D30" s="11">
        <v>850000</v>
      </c>
      <c r="E30" s="11">
        <v>850000</v>
      </c>
      <c r="F30" s="12">
        <f t="shared" ca="1" si="0"/>
        <v>1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33</v>
      </c>
      <c r="C31" s="8">
        <v>334000</v>
      </c>
      <c r="D31" s="8">
        <v>334000</v>
      </c>
      <c r="E31" s="8">
        <v>334000</v>
      </c>
      <c r="F31" s="9">
        <f t="shared" ca="1" si="0"/>
        <v>1</v>
      </c>
      <c r="G31" s="3"/>
    </row>
    <row r="32" spans="1:7" ht="27.6" outlineLevel="3" x14ac:dyDescent="0.3">
      <c r="A32" s="10"/>
      <c r="B32" s="10" t="s">
        <v>34</v>
      </c>
      <c r="C32" s="11">
        <v>334000</v>
      </c>
      <c r="D32" s="11">
        <v>334000</v>
      </c>
      <c r="E32" s="11">
        <v>334000</v>
      </c>
      <c r="F32" s="12">
        <f t="shared" ca="1" si="0"/>
        <v>1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35</v>
      </c>
      <c r="C33" s="8">
        <v>400000</v>
      </c>
      <c r="D33" s="8">
        <v>400000</v>
      </c>
      <c r="E33" s="8">
        <v>400000</v>
      </c>
      <c r="F33" s="9">
        <f t="shared" ca="1" si="0"/>
        <v>1</v>
      </c>
      <c r="G33" s="3"/>
    </row>
    <row r="34" spans="1:7" ht="27.6" outlineLevel="3" x14ac:dyDescent="0.3">
      <c r="A34" s="10"/>
      <c r="B34" s="10" t="s">
        <v>36</v>
      </c>
      <c r="C34" s="11">
        <v>400000</v>
      </c>
      <c r="D34" s="11">
        <v>400000</v>
      </c>
      <c r="E34" s="11">
        <v>400000</v>
      </c>
      <c r="F34" s="12">
        <f t="shared" ca="1" si="0"/>
        <v>1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37</v>
      </c>
      <c r="C35" s="8">
        <v>1500000</v>
      </c>
      <c r="D35" s="8">
        <v>1500000</v>
      </c>
      <c r="E35" s="8">
        <v>1016553.05</v>
      </c>
      <c r="F35" s="9">
        <f t="shared" ca="1" si="0"/>
        <v>0.67769999999999997</v>
      </c>
      <c r="G35" s="3"/>
    </row>
    <row r="36" spans="1:7" ht="27.6" outlineLevel="3" x14ac:dyDescent="0.3">
      <c r="A36" s="10"/>
      <c r="B36" s="10" t="s">
        <v>38</v>
      </c>
      <c r="C36" s="11">
        <v>1500000</v>
      </c>
      <c r="D36" s="11">
        <v>1500000</v>
      </c>
      <c r="E36" s="11">
        <v>1016553.05</v>
      </c>
      <c r="F36" s="12">
        <f t="shared" ca="1" si="0"/>
        <v>0.67769999999999997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39</v>
      </c>
      <c r="C37" s="8">
        <v>1400000</v>
      </c>
      <c r="D37" s="8">
        <v>1400000</v>
      </c>
      <c r="E37" s="8">
        <v>1400000</v>
      </c>
      <c r="F37" s="9">
        <f t="shared" ca="1" si="0"/>
        <v>1</v>
      </c>
      <c r="G37" s="3"/>
    </row>
    <row r="38" spans="1:7" ht="27.6" outlineLevel="3" x14ac:dyDescent="0.3">
      <c r="A38" s="10"/>
      <c r="B38" s="10" t="s">
        <v>40</v>
      </c>
      <c r="C38" s="11">
        <v>1400000</v>
      </c>
      <c r="D38" s="11">
        <v>1400000</v>
      </c>
      <c r="E38" s="11">
        <v>1400000</v>
      </c>
      <c r="F38" s="12">
        <f t="shared" ca="1" si="0"/>
        <v>1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79</v>
      </c>
      <c r="C39" s="8">
        <v>500000</v>
      </c>
      <c r="D39" s="8">
        <v>500000</v>
      </c>
      <c r="E39" s="8">
        <v>0</v>
      </c>
      <c r="F39" s="9">
        <f t="shared" ref="F39:F57" ca="1" si="1">IF(INDIRECT("R[0]C[-2]", FALSE)=0,0,ROUND(INDIRECT("R[0]C[-1]", FALSE)/INDIRECT("R[0]C[-2]", FALSE),4))</f>
        <v>0</v>
      </c>
      <c r="G39" s="3"/>
    </row>
    <row r="40" spans="1:7" ht="27.6" outlineLevel="3" x14ac:dyDescent="0.3">
      <c r="A40" s="10"/>
      <c r="B40" s="10" t="s">
        <v>80</v>
      </c>
      <c r="C40" s="11">
        <v>500000</v>
      </c>
      <c r="D40" s="11">
        <v>500000</v>
      </c>
      <c r="E40" s="11">
        <v>0</v>
      </c>
      <c r="F40" s="12">
        <f t="shared" ca="1" si="1"/>
        <v>0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41</v>
      </c>
      <c r="C41" s="8">
        <v>800000</v>
      </c>
      <c r="D41" s="8">
        <v>800000</v>
      </c>
      <c r="E41" s="8">
        <v>0</v>
      </c>
      <c r="F41" s="9">
        <f t="shared" ca="1" si="1"/>
        <v>0</v>
      </c>
      <c r="G41" s="3"/>
    </row>
    <row r="42" spans="1:7" ht="27.6" outlineLevel="3" x14ac:dyDescent="0.3">
      <c r="A42" s="10"/>
      <c r="B42" s="10" t="s">
        <v>42</v>
      </c>
      <c r="C42" s="11">
        <v>800000</v>
      </c>
      <c r="D42" s="11">
        <v>800000</v>
      </c>
      <c r="E42" s="11">
        <v>0</v>
      </c>
      <c r="F42" s="12">
        <f t="shared" ca="1" si="1"/>
        <v>0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43</v>
      </c>
      <c r="C43" s="8">
        <v>400000</v>
      </c>
      <c r="D43" s="8">
        <v>400000</v>
      </c>
      <c r="E43" s="8">
        <v>0</v>
      </c>
      <c r="F43" s="9">
        <f t="shared" ca="1" si="1"/>
        <v>0</v>
      </c>
      <c r="G43" s="3"/>
    </row>
    <row r="44" spans="1:7" ht="27.6" outlineLevel="3" x14ac:dyDescent="0.3">
      <c r="A44" s="10"/>
      <c r="B44" s="10" t="s">
        <v>44</v>
      </c>
      <c r="C44" s="11">
        <v>400000</v>
      </c>
      <c r="D44" s="11">
        <v>400000</v>
      </c>
      <c r="E44" s="11">
        <v>0</v>
      </c>
      <c r="F44" s="12">
        <f t="shared" ca="1" si="1"/>
        <v>0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68</v>
      </c>
      <c r="C45" s="8">
        <v>1000000</v>
      </c>
      <c r="D45" s="8">
        <v>1000000</v>
      </c>
      <c r="E45" s="8">
        <v>0</v>
      </c>
      <c r="F45" s="9">
        <f t="shared" ca="1" si="1"/>
        <v>0</v>
      </c>
      <c r="G45" s="3"/>
    </row>
    <row r="46" spans="1:7" ht="27.6" outlineLevel="3" x14ac:dyDescent="0.3">
      <c r="A46" s="10"/>
      <c r="B46" s="10" t="s">
        <v>69</v>
      </c>
      <c r="C46" s="11">
        <v>1000000</v>
      </c>
      <c r="D46" s="11">
        <v>1000000</v>
      </c>
      <c r="E46" s="11">
        <v>0</v>
      </c>
      <c r="F46" s="12">
        <f t="shared" ca="1" si="1"/>
        <v>0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45</v>
      </c>
      <c r="C47" s="8">
        <v>850000</v>
      </c>
      <c r="D47" s="8">
        <v>850000</v>
      </c>
      <c r="E47" s="8">
        <v>0</v>
      </c>
      <c r="F47" s="9">
        <f t="shared" ca="1" si="1"/>
        <v>0</v>
      </c>
      <c r="G47" s="3"/>
    </row>
    <row r="48" spans="1:7" ht="27.6" outlineLevel="3" x14ac:dyDescent="0.3">
      <c r="A48" s="10"/>
      <c r="B48" s="10" t="s">
        <v>46</v>
      </c>
      <c r="C48" s="11">
        <v>850000</v>
      </c>
      <c r="D48" s="11">
        <v>850000</v>
      </c>
      <c r="E48" s="11">
        <v>0</v>
      </c>
      <c r="F48" s="12">
        <f t="shared" ca="1" si="1"/>
        <v>0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49</v>
      </c>
      <c r="C49" s="8">
        <v>1554600</v>
      </c>
      <c r="D49" s="8">
        <v>1554600</v>
      </c>
      <c r="E49" s="8">
        <v>0</v>
      </c>
      <c r="F49" s="9">
        <f t="shared" ca="1" si="1"/>
        <v>0</v>
      </c>
      <c r="G49" s="3"/>
    </row>
    <row r="50" spans="1:7" ht="27.6" outlineLevel="3" x14ac:dyDescent="0.3">
      <c r="A50" s="10"/>
      <c r="B50" s="10" t="s">
        <v>50</v>
      </c>
      <c r="C50" s="11">
        <v>1554600</v>
      </c>
      <c r="D50" s="11">
        <v>1554600</v>
      </c>
      <c r="E50" s="11">
        <v>0</v>
      </c>
      <c r="F50" s="12">
        <f t="shared" ca="1" si="1"/>
        <v>0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51</v>
      </c>
      <c r="C51" s="8">
        <v>700000</v>
      </c>
      <c r="D51" s="8">
        <v>700000</v>
      </c>
      <c r="E51" s="8">
        <v>700000</v>
      </c>
      <c r="F51" s="9">
        <f t="shared" ca="1" si="1"/>
        <v>1</v>
      </c>
      <c r="G51" s="3"/>
    </row>
    <row r="52" spans="1:7" ht="27.6" outlineLevel="3" x14ac:dyDescent="0.3">
      <c r="A52" s="10"/>
      <c r="B52" s="10" t="s">
        <v>52</v>
      </c>
      <c r="C52" s="11">
        <v>700000</v>
      </c>
      <c r="D52" s="11">
        <v>700000</v>
      </c>
      <c r="E52" s="11">
        <v>700000</v>
      </c>
      <c r="F52" s="12">
        <f t="shared" ca="1" si="1"/>
        <v>1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55</v>
      </c>
      <c r="C53" s="8">
        <v>200000</v>
      </c>
      <c r="D53" s="8">
        <v>200000</v>
      </c>
      <c r="E53" s="8">
        <v>200000</v>
      </c>
      <c r="F53" s="9">
        <f t="shared" ca="1" si="1"/>
        <v>1</v>
      </c>
      <c r="G53" s="3"/>
    </row>
    <row r="54" spans="1:7" ht="27.6" outlineLevel="3" x14ac:dyDescent="0.3">
      <c r="A54" s="10"/>
      <c r="B54" s="10" t="s">
        <v>56</v>
      </c>
      <c r="C54" s="11">
        <v>200000</v>
      </c>
      <c r="D54" s="11">
        <v>200000</v>
      </c>
      <c r="E54" s="11">
        <v>200000</v>
      </c>
      <c r="F54" s="12">
        <f t="shared" ca="1" si="1"/>
        <v>1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57</v>
      </c>
      <c r="C55" s="8">
        <v>999500</v>
      </c>
      <c r="D55" s="8">
        <v>999500</v>
      </c>
      <c r="E55" s="8">
        <v>999500</v>
      </c>
      <c r="F55" s="9">
        <f t="shared" ca="1" si="1"/>
        <v>1</v>
      </c>
      <c r="G55" s="3"/>
    </row>
    <row r="56" spans="1:7" ht="27.6" outlineLevel="3" x14ac:dyDescent="0.3">
      <c r="A56" s="10"/>
      <c r="B56" s="10" t="s">
        <v>58</v>
      </c>
      <c r="C56" s="11">
        <v>999500</v>
      </c>
      <c r="D56" s="11">
        <v>999500</v>
      </c>
      <c r="E56" s="11">
        <v>999500</v>
      </c>
      <c r="F56" s="12">
        <f t="shared" ca="1" si="1"/>
        <v>1</v>
      </c>
      <c r="G56" s="3"/>
    </row>
    <row r="57" spans="1:7" ht="15" customHeight="1" x14ac:dyDescent="0.3">
      <c r="A57" s="38" t="s">
        <v>61</v>
      </c>
      <c r="B57" s="39"/>
      <c r="C57" s="13">
        <v>17758100</v>
      </c>
      <c r="D57" s="13">
        <v>17758100</v>
      </c>
      <c r="E57" s="14">
        <v>10180850</v>
      </c>
      <c r="F57" s="15">
        <f t="shared" ca="1" si="1"/>
        <v>0.57330000000000003</v>
      </c>
      <c r="G57" s="3"/>
    </row>
  </sheetData>
  <mergeCells count="8">
    <mergeCell ref="A57:B5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7.77734375" style="1" customWidth="1"/>
    <col min="6" max="6" width="12.8867187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81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17500</v>
      </c>
      <c r="D7" s="8">
        <v>17500</v>
      </c>
      <c r="E7" s="8">
        <v>17500</v>
      </c>
      <c r="F7" s="9">
        <f t="shared" ref="F7:F38" ca="1" si="0">IF(INDIRECT("R[0]C[-2]", FALSE)=0,0,ROUND(INDIRECT("R[0]C[-1]", FALSE)/INDIRECT("R[0]C[-2]", FALSE),4))</f>
        <v>1</v>
      </c>
      <c r="G7" s="3"/>
    </row>
    <row r="8" spans="1:7" ht="27.6" outlineLevel="3" x14ac:dyDescent="0.3">
      <c r="A8" s="10"/>
      <c r="B8" s="10" t="s">
        <v>16</v>
      </c>
      <c r="C8" s="11">
        <v>17500</v>
      </c>
      <c r="D8" s="11">
        <v>17500</v>
      </c>
      <c r="E8" s="11">
        <v>17500</v>
      </c>
      <c r="F8" s="12">
        <f t="shared" ca="1" si="0"/>
        <v>1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17</v>
      </c>
      <c r="C9" s="8">
        <v>6710</v>
      </c>
      <c r="D9" s="8">
        <v>6710</v>
      </c>
      <c r="E9" s="8">
        <v>6710</v>
      </c>
      <c r="F9" s="9">
        <f t="shared" ca="1" si="0"/>
        <v>1</v>
      </c>
      <c r="G9" s="3"/>
    </row>
    <row r="10" spans="1:7" ht="27.6" outlineLevel="3" x14ac:dyDescent="0.3">
      <c r="A10" s="10"/>
      <c r="B10" s="10" t="s">
        <v>18</v>
      </c>
      <c r="C10" s="11">
        <v>6710</v>
      </c>
      <c r="D10" s="11">
        <v>6710</v>
      </c>
      <c r="E10" s="11">
        <v>6710</v>
      </c>
      <c r="F10" s="12">
        <f t="shared" ca="1" si="0"/>
        <v>1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19</v>
      </c>
      <c r="C11" s="8">
        <v>21100</v>
      </c>
      <c r="D11" s="8">
        <v>21100</v>
      </c>
      <c r="E11" s="8">
        <v>21100</v>
      </c>
      <c r="F11" s="9">
        <f t="shared" ca="1" si="0"/>
        <v>1</v>
      </c>
      <c r="G11" s="3"/>
    </row>
    <row r="12" spans="1:7" ht="27.6" outlineLevel="3" x14ac:dyDescent="0.3">
      <c r="A12" s="10"/>
      <c r="B12" s="10" t="s">
        <v>20</v>
      </c>
      <c r="C12" s="11">
        <v>21100</v>
      </c>
      <c r="D12" s="11">
        <v>21100</v>
      </c>
      <c r="E12" s="11">
        <v>21100</v>
      </c>
      <c r="F12" s="12">
        <f t="shared" ca="1" si="0"/>
        <v>1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21</v>
      </c>
      <c r="C13" s="8">
        <v>46730</v>
      </c>
      <c r="D13" s="8">
        <v>46730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22</v>
      </c>
      <c r="C14" s="11">
        <v>46730</v>
      </c>
      <c r="D14" s="11">
        <v>46730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23</v>
      </c>
      <c r="C15" s="8">
        <v>27084</v>
      </c>
      <c r="D15" s="8">
        <v>27084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24</v>
      </c>
      <c r="C16" s="11">
        <v>27084</v>
      </c>
      <c r="D16" s="11">
        <v>27084</v>
      </c>
      <c r="E16" s="11">
        <v>0</v>
      </c>
      <c r="F16" s="12">
        <f t="shared" ca="1" si="0"/>
        <v>0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25</v>
      </c>
      <c r="C17" s="8">
        <v>21750</v>
      </c>
      <c r="D17" s="8">
        <v>21750</v>
      </c>
      <c r="E17" s="8">
        <v>21750</v>
      </c>
      <c r="F17" s="9">
        <f t="shared" ca="1" si="0"/>
        <v>1</v>
      </c>
      <c r="G17" s="3"/>
    </row>
    <row r="18" spans="1:7" ht="27.6" outlineLevel="3" x14ac:dyDescent="0.3">
      <c r="A18" s="10"/>
      <c r="B18" s="10" t="s">
        <v>26</v>
      </c>
      <c r="C18" s="11">
        <v>21750</v>
      </c>
      <c r="D18" s="11">
        <v>21750</v>
      </c>
      <c r="E18" s="11">
        <v>21750</v>
      </c>
      <c r="F18" s="12">
        <f t="shared" ca="1" si="0"/>
        <v>1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74</v>
      </c>
      <c r="C19" s="8">
        <v>10071</v>
      </c>
      <c r="D19" s="8">
        <v>10071</v>
      </c>
      <c r="E19" s="8">
        <v>10071</v>
      </c>
      <c r="F19" s="9">
        <f t="shared" ca="1" si="0"/>
        <v>1</v>
      </c>
      <c r="G19" s="3"/>
    </row>
    <row r="20" spans="1:7" ht="27.6" outlineLevel="3" x14ac:dyDescent="0.3">
      <c r="A20" s="10"/>
      <c r="B20" s="10" t="s">
        <v>75</v>
      </c>
      <c r="C20" s="11">
        <v>10071</v>
      </c>
      <c r="D20" s="11">
        <v>10071</v>
      </c>
      <c r="E20" s="11">
        <v>10071</v>
      </c>
      <c r="F20" s="12">
        <f t="shared" ca="1" si="0"/>
        <v>1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27</v>
      </c>
      <c r="C21" s="8">
        <v>20853</v>
      </c>
      <c r="D21" s="8">
        <v>20853</v>
      </c>
      <c r="E21" s="8">
        <v>0</v>
      </c>
      <c r="F21" s="9">
        <f t="shared" ca="1" si="0"/>
        <v>0</v>
      </c>
      <c r="G21" s="3"/>
    </row>
    <row r="22" spans="1:7" ht="27.6" outlineLevel="3" x14ac:dyDescent="0.3">
      <c r="A22" s="10"/>
      <c r="B22" s="10" t="s">
        <v>28</v>
      </c>
      <c r="C22" s="11">
        <v>20853</v>
      </c>
      <c r="D22" s="11">
        <v>20853</v>
      </c>
      <c r="E22" s="11">
        <v>0</v>
      </c>
      <c r="F22" s="12">
        <f t="shared" ca="1" si="0"/>
        <v>0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29</v>
      </c>
      <c r="C23" s="8">
        <v>20347</v>
      </c>
      <c r="D23" s="8">
        <v>20347</v>
      </c>
      <c r="E23" s="8">
        <v>0</v>
      </c>
      <c r="F23" s="9">
        <f t="shared" ca="1" si="0"/>
        <v>0</v>
      </c>
      <c r="G23" s="3"/>
    </row>
    <row r="24" spans="1:7" ht="27.6" outlineLevel="3" x14ac:dyDescent="0.3">
      <c r="A24" s="10"/>
      <c r="B24" s="10" t="s">
        <v>30</v>
      </c>
      <c r="C24" s="11">
        <v>20347</v>
      </c>
      <c r="D24" s="11">
        <v>20347</v>
      </c>
      <c r="E24" s="11">
        <v>0</v>
      </c>
      <c r="F24" s="12">
        <f t="shared" ca="1" si="0"/>
        <v>0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31</v>
      </c>
      <c r="C25" s="8">
        <v>15412</v>
      </c>
      <c r="D25" s="8">
        <v>15412</v>
      </c>
      <c r="E25" s="8">
        <v>15412</v>
      </c>
      <c r="F25" s="9">
        <f t="shared" ca="1" si="0"/>
        <v>1</v>
      </c>
      <c r="G25" s="3"/>
    </row>
    <row r="26" spans="1:7" ht="27.6" outlineLevel="3" x14ac:dyDescent="0.3">
      <c r="A26" s="10"/>
      <c r="B26" s="10" t="s">
        <v>32</v>
      </c>
      <c r="C26" s="11">
        <v>15412</v>
      </c>
      <c r="D26" s="11">
        <v>15412</v>
      </c>
      <c r="E26" s="11">
        <v>15412</v>
      </c>
      <c r="F26" s="12">
        <f t="shared" ca="1" si="0"/>
        <v>1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71</v>
      </c>
      <c r="C27" s="8">
        <v>14145</v>
      </c>
      <c r="D27" s="8">
        <v>14145</v>
      </c>
      <c r="E27" s="8">
        <v>14145</v>
      </c>
      <c r="F27" s="9">
        <f t="shared" ca="1" si="0"/>
        <v>1</v>
      </c>
      <c r="G27" s="3"/>
    </row>
    <row r="28" spans="1:7" ht="27.6" outlineLevel="3" x14ac:dyDescent="0.3">
      <c r="A28" s="10"/>
      <c r="B28" s="10" t="s">
        <v>72</v>
      </c>
      <c r="C28" s="11">
        <v>14145</v>
      </c>
      <c r="D28" s="11">
        <v>14145</v>
      </c>
      <c r="E28" s="11">
        <v>14145</v>
      </c>
      <c r="F28" s="12">
        <f t="shared" ca="1" si="0"/>
        <v>1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33</v>
      </c>
      <c r="C29" s="8">
        <v>47884</v>
      </c>
      <c r="D29" s="8">
        <v>47884</v>
      </c>
      <c r="E29" s="8">
        <v>47884</v>
      </c>
      <c r="F29" s="9">
        <f t="shared" ca="1" si="0"/>
        <v>1</v>
      </c>
      <c r="G29" s="3"/>
    </row>
    <row r="30" spans="1:7" ht="27.6" outlineLevel="3" x14ac:dyDescent="0.3">
      <c r="A30" s="10"/>
      <c r="B30" s="10" t="s">
        <v>34</v>
      </c>
      <c r="C30" s="11">
        <v>47884</v>
      </c>
      <c r="D30" s="11">
        <v>47884</v>
      </c>
      <c r="E30" s="11">
        <v>47884</v>
      </c>
      <c r="F30" s="12">
        <f t="shared" ca="1" si="0"/>
        <v>1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35</v>
      </c>
      <c r="C31" s="8">
        <v>40620</v>
      </c>
      <c r="D31" s="8">
        <v>40620</v>
      </c>
      <c r="E31" s="8">
        <v>0</v>
      </c>
      <c r="F31" s="9">
        <f t="shared" ca="1" si="0"/>
        <v>0</v>
      </c>
      <c r="G31" s="3"/>
    </row>
    <row r="32" spans="1:7" ht="27.6" outlineLevel="3" x14ac:dyDescent="0.3">
      <c r="A32" s="10"/>
      <c r="B32" s="10" t="s">
        <v>36</v>
      </c>
      <c r="C32" s="11">
        <v>40620</v>
      </c>
      <c r="D32" s="11">
        <v>40620</v>
      </c>
      <c r="E32" s="11">
        <v>0</v>
      </c>
      <c r="F32" s="12">
        <f t="shared" ca="1" si="0"/>
        <v>0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37</v>
      </c>
      <c r="C33" s="8">
        <v>118361</v>
      </c>
      <c r="D33" s="8">
        <v>118361</v>
      </c>
      <c r="E33" s="8">
        <v>118361</v>
      </c>
      <c r="F33" s="9">
        <f t="shared" ca="1" si="0"/>
        <v>1</v>
      </c>
      <c r="G33" s="3"/>
    </row>
    <row r="34" spans="1:7" ht="27.6" outlineLevel="3" x14ac:dyDescent="0.3">
      <c r="A34" s="10"/>
      <c r="B34" s="10" t="s">
        <v>38</v>
      </c>
      <c r="C34" s="11">
        <v>118361</v>
      </c>
      <c r="D34" s="11">
        <v>118361</v>
      </c>
      <c r="E34" s="11">
        <v>118361</v>
      </c>
      <c r="F34" s="12">
        <f t="shared" ca="1" si="0"/>
        <v>1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39</v>
      </c>
      <c r="C35" s="8">
        <v>23491</v>
      </c>
      <c r="D35" s="8">
        <v>23491</v>
      </c>
      <c r="E35" s="8">
        <v>0</v>
      </c>
      <c r="F35" s="9">
        <f t="shared" ca="1" si="0"/>
        <v>0</v>
      </c>
      <c r="G35" s="3"/>
    </row>
    <row r="36" spans="1:7" ht="27.6" outlineLevel="3" x14ac:dyDescent="0.3">
      <c r="A36" s="10"/>
      <c r="B36" s="10" t="s">
        <v>40</v>
      </c>
      <c r="C36" s="11">
        <v>23491</v>
      </c>
      <c r="D36" s="11">
        <v>23491</v>
      </c>
      <c r="E36" s="11">
        <v>0</v>
      </c>
      <c r="F36" s="12">
        <f t="shared" ca="1" si="0"/>
        <v>0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79</v>
      </c>
      <c r="C37" s="8">
        <v>8275</v>
      </c>
      <c r="D37" s="8">
        <v>8275</v>
      </c>
      <c r="E37" s="8">
        <v>8275</v>
      </c>
      <c r="F37" s="9">
        <f t="shared" ca="1" si="0"/>
        <v>1</v>
      </c>
      <c r="G37" s="3"/>
    </row>
    <row r="38" spans="1:7" ht="27.6" outlineLevel="3" x14ac:dyDescent="0.3">
      <c r="A38" s="10"/>
      <c r="B38" s="10" t="s">
        <v>80</v>
      </c>
      <c r="C38" s="11">
        <v>8275</v>
      </c>
      <c r="D38" s="11">
        <v>8275</v>
      </c>
      <c r="E38" s="11">
        <v>8275</v>
      </c>
      <c r="F38" s="12">
        <f t="shared" ca="1" si="0"/>
        <v>1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41</v>
      </c>
      <c r="C39" s="8">
        <v>13044</v>
      </c>
      <c r="D39" s="8">
        <v>13044</v>
      </c>
      <c r="E39" s="8">
        <v>0</v>
      </c>
      <c r="F39" s="9">
        <f t="shared" ref="F39:F61" ca="1" si="1">IF(INDIRECT("R[0]C[-2]", FALSE)=0,0,ROUND(INDIRECT("R[0]C[-1]", FALSE)/INDIRECT("R[0]C[-2]", FALSE),4))</f>
        <v>0</v>
      </c>
      <c r="G39" s="3"/>
    </row>
    <row r="40" spans="1:7" ht="27.6" outlineLevel="3" x14ac:dyDescent="0.3">
      <c r="A40" s="10"/>
      <c r="B40" s="10" t="s">
        <v>42</v>
      </c>
      <c r="C40" s="11">
        <v>13044</v>
      </c>
      <c r="D40" s="11">
        <v>13044</v>
      </c>
      <c r="E40" s="11">
        <v>0</v>
      </c>
      <c r="F40" s="12">
        <f t="shared" ca="1" si="1"/>
        <v>0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43</v>
      </c>
      <c r="C41" s="8">
        <v>12725</v>
      </c>
      <c r="D41" s="8">
        <v>12725</v>
      </c>
      <c r="E41" s="8">
        <v>0</v>
      </c>
      <c r="F41" s="9">
        <f t="shared" ca="1" si="1"/>
        <v>0</v>
      </c>
      <c r="G41" s="3"/>
    </row>
    <row r="42" spans="1:7" ht="27.6" outlineLevel="3" x14ac:dyDescent="0.3">
      <c r="A42" s="10"/>
      <c r="B42" s="10" t="s">
        <v>44</v>
      </c>
      <c r="C42" s="11">
        <v>12725</v>
      </c>
      <c r="D42" s="11">
        <v>12725</v>
      </c>
      <c r="E42" s="11">
        <v>0</v>
      </c>
      <c r="F42" s="12">
        <f t="shared" ca="1" si="1"/>
        <v>0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68</v>
      </c>
      <c r="C43" s="8">
        <v>15414</v>
      </c>
      <c r="D43" s="8">
        <v>15414</v>
      </c>
      <c r="E43" s="8">
        <v>15414</v>
      </c>
      <c r="F43" s="9">
        <f t="shared" ca="1" si="1"/>
        <v>1</v>
      </c>
      <c r="G43" s="3"/>
    </row>
    <row r="44" spans="1:7" ht="27.6" outlineLevel="3" x14ac:dyDescent="0.3">
      <c r="A44" s="10"/>
      <c r="B44" s="10" t="s">
        <v>69</v>
      </c>
      <c r="C44" s="11">
        <v>15414</v>
      </c>
      <c r="D44" s="11">
        <v>15414</v>
      </c>
      <c r="E44" s="11">
        <v>15414</v>
      </c>
      <c r="F44" s="12">
        <f t="shared" ca="1" si="1"/>
        <v>1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45</v>
      </c>
      <c r="C45" s="8">
        <v>15959</v>
      </c>
      <c r="D45" s="8">
        <v>15959</v>
      </c>
      <c r="E45" s="8">
        <v>0</v>
      </c>
      <c r="F45" s="9">
        <f t="shared" ca="1" si="1"/>
        <v>0</v>
      </c>
      <c r="G45" s="3"/>
    </row>
    <row r="46" spans="1:7" ht="27.6" outlineLevel="3" x14ac:dyDescent="0.3">
      <c r="A46" s="10"/>
      <c r="B46" s="10" t="s">
        <v>46</v>
      </c>
      <c r="C46" s="11">
        <v>15959</v>
      </c>
      <c r="D46" s="11">
        <v>15959</v>
      </c>
      <c r="E46" s="11">
        <v>0</v>
      </c>
      <c r="F46" s="12">
        <f t="shared" ca="1" si="1"/>
        <v>0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47</v>
      </c>
      <c r="C47" s="8">
        <v>609276</v>
      </c>
      <c r="D47" s="8">
        <v>609276</v>
      </c>
      <c r="E47" s="8">
        <v>0</v>
      </c>
      <c r="F47" s="9">
        <f t="shared" ca="1" si="1"/>
        <v>0</v>
      </c>
      <c r="G47" s="3"/>
    </row>
    <row r="48" spans="1:7" ht="27.6" outlineLevel="3" x14ac:dyDescent="0.3">
      <c r="A48" s="10"/>
      <c r="B48" s="10" t="s">
        <v>48</v>
      </c>
      <c r="C48" s="11">
        <v>609276</v>
      </c>
      <c r="D48" s="11">
        <v>609276</v>
      </c>
      <c r="E48" s="11">
        <v>0</v>
      </c>
      <c r="F48" s="12">
        <f t="shared" ca="1" si="1"/>
        <v>0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49</v>
      </c>
      <c r="C49" s="8">
        <v>137606</v>
      </c>
      <c r="D49" s="8">
        <v>137606</v>
      </c>
      <c r="E49" s="8">
        <v>0</v>
      </c>
      <c r="F49" s="9">
        <f t="shared" ca="1" si="1"/>
        <v>0</v>
      </c>
      <c r="G49" s="3"/>
    </row>
    <row r="50" spans="1:7" ht="27.6" outlineLevel="3" x14ac:dyDescent="0.3">
      <c r="A50" s="10"/>
      <c r="B50" s="10" t="s">
        <v>50</v>
      </c>
      <c r="C50" s="11">
        <v>137606</v>
      </c>
      <c r="D50" s="11">
        <v>137606</v>
      </c>
      <c r="E50" s="11">
        <v>0</v>
      </c>
      <c r="F50" s="12">
        <f t="shared" ca="1" si="1"/>
        <v>0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51</v>
      </c>
      <c r="C51" s="8">
        <v>78210</v>
      </c>
      <c r="D51" s="8">
        <v>78210</v>
      </c>
      <c r="E51" s="8">
        <v>78210</v>
      </c>
      <c r="F51" s="9">
        <f t="shared" ca="1" si="1"/>
        <v>1</v>
      </c>
      <c r="G51" s="3"/>
    </row>
    <row r="52" spans="1:7" ht="27.6" outlineLevel="3" x14ac:dyDescent="0.3">
      <c r="A52" s="10"/>
      <c r="B52" s="10" t="s">
        <v>52</v>
      </c>
      <c r="C52" s="11">
        <v>78210</v>
      </c>
      <c r="D52" s="11">
        <v>78210</v>
      </c>
      <c r="E52" s="11">
        <v>78210</v>
      </c>
      <c r="F52" s="12">
        <f t="shared" ca="1" si="1"/>
        <v>1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53</v>
      </c>
      <c r="C53" s="8">
        <v>48594</v>
      </c>
      <c r="D53" s="8">
        <v>48594</v>
      </c>
      <c r="E53" s="8">
        <v>48594</v>
      </c>
      <c r="F53" s="9">
        <f t="shared" ca="1" si="1"/>
        <v>1</v>
      </c>
      <c r="G53" s="3"/>
    </row>
    <row r="54" spans="1:7" ht="27.6" outlineLevel="3" x14ac:dyDescent="0.3">
      <c r="A54" s="10"/>
      <c r="B54" s="10" t="s">
        <v>54</v>
      </c>
      <c r="C54" s="11">
        <v>48594</v>
      </c>
      <c r="D54" s="11">
        <v>48594</v>
      </c>
      <c r="E54" s="11">
        <v>48594</v>
      </c>
      <c r="F54" s="12">
        <f t="shared" ca="1" si="1"/>
        <v>1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55</v>
      </c>
      <c r="C55" s="8">
        <v>118472</v>
      </c>
      <c r="D55" s="8">
        <v>118472</v>
      </c>
      <c r="E55" s="8">
        <v>0</v>
      </c>
      <c r="F55" s="9">
        <f t="shared" ca="1" si="1"/>
        <v>0</v>
      </c>
      <c r="G55" s="3"/>
    </row>
    <row r="56" spans="1:7" ht="27.6" outlineLevel="3" x14ac:dyDescent="0.3">
      <c r="A56" s="10"/>
      <c r="B56" s="10" t="s">
        <v>56</v>
      </c>
      <c r="C56" s="11">
        <v>118472</v>
      </c>
      <c r="D56" s="11">
        <v>118472</v>
      </c>
      <c r="E56" s="11">
        <v>0</v>
      </c>
      <c r="F56" s="12">
        <f t="shared" ca="1" si="1"/>
        <v>0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57</v>
      </c>
      <c r="C57" s="8">
        <v>98161</v>
      </c>
      <c r="D57" s="8">
        <v>98161</v>
      </c>
      <c r="E57" s="8">
        <v>98161</v>
      </c>
      <c r="F57" s="9">
        <f t="shared" ca="1" si="1"/>
        <v>1</v>
      </c>
      <c r="G57" s="3"/>
    </row>
    <row r="58" spans="1:7" ht="27.6" outlineLevel="3" x14ac:dyDescent="0.3">
      <c r="A58" s="10"/>
      <c r="B58" s="10" t="s">
        <v>58</v>
      </c>
      <c r="C58" s="11">
        <v>98161</v>
      </c>
      <c r="D58" s="11">
        <v>98161</v>
      </c>
      <c r="E58" s="11">
        <v>98161</v>
      </c>
      <c r="F58" s="12">
        <f t="shared" ca="1" si="1"/>
        <v>1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7" t="s">
        <v>59</v>
      </c>
      <c r="C59" s="8">
        <v>92206</v>
      </c>
      <c r="D59" s="8">
        <v>92206</v>
      </c>
      <c r="E59" s="8">
        <v>92206</v>
      </c>
      <c r="F59" s="9">
        <f t="shared" ca="1" si="1"/>
        <v>1</v>
      </c>
      <c r="G59" s="3"/>
    </row>
    <row r="60" spans="1:7" ht="27.6" outlineLevel="3" x14ac:dyDescent="0.3">
      <c r="A60" s="10"/>
      <c r="B60" s="10" t="s">
        <v>60</v>
      </c>
      <c r="C60" s="11">
        <v>92206</v>
      </c>
      <c r="D60" s="11">
        <v>92206</v>
      </c>
      <c r="E60" s="11">
        <v>92206</v>
      </c>
      <c r="F60" s="12">
        <f t="shared" ca="1" si="1"/>
        <v>1</v>
      </c>
      <c r="G60" s="3"/>
    </row>
    <row r="61" spans="1:7" ht="15" customHeight="1" x14ac:dyDescent="0.3">
      <c r="A61" s="38" t="s">
        <v>61</v>
      </c>
      <c r="B61" s="39"/>
      <c r="C61" s="13">
        <v>1700000</v>
      </c>
      <c r="D61" s="13">
        <v>1700000</v>
      </c>
      <c r="E61" s="14">
        <v>613793</v>
      </c>
      <c r="F61" s="15">
        <f t="shared" ca="1" si="1"/>
        <v>0.36109999999999998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8" style="1" customWidth="1"/>
    <col min="6" max="6" width="13.777343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82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17</v>
      </c>
      <c r="C7" s="8">
        <v>1691000</v>
      </c>
      <c r="D7" s="8">
        <v>1691000</v>
      </c>
      <c r="E7" s="8">
        <v>0</v>
      </c>
      <c r="F7" s="9">
        <f t="shared" ref="F7:F23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18</v>
      </c>
      <c r="C8" s="11">
        <v>1691000</v>
      </c>
      <c r="D8" s="11">
        <v>1691000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21</v>
      </c>
      <c r="C9" s="8">
        <v>2197100</v>
      </c>
      <c r="D9" s="8">
        <v>2197100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22</v>
      </c>
      <c r="C10" s="11">
        <v>2197100</v>
      </c>
      <c r="D10" s="11">
        <v>2197100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25</v>
      </c>
      <c r="C11" s="8">
        <v>5575600</v>
      </c>
      <c r="D11" s="8">
        <v>5575600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26</v>
      </c>
      <c r="C12" s="11">
        <v>5575600</v>
      </c>
      <c r="D12" s="11">
        <v>5575600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29</v>
      </c>
      <c r="C13" s="8">
        <v>2942000</v>
      </c>
      <c r="D13" s="8">
        <v>2942000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30</v>
      </c>
      <c r="C14" s="11">
        <v>2942000</v>
      </c>
      <c r="D14" s="11">
        <v>2942000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37</v>
      </c>
      <c r="C15" s="8">
        <v>19249000</v>
      </c>
      <c r="D15" s="8">
        <v>19249000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38</v>
      </c>
      <c r="C16" s="11">
        <v>19249000</v>
      </c>
      <c r="D16" s="11">
        <v>19249000</v>
      </c>
      <c r="E16" s="11">
        <v>0</v>
      </c>
      <c r="F16" s="12">
        <f t="shared" ca="1" si="0"/>
        <v>0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45</v>
      </c>
      <c r="C17" s="8">
        <v>4671000</v>
      </c>
      <c r="D17" s="8">
        <v>4671000</v>
      </c>
      <c r="E17" s="8">
        <v>0</v>
      </c>
      <c r="F17" s="9">
        <f t="shared" ca="1" si="0"/>
        <v>0</v>
      </c>
      <c r="G17" s="3"/>
    </row>
    <row r="18" spans="1:7" ht="27.6" outlineLevel="3" x14ac:dyDescent="0.3">
      <c r="A18" s="10"/>
      <c r="B18" s="10" t="s">
        <v>46</v>
      </c>
      <c r="C18" s="11">
        <v>4671000</v>
      </c>
      <c r="D18" s="11">
        <v>4671000</v>
      </c>
      <c r="E18" s="11">
        <v>0</v>
      </c>
      <c r="F18" s="12">
        <f t="shared" ca="1" si="0"/>
        <v>0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49</v>
      </c>
      <c r="C19" s="8">
        <v>50000000</v>
      </c>
      <c r="D19" s="8">
        <v>50000000</v>
      </c>
      <c r="E19" s="8">
        <v>13833529.060000001</v>
      </c>
      <c r="F19" s="9">
        <f t="shared" ca="1" si="0"/>
        <v>0.2767</v>
      </c>
      <c r="G19" s="3"/>
    </row>
    <row r="20" spans="1:7" ht="27.6" outlineLevel="3" x14ac:dyDescent="0.3">
      <c r="A20" s="10"/>
      <c r="B20" s="10" t="s">
        <v>50</v>
      </c>
      <c r="C20" s="11">
        <v>50000000</v>
      </c>
      <c r="D20" s="11">
        <v>50000000</v>
      </c>
      <c r="E20" s="11">
        <v>13833529.060000001</v>
      </c>
      <c r="F20" s="12">
        <f t="shared" ca="1" si="0"/>
        <v>0.2767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53</v>
      </c>
      <c r="C21" s="8">
        <v>34524600</v>
      </c>
      <c r="D21" s="8">
        <v>34524600</v>
      </c>
      <c r="E21" s="8">
        <v>0</v>
      </c>
      <c r="F21" s="9">
        <f t="shared" ca="1" si="0"/>
        <v>0</v>
      </c>
      <c r="G21" s="3"/>
    </row>
    <row r="22" spans="1:7" ht="27.6" outlineLevel="3" x14ac:dyDescent="0.3">
      <c r="A22" s="10"/>
      <c r="B22" s="10" t="s">
        <v>54</v>
      </c>
      <c r="C22" s="11">
        <v>34524600</v>
      </c>
      <c r="D22" s="11">
        <v>34524600</v>
      </c>
      <c r="E22" s="11">
        <v>0</v>
      </c>
      <c r="F22" s="12">
        <f t="shared" ca="1" si="0"/>
        <v>0</v>
      </c>
      <c r="G22" s="3"/>
    </row>
    <row r="23" spans="1:7" ht="15" customHeight="1" x14ac:dyDescent="0.3">
      <c r="A23" s="38" t="s">
        <v>61</v>
      </c>
      <c r="B23" s="39"/>
      <c r="C23" s="13">
        <v>120850300</v>
      </c>
      <c r="D23" s="13">
        <v>120850300</v>
      </c>
      <c r="E23" s="14">
        <v>13833529.060000001</v>
      </c>
      <c r="F23" s="15">
        <f t="shared" ca="1" si="0"/>
        <v>0.1145</v>
      </c>
      <c r="G23" s="3"/>
    </row>
  </sheetData>
  <mergeCells count="8">
    <mergeCell ref="A23:B2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6640625" style="1" customWidth="1"/>
    <col min="6" max="6" width="14.441406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83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ht="27.6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43</v>
      </c>
      <c r="C7" s="8">
        <v>8555700</v>
      </c>
      <c r="D7" s="8">
        <v>8555700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44</v>
      </c>
      <c r="C8" s="11">
        <v>8555700</v>
      </c>
      <c r="D8" s="11">
        <v>8555700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8555700</v>
      </c>
      <c r="D9" s="13">
        <v>8555700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77734375" style="1" customWidth="1"/>
    <col min="6" max="6" width="13" style="1" customWidth="1"/>
    <col min="7" max="7" width="9.44140625" style="1" hidden="1"/>
    <col min="8" max="16384" width="9.44140625" style="1"/>
  </cols>
  <sheetData>
    <row r="1" spans="1:7" ht="75.150000000000006" customHeight="1" x14ac:dyDescent="0.3">
      <c r="A1" s="40" t="s">
        <v>84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3756900</v>
      </c>
      <c r="D7" s="8">
        <v>3276720</v>
      </c>
      <c r="E7" s="8">
        <v>2321380</v>
      </c>
      <c r="F7" s="9">
        <f t="shared" ref="F7:F37" ca="1" si="0">IF(INDIRECT("R[0]C[-2]", FALSE)=0,0,ROUND(INDIRECT("R[0]C[-1]", FALSE)/INDIRECT("R[0]C[-2]", FALSE),4))</f>
        <v>0.70840000000000003</v>
      </c>
      <c r="G7" s="3"/>
    </row>
    <row r="8" spans="1:7" ht="27.6" outlineLevel="3" x14ac:dyDescent="0.3">
      <c r="A8" s="10"/>
      <c r="B8" s="10" t="s">
        <v>16</v>
      </c>
      <c r="C8" s="11">
        <v>3756900</v>
      </c>
      <c r="D8" s="11">
        <v>3276720</v>
      </c>
      <c r="E8" s="11">
        <v>2321380</v>
      </c>
      <c r="F8" s="12">
        <f t="shared" ca="1" si="0"/>
        <v>0.70840000000000003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19</v>
      </c>
      <c r="C9" s="8">
        <v>1878450</v>
      </c>
      <c r="D9" s="8">
        <v>1638360</v>
      </c>
      <c r="E9" s="8">
        <v>1155740</v>
      </c>
      <c r="F9" s="9">
        <f t="shared" ca="1" si="0"/>
        <v>0.70540000000000003</v>
      </c>
      <c r="G9" s="3"/>
    </row>
    <row r="10" spans="1:7" ht="27.6" outlineLevel="3" x14ac:dyDescent="0.3">
      <c r="A10" s="10"/>
      <c r="B10" s="10" t="s">
        <v>20</v>
      </c>
      <c r="C10" s="11">
        <v>1878450</v>
      </c>
      <c r="D10" s="11">
        <v>1638360</v>
      </c>
      <c r="E10" s="11">
        <v>1155740</v>
      </c>
      <c r="F10" s="12">
        <f t="shared" ca="1" si="0"/>
        <v>0.70540000000000003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27</v>
      </c>
      <c r="C11" s="8">
        <v>2274025</v>
      </c>
      <c r="D11" s="8">
        <v>2373874</v>
      </c>
      <c r="E11" s="8">
        <v>1538760</v>
      </c>
      <c r="F11" s="9">
        <f t="shared" ca="1" si="0"/>
        <v>0.6482</v>
      </c>
      <c r="G11" s="3"/>
    </row>
    <row r="12" spans="1:7" ht="27.6" outlineLevel="3" x14ac:dyDescent="0.3">
      <c r="A12" s="10"/>
      <c r="B12" s="10" t="s">
        <v>28</v>
      </c>
      <c r="C12" s="11">
        <v>2274025</v>
      </c>
      <c r="D12" s="11">
        <v>2373874</v>
      </c>
      <c r="E12" s="11">
        <v>1538760</v>
      </c>
      <c r="F12" s="12">
        <f t="shared" ca="1" si="0"/>
        <v>0.6482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29</v>
      </c>
      <c r="C13" s="8">
        <v>3473654</v>
      </c>
      <c r="D13" s="8">
        <v>3822424</v>
      </c>
      <c r="E13" s="8">
        <v>1543760</v>
      </c>
      <c r="F13" s="9">
        <f t="shared" ca="1" si="0"/>
        <v>0.40389999999999998</v>
      </c>
      <c r="G13" s="3"/>
    </row>
    <row r="14" spans="1:7" ht="27.6" outlineLevel="3" x14ac:dyDescent="0.3">
      <c r="A14" s="10"/>
      <c r="B14" s="10" t="s">
        <v>30</v>
      </c>
      <c r="C14" s="11">
        <v>3473654</v>
      </c>
      <c r="D14" s="11">
        <v>3822424</v>
      </c>
      <c r="E14" s="11">
        <v>1543760</v>
      </c>
      <c r="F14" s="12">
        <f t="shared" ca="1" si="0"/>
        <v>0.40389999999999998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71</v>
      </c>
      <c r="C15" s="8">
        <v>1878450</v>
      </c>
      <c r="D15" s="8">
        <v>1638360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72</v>
      </c>
      <c r="C16" s="11">
        <v>1878450</v>
      </c>
      <c r="D16" s="11">
        <v>1638360</v>
      </c>
      <c r="E16" s="11">
        <v>0</v>
      </c>
      <c r="F16" s="12">
        <f t="shared" ca="1" si="0"/>
        <v>0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33</v>
      </c>
      <c r="C17" s="8">
        <v>6822075</v>
      </c>
      <c r="D17" s="8">
        <v>7121623</v>
      </c>
      <c r="E17" s="8">
        <v>4612980</v>
      </c>
      <c r="F17" s="9">
        <f t="shared" ca="1" si="0"/>
        <v>0.64770000000000005</v>
      </c>
      <c r="G17" s="3"/>
    </row>
    <row r="18" spans="1:7" ht="27.6" outlineLevel="3" x14ac:dyDescent="0.3">
      <c r="A18" s="10"/>
      <c r="B18" s="10" t="s">
        <v>34</v>
      </c>
      <c r="C18" s="11">
        <v>6822075</v>
      </c>
      <c r="D18" s="11">
        <v>7121623</v>
      </c>
      <c r="E18" s="11">
        <v>4612980</v>
      </c>
      <c r="F18" s="12">
        <f t="shared" ca="1" si="0"/>
        <v>0.64770000000000005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35</v>
      </c>
      <c r="C19" s="8">
        <v>3032310</v>
      </c>
      <c r="D19" s="8">
        <v>3432814</v>
      </c>
      <c r="E19" s="8">
        <v>1160500</v>
      </c>
      <c r="F19" s="9">
        <f t="shared" ca="1" si="0"/>
        <v>0.33810000000000001</v>
      </c>
      <c r="G19" s="3"/>
    </row>
    <row r="20" spans="1:7" ht="27.6" outlineLevel="3" x14ac:dyDescent="0.3">
      <c r="A20" s="10"/>
      <c r="B20" s="10" t="s">
        <v>36</v>
      </c>
      <c r="C20" s="11">
        <v>3032310</v>
      </c>
      <c r="D20" s="11">
        <v>3432814</v>
      </c>
      <c r="E20" s="11">
        <v>1160500</v>
      </c>
      <c r="F20" s="12">
        <f t="shared" ca="1" si="0"/>
        <v>0.33810000000000001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37</v>
      </c>
      <c r="C21" s="8">
        <v>8667660</v>
      </c>
      <c r="D21" s="8">
        <v>8347894</v>
      </c>
      <c r="E21" s="8">
        <v>4623070</v>
      </c>
      <c r="F21" s="9">
        <f t="shared" ca="1" si="0"/>
        <v>0.55379999999999996</v>
      </c>
      <c r="G21" s="3"/>
    </row>
    <row r="22" spans="1:7" ht="27.6" outlineLevel="3" x14ac:dyDescent="0.3">
      <c r="A22" s="10"/>
      <c r="B22" s="10" t="s">
        <v>38</v>
      </c>
      <c r="C22" s="11">
        <v>8667660</v>
      </c>
      <c r="D22" s="11">
        <v>8347894</v>
      </c>
      <c r="E22" s="11">
        <v>4623070</v>
      </c>
      <c r="F22" s="12">
        <f t="shared" ca="1" si="0"/>
        <v>0.55379999999999996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41</v>
      </c>
      <c r="C23" s="8">
        <v>1878450</v>
      </c>
      <c r="D23" s="8">
        <v>1638360</v>
      </c>
      <c r="E23" s="8">
        <v>1160640</v>
      </c>
      <c r="F23" s="9">
        <f t="shared" ca="1" si="0"/>
        <v>0.70840000000000003</v>
      </c>
      <c r="G23" s="3"/>
    </row>
    <row r="24" spans="1:7" ht="27.6" outlineLevel="3" x14ac:dyDescent="0.3">
      <c r="A24" s="10"/>
      <c r="B24" s="10" t="s">
        <v>42</v>
      </c>
      <c r="C24" s="11">
        <v>1878450</v>
      </c>
      <c r="D24" s="11">
        <v>1638360</v>
      </c>
      <c r="E24" s="11">
        <v>1160640</v>
      </c>
      <c r="F24" s="12">
        <f t="shared" ca="1" si="0"/>
        <v>0.70840000000000003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68</v>
      </c>
      <c r="C25" s="8">
        <v>1878450</v>
      </c>
      <c r="D25" s="8">
        <v>1638360</v>
      </c>
      <c r="E25" s="8">
        <v>1155740</v>
      </c>
      <c r="F25" s="9">
        <f t="shared" ca="1" si="0"/>
        <v>0.70540000000000003</v>
      </c>
      <c r="G25" s="3"/>
    </row>
    <row r="26" spans="1:7" ht="27.6" outlineLevel="3" x14ac:dyDescent="0.3">
      <c r="A26" s="10"/>
      <c r="B26" s="10" t="s">
        <v>69</v>
      </c>
      <c r="C26" s="11">
        <v>1878450</v>
      </c>
      <c r="D26" s="11">
        <v>1638360</v>
      </c>
      <c r="E26" s="11">
        <v>1155740</v>
      </c>
      <c r="F26" s="12">
        <f t="shared" ca="1" si="0"/>
        <v>0.70540000000000003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49</v>
      </c>
      <c r="C27" s="8">
        <v>9096100</v>
      </c>
      <c r="D27" s="8">
        <v>9495497</v>
      </c>
      <c r="E27" s="8">
        <v>6147540</v>
      </c>
      <c r="F27" s="9">
        <f t="shared" ca="1" si="0"/>
        <v>0.64739999999999998</v>
      </c>
      <c r="G27" s="3"/>
    </row>
    <row r="28" spans="1:7" ht="27.6" outlineLevel="3" x14ac:dyDescent="0.3">
      <c r="A28" s="10"/>
      <c r="B28" s="10" t="s">
        <v>50</v>
      </c>
      <c r="C28" s="11">
        <v>9096100</v>
      </c>
      <c r="D28" s="11">
        <v>9495497</v>
      </c>
      <c r="E28" s="11">
        <v>6147540</v>
      </c>
      <c r="F28" s="12">
        <f t="shared" ca="1" si="0"/>
        <v>0.64739999999999998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51</v>
      </c>
      <c r="C29" s="8">
        <v>11370125</v>
      </c>
      <c r="D29" s="8">
        <v>11869372</v>
      </c>
      <c r="E29" s="8">
        <v>7690800</v>
      </c>
      <c r="F29" s="9">
        <f t="shared" ca="1" si="0"/>
        <v>0.64800000000000002</v>
      </c>
      <c r="G29" s="3"/>
    </row>
    <row r="30" spans="1:7" ht="27.6" outlineLevel="3" x14ac:dyDescent="0.3">
      <c r="A30" s="10"/>
      <c r="B30" s="10" t="s">
        <v>52</v>
      </c>
      <c r="C30" s="11">
        <v>11370125</v>
      </c>
      <c r="D30" s="11">
        <v>11869372</v>
      </c>
      <c r="E30" s="11">
        <v>7690800</v>
      </c>
      <c r="F30" s="12">
        <f t="shared" ca="1" si="0"/>
        <v>0.64800000000000002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55</v>
      </c>
      <c r="C31" s="8">
        <v>12457425</v>
      </c>
      <c r="D31" s="8">
        <v>12036704</v>
      </c>
      <c r="E31" s="8">
        <v>8077010</v>
      </c>
      <c r="F31" s="9">
        <f t="shared" ca="1" si="0"/>
        <v>0.67100000000000004</v>
      </c>
      <c r="G31" s="3"/>
    </row>
    <row r="32" spans="1:7" ht="27.6" outlineLevel="3" x14ac:dyDescent="0.3">
      <c r="A32" s="10"/>
      <c r="B32" s="10" t="s">
        <v>56</v>
      </c>
      <c r="C32" s="11">
        <v>12457425</v>
      </c>
      <c r="D32" s="11">
        <v>12036704</v>
      </c>
      <c r="E32" s="11">
        <v>8077010</v>
      </c>
      <c r="F32" s="12">
        <f t="shared" ca="1" si="0"/>
        <v>0.67100000000000004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57</v>
      </c>
      <c r="C33" s="8">
        <v>10295730</v>
      </c>
      <c r="D33" s="8">
        <v>11289952</v>
      </c>
      <c r="E33" s="8">
        <v>6147850</v>
      </c>
      <c r="F33" s="9">
        <f t="shared" ca="1" si="0"/>
        <v>0.54449999999999998</v>
      </c>
      <c r="G33" s="3"/>
    </row>
    <row r="34" spans="1:7" ht="27.6" outlineLevel="3" x14ac:dyDescent="0.3">
      <c r="A34" s="10"/>
      <c r="B34" s="10" t="s">
        <v>58</v>
      </c>
      <c r="C34" s="11">
        <v>10295730</v>
      </c>
      <c r="D34" s="11">
        <v>11289952</v>
      </c>
      <c r="E34" s="11">
        <v>6147850</v>
      </c>
      <c r="F34" s="12">
        <f t="shared" ca="1" si="0"/>
        <v>0.54449999999999998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59</v>
      </c>
      <c r="C35" s="8">
        <v>9787825</v>
      </c>
      <c r="D35" s="8">
        <v>8927315</v>
      </c>
      <c r="E35" s="8">
        <v>6166529.9900000002</v>
      </c>
      <c r="F35" s="9">
        <f t="shared" ca="1" si="0"/>
        <v>0.69069999999999998</v>
      </c>
      <c r="G35" s="3"/>
    </row>
    <row r="36" spans="1:7" ht="27.6" outlineLevel="3" x14ac:dyDescent="0.3">
      <c r="A36" s="10"/>
      <c r="B36" s="10" t="s">
        <v>60</v>
      </c>
      <c r="C36" s="11">
        <v>9787825</v>
      </c>
      <c r="D36" s="11">
        <v>8927315</v>
      </c>
      <c r="E36" s="11">
        <v>6166529.9900000002</v>
      </c>
      <c r="F36" s="12">
        <f t="shared" ca="1" si="0"/>
        <v>0.69069999999999998</v>
      </c>
      <c r="G36" s="3"/>
    </row>
    <row r="37" spans="1:7" ht="15" customHeight="1" x14ac:dyDescent="0.3">
      <c r="A37" s="38" t="s">
        <v>61</v>
      </c>
      <c r="B37" s="39"/>
      <c r="C37" s="13">
        <v>88547629</v>
      </c>
      <c r="D37" s="13">
        <v>88547629</v>
      </c>
      <c r="E37" s="14">
        <v>53502299.990000002</v>
      </c>
      <c r="F37" s="15">
        <f t="shared" ca="1" si="0"/>
        <v>0.60419999999999996</v>
      </c>
      <c r="G37" s="3"/>
    </row>
  </sheetData>
  <mergeCells count="8">
    <mergeCell ref="A37:B3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44140625" style="1" customWidth="1"/>
    <col min="6" max="6" width="12.44140625" style="1" customWidth="1"/>
    <col min="7" max="7" width="9.44140625" style="1" hidden="1"/>
    <col min="8" max="16384" width="9.44140625" style="1"/>
  </cols>
  <sheetData>
    <row r="1" spans="1:7" ht="45.15" customHeight="1" x14ac:dyDescent="0.3">
      <c r="A1" s="40" t="s">
        <v>85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47</v>
      </c>
      <c r="C7" s="8">
        <v>42347011</v>
      </c>
      <c r="D7" s="8">
        <v>42347011</v>
      </c>
      <c r="E7" s="8">
        <v>42347011</v>
      </c>
      <c r="F7" s="9">
        <f ca="1">IF(INDIRECT("R[0]C[-2]", FALSE)=0,0,ROUND(INDIRECT("R[0]C[-1]", FALSE)/INDIRECT("R[0]C[-2]", FALSE),4))</f>
        <v>1</v>
      </c>
      <c r="G7" s="3"/>
    </row>
    <row r="8" spans="1:7" ht="27.6" outlineLevel="3" x14ac:dyDescent="0.3">
      <c r="A8" s="10"/>
      <c r="B8" s="10" t="s">
        <v>48</v>
      </c>
      <c r="C8" s="11">
        <v>42347011</v>
      </c>
      <c r="D8" s="11">
        <v>42347011</v>
      </c>
      <c r="E8" s="11">
        <v>42347011</v>
      </c>
      <c r="F8" s="12">
        <f ca="1">IF(INDIRECT("R[0]C[-2]", FALSE)=0,0,ROUND(INDIRECT("R[0]C[-1]", FALSE)/INDIRECT("R[0]C[-2]", FALSE),4))</f>
        <v>1</v>
      </c>
      <c r="G8" s="3"/>
    </row>
    <row r="9" spans="1:7" ht="15" customHeight="1" x14ac:dyDescent="0.3">
      <c r="A9" s="38" t="s">
        <v>61</v>
      </c>
      <c r="B9" s="39"/>
      <c r="C9" s="13">
        <v>42347011</v>
      </c>
      <c r="D9" s="13">
        <v>42347011</v>
      </c>
      <c r="E9" s="14">
        <v>42347011</v>
      </c>
      <c r="F9" s="15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21875" style="1" customWidth="1"/>
    <col min="6" max="6" width="14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86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47</v>
      </c>
      <c r="C7" s="8">
        <v>15559062.050000001</v>
      </c>
      <c r="D7" s="8">
        <v>15559062.050000001</v>
      </c>
      <c r="E7" s="8">
        <v>3889765</v>
      </c>
      <c r="F7" s="9">
        <f ca="1">IF(INDIRECT("R[0]C[-2]", FALSE)=0,0,ROUND(INDIRECT("R[0]C[-1]", FALSE)/INDIRECT("R[0]C[-2]", FALSE),4))</f>
        <v>0.25</v>
      </c>
      <c r="G7" s="3"/>
    </row>
    <row r="8" spans="1:7" ht="27.6" outlineLevel="3" x14ac:dyDescent="0.3">
      <c r="A8" s="10"/>
      <c r="B8" s="10" t="s">
        <v>48</v>
      </c>
      <c r="C8" s="11">
        <v>15559062.050000001</v>
      </c>
      <c r="D8" s="11">
        <v>15559062.050000001</v>
      </c>
      <c r="E8" s="11">
        <v>3889765</v>
      </c>
      <c r="F8" s="12">
        <f ca="1">IF(INDIRECT("R[0]C[-2]", FALSE)=0,0,ROUND(INDIRECT("R[0]C[-1]", FALSE)/INDIRECT("R[0]C[-2]", FALSE),4))</f>
        <v>0.25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49</v>
      </c>
      <c r="C9" s="8">
        <v>3328637.95</v>
      </c>
      <c r="D9" s="8">
        <v>3328637.95</v>
      </c>
      <c r="E9" s="8">
        <v>832159</v>
      </c>
      <c r="F9" s="9">
        <f ca="1">IF(INDIRECT("R[0]C[-2]", FALSE)=0,0,ROUND(INDIRECT("R[0]C[-1]", FALSE)/INDIRECT("R[0]C[-2]", FALSE),4))</f>
        <v>0.25</v>
      </c>
      <c r="G9" s="3"/>
    </row>
    <row r="10" spans="1:7" ht="27.6" outlineLevel="3" x14ac:dyDescent="0.3">
      <c r="A10" s="10"/>
      <c r="B10" s="10" t="s">
        <v>50</v>
      </c>
      <c r="C10" s="11">
        <v>3328637.95</v>
      </c>
      <c r="D10" s="11">
        <v>3328637.95</v>
      </c>
      <c r="E10" s="11">
        <v>832159</v>
      </c>
      <c r="F10" s="12">
        <f ca="1">IF(INDIRECT("R[0]C[-2]", FALSE)=0,0,ROUND(INDIRECT("R[0]C[-1]", FALSE)/INDIRECT("R[0]C[-2]", FALSE),4))</f>
        <v>0.25</v>
      </c>
      <c r="G10" s="3"/>
    </row>
    <row r="11" spans="1:7" ht="15" customHeight="1" x14ac:dyDescent="0.3">
      <c r="A11" s="38" t="s">
        <v>61</v>
      </c>
      <c r="B11" s="39"/>
      <c r="C11" s="13">
        <v>18887700</v>
      </c>
      <c r="D11" s="13">
        <v>18887700</v>
      </c>
      <c r="E11" s="14">
        <v>4721924</v>
      </c>
      <c r="F11" s="15">
        <f ca="1">IF(INDIRECT("R[0]C[-2]", FALSE)=0,0,ROUND(INDIRECT("R[0]C[-1]", FALSE)/INDIRECT("R[0]C[-2]", FALSE),4))</f>
        <v>0.25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6640625" style="1" customWidth="1"/>
    <col min="6" max="6" width="13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87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326664</v>
      </c>
      <c r="D7" s="8">
        <v>326664</v>
      </c>
      <c r="E7" s="8">
        <v>81665.990000000005</v>
      </c>
      <c r="F7" s="9">
        <f t="shared" ref="F7:F38" ca="1" si="0">IF(INDIRECT("R[0]C[-2]", FALSE)=0,0,ROUND(INDIRECT("R[0]C[-1]", FALSE)/INDIRECT("R[0]C[-2]", FALSE),4))</f>
        <v>0.25</v>
      </c>
      <c r="G7" s="3"/>
    </row>
    <row r="8" spans="1:7" ht="27.6" outlineLevel="3" x14ac:dyDescent="0.3">
      <c r="A8" s="10"/>
      <c r="B8" s="10" t="s">
        <v>16</v>
      </c>
      <c r="C8" s="11">
        <v>326664</v>
      </c>
      <c r="D8" s="11">
        <v>326664</v>
      </c>
      <c r="E8" s="11">
        <v>81665.990000000005</v>
      </c>
      <c r="F8" s="12">
        <f t="shared" ca="1" si="0"/>
        <v>0.25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17</v>
      </c>
      <c r="C9" s="8">
        <v>210000</v>
      </c>
      <c r="D9" s="8">
        <v>210000</v>
      </c>
      <c r="E9" s="8">
        <v>52499.99</v>
      </c>
      <c r="F9" s="9">
        <f t="shared" ca="1" si="0"/>
        <v>0.25</v>
      </c>
      <c r="G9" s="3"/>
    </row>
    <row r="10" spans="1:7" ht="27.6" outlineLevel="3" x14ac:dyDescent="0.3">
      <c r="A10" s="10"/>
      <c r="B10" s="10" t="s">
        <v>18</v>
      </c>
      <c r="C10" s="11">
        <v>210000</v>
      </c>
      <c r="D10" s="11">
        <v>210000</v>
      </c>
      <c r="E10" s="11">
        <v>52499.99</v>
      </c>
      <c r="F10" s="12">
        <f t="shared" ca="1" si="0"/>
        <v>0.25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19</v>
      </c>
      <c r="C11" s="8">
        <v>443332</v>
      </c>
      <c r="D11" s="8">
        <v>443332</v>
      </c>
      <c r="E11" s="8">
        <v>110832.99</v>
      </c>
      <c r="F11" s="9">
        <f t="shared" ca="1" si="0"/>
        <v>0.25</v>
      </c>
      <c r="G11" s="3"/>
    </row>
    <row r="12" spans="1:7" ht="27.6" outlineLevel="3" x14ac:dyDescent="0.3">
      <c r="A12" s="10"/>
      <c r="B12" s="10" t="s">
        <v>20</v>
      </c>
      <c r="C12" s="11">
        <v>443332</v>
      </c>
      <c r="D12" s="11">
        <v>443332</v>
      </c>
      <c r="E12" s="11">
        <v>110832.99</v>
      </c>
      <c r="F12" s="12">
        <f t="shared" ca="1" si="0"/>
        <v>0.25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21</v>
      </c>
      <c r="C13" s="8">
        <v>560000</v>
      </c>
      <c r="D13" s="8">
        <v>560000</v>
      </c>
      <c r="E13" s="8">
        <v>140000</v>
      </c>
      <c r="F13" s="9">
        <f t="shared" ca="1" si="0"/>
        <v>0.25</v>
      </c>
      <c r="G13" s="3"/>
    </row>
    <row r="14" spans="1:7" ht="27.6" outlineLevel="3" x14ac:dyDescent="0.3">
      <c r="A14" s="10"/>
      <c r="B14" s="10" t="s">
        <v>22</v>
      </c>
      <c r="C14" s="11">
        <v>560000</v>
      </c>
      <c r="D14" s="11">
        <v>560000</v>
      </c>
      <c r="E14" s="11">
        <v>140000</v>
      </c>
      <c r="F14" s="12">
        <f t="shared" ca="1" si="0"/>
        <v>0.25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23</v>
      </c>
      <c r="C15" s="8">
        <v>280000</v>
      </c>
      <c r="D15" s="8">
        <v>280000</v>
      </c>
      <c r="E15" s="8">
        <v>69999.990000000005</v>
      </c>
      <c r="F15" s="9">
        <f t="shared" ca="1" si="0"/>
        <v>0.25</v>
      </c>
      <c r="G15" s="3"/>
    </row>
    <row r="16" spans="1:7" ht="27.6" outlineLevel="3" x14ac:dyDescent="0.3">
      <c r="A16" s="10"/>
      <c r="B16" s="10" t="s">
        <v>24</v>
      </c>
      <c r="C16" s="11">
        <v>280000</v>
      </c>
      <c r="D16" s="11">
        <v>280000</v>
      </c>
      <c r="E16" s="11">
        <v>69999.990000000005</v>
      </c>
      <c r="F16" s="12">
        <f t="shared" ca="1" si="0"/>
        <v>0.25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25</v>
      </c>
      <c r="C17" s="8">
        <v>280000</v>
      </c>
      <c r="D17" s="8">
        <v>280000</v>
      </c>
      <c r="E17" s="8">
        <v>70000</v>
      </c>
      <c r="F17" s="9">
        <f t="shared" ca="1" si="0"/>
        <v>0.25</v>
      </c>
      <c r="G17" s="3"/>
    </row>
    <row r="18" spans="1:7" ht="27.6" outlineLevel="3" x14ac:dyDescent="0.3">
      <c r="A18" s="10"/>
      <c r="B18" s="10" t="s">
        <v>26</v>
      </c>
      <c r="C18" s="11">
        <v>280000</v>
      </c>
      <c r="D18" s="11">
        <v>280000</v>
      </c>
      <c r="E18" s="11">
        <v>70000</v>
      </c>
      <c r="F18" s="12">
        <f t="shared" ca="1" si="0"/>
        <v>0.25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74</v>
      </c>
      <c r="C19" s="8">
        <v>210000</v>
      </c>
      <c r="D19" s="8">
        <v>210000</v>
      </c>
      <c r="E19" s="8">
        <v>52500</v>
      </c>
      <c r="F19" s="9">
        <f t="shared" ca="1" si="0"/>
        <v>0.25</v>
      </c>
      <c r="G19" s="3"/>
    </row>
    <row r="20" spans="1:7" ht="27.6" outlineLevel="3" x14ac:dyDescent="0.3">
      <c r="A20" s="10"/>
      <c r="B20" s="10" t="s">
        <v>75</v>
      </c>
      <c r="C20" s="11">
        <v>210000</v>
      </c>
      <c r="D20" s="11">
        <v>210000</v>
      </c>
      <c r="E20" s="11">
        <v>52500</v>
      </c>
      <c r="F20" s="12">
        <f t="shared" ca="1" si="0"/>
        <v>0.25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27</v>
      </c>
      <c r="C21" s="8">
        <v>303332</v>
      </c>
      <c r="D21" s="8">
        <v>303332</v>
      </c>
      <c r="E21" s="8">
        <v>0</v>
      </c>
      <c r="F21" s="9">
        <f t="shared" ca="1" si="0"/>
        <v>0</v>
      </c>
      <c r="G21" s="3"/>
    </row>
    <row r="22" spans="1:7" ht="27.6" outlineLevel="3" x14ac:dyDescent="0.3">
      <c r="A22" s="10"/>
      <c r="B22" s="10" t="s">
        <v>28</v>
      </c>
      <c r="C22" s="11">
        <v>303332</v>
      </c>
      <c r="D22" s="11">
        <v>303332</v>
      </c>
      <c r="E22" s="11">
        <v>0</v>
      </c>
      <c r="F22" s="12">
        <f t="shared" ca="1" si="0"/>
        <v>0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29</v>
      </c>
      <c r="C23" s="8">
        <v>233332</v>
      </c>
      <c r="D23" s="8">
        <v>233332</v>
      </c>
      <c r="E23" s="8">
        <v>0</v>
      </c>
      <c r="F23" s="9">
        <f t="shared" ca="1" si="0"/>
        <v>0</v>
      </c>
      <c r="G23" s="3"/>
    </row>
    <row r="24" spans="1:7" ht="27.6" outlineLevel="3" x14ac:dyDescent="0.3">
      <c r="A24" s="10"/>
      <c r="B24" s="10" t="s">
        <v>30</v>
      </c>
      <c r="C24" s="11">
        <v>233332</v>
      </c>
      <c r="D24" s="11">
        <v>233332</v>
      </c>
      <c r="E24" s="11">
        <v>0</v>
      </c>
      <c r="F24" s="12">
        <f t="shared" ca="1" si="0"/>
        <v>0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31</v>
      </c>
      <c r="C25" s="8">
        <v>210000</v>
      </c>
      <c r="D25" s="8">
        <v>210000</v>
      </c>
      <c r="E25" s="8">
        <v>52500</v>
      </c>
      <c r="F25" s="9">
        <f t="shared" ca="1" si="0"/>
        <v>0.25</v>
      </c>
      <c r="G25" s="3"/>
    </row>
    <row r="26" spans="1:7" ht="27.6" outlineLevel="3" x14ac:dyDescent="0.3">
      <c r="A26" s="10"/>
      <c r="B26" s="10" t="s">
        <v>32</v>
      </c>
      <c r="C26" s="11">
        <v>210000</v>
      </c>
      <c r="D26" s="11">
        <v>210000</v>
      </c>
      <c r="E26" s="11">
        <v>52500</v>
      </c>
      <c r="F26" s="12">
        <f t="shared" ca="1" si="0"/>
        <v>0.25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71</v>
      </c>
      <c r="C27" s="8">
        <v>303332</v>
      </c>
      <c r="D27" s="8">
        <v>303332</v>
      </c>
      <c r="E27" s="8">
        <v>14415.17</v>
      </c>
      <c r="F27" s="9">
        <f t="shared" ca="1" si="0"/>
        <v>4.7500000000000001E-2</v>
      </c>
      <c r="G27" s="3"/>
    </row>
    <row r="28" spans="1:7" ht="27.6" outlineLevel="3" x14ac:dyDescent="0.3">
      <c r="A28" s="10"/>
      <c r="B28" s="10" t="s">
        <v>72</v>
      </c>
      <c r="C28" s="11">
        <v>303332</v>
      </c>
      <c r="D28" s="11">
        <v>303332</v>
      </c>
      <c r="E28" s="11">
        <v>14415.17</v>
      </c>
      <c r="F28" s="12">
        <f t="shared" ca="1" si="0"/>
        <v>4.7500000000000001E-2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33</v>
      </c>
      <c r="C29" s="8">
        <v>559996</v>
      </c>
      <c r="D29" s="8">
        <v>559996</v>
      </c>
      <c r="E29" s="8">
        <v>139998.98000000001</v>
      </c>
      <c r="F29" s="9">
        <f t="shared" ca="1" si="0"/>
        <v>0.25</v>
      </c>
      <c r="G29" s="3"/>
    </row>
    <row r="30" spans="1:7" ht="27.6" outlineLevel="3" x14ac:dyDescent="0.3">
      <c r="A30" s="10"/>
      <c r="B30" s="10" t="s">
        <v>34</v>
      </c>
      <c r="C30" s="11">
        <v>559996</v>
      </c>
      <c r="D30" s="11">
        <v>559996</v>
      </c>
      <c r="E30" s="11">
        <v>139998.98000000001</v>
      </c>
      <c r="F30" s="12">
        <f t="shared" ca="1" si="0"/>
        <v>0.25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35</v>
      </c>
      <c r="C31" s="8">
        <v>373332</v>
      </c>
      <c r="D31" s="8">
        <v>373332</v>
      </c>
      <c r="E31" s="8">
        <v>93333</v>
      </c>
      <c r="F31" s="9">
        <f t="shared" ca="1" si="0"/>
        <v>0.25</v>
      </c>
      <c r="G31" s="3"/>
    </row>
    <row r="32" spans="1:7" ht="27.6" outlineLevel="3" x14ac:dyDescent="0.3">
      <c r="A32" s="10"/>
      <c r="B32" s="10" t="s">
        <v>36</v>
      </c>
      <c r="C32" s="11">
        <v>373332</v>
      </c>
      <c r="D32" s="11">
        <v>373332</v>
      </c>
      <c r="E32" s="11">
        <v>93333</v>
      </c>
      <c r="F32" s="12">
        <f t="shared" ca="1" si="0"/>
        <v>0.25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37</v>
      </c>
      <c r="C33" s="8">
        <v>1003328</v>
      </c>
      <c r="D33" s="8">
        <v>1003328</v>
      </c>
      <c r="E33" s="8">
        <v>250832</v>
      </c>
      <c r="F33" s="9">
        <f t="shared" ca="1" si="0"/>
        <v>0.25</v>
      </c>
      <c r="G33" s="3"/>
    </row>
    <row r="34" spans="1:7" ht="27.6" outlineLevel="3" x14ac:dyDescent="0.3">
      <c r="A34" s="10"/>
      <c r="B34" s="10" t="s">
        <v>38</v>
      </c>
      <c r="C34" s="11">
        <v>1003328</v>
      </c>
      <c r="D34" s="11">
        <v>1003328</v>
      </c>
      <c r="E34" s="11">
        <v>250832</v>
      </c>
      <c r="F34" s="12">
        <f t="shared" ca="1" si="0"/>
        <v>0.25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39</v>
      </c>
      <c r="C35" s="8">
        <v>280000</v>
      </c>
      <c r="D35" s="8">
        <v>280000</v>
      </c>
      <c r="E35" s="8">
        <v>0</v>
      </c>
      <c r="F35" s="9">
        <f t="shared" ca="1" si="0"/>
        <v>0</v>
      </c>
      <c r="G35" s="3"/>
    </row>
    <row r="36" spans="1:7" ht="27.6" outlineLevel="3" x14ac:dyDescent="0.3">
      <c r="A36" s="10"/>
      <c r="B36" s="10" t="s">
        <v>40</v>
      </c>
      <c r="C36" s="11">
        <v>280000</v>
      </c>
      <c r="D36" s="11">
        <v>280000</v>
      </c>
      <c r="E36" s="11">
        <v>0</v>
      </c>
      <c r="F36" s="12">
        <f t="shared" ca="1" si="0"/>
        <v>0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79</v>
      </c>
      <c r="C37" s="8">
        <v>280000</v>
      </c>
      <c r="D37" s="8">
        <v>280000</v>
      </c>
      <c r="E37" s="8">
        <v>70000</v>
      </c>
      <c r="F37" s="9">
        <f t="shared" ca="1" si="0"/>
        <v>0.25</v>
      </c>
      <c r="G37" s="3"/>
    </row>
    <row r="38" spans="1:7" ht="27.6" outlineLevel="3" x14ac:dyDescent="0.3">
      <c r="A38" s="10"/>
      <c r="B38" s="10" t="s">
        <v>80</v>
      </c>
      <c r="C38" s="11">
        <v>280000</v>
      </c>
      <c r="D38" s="11">
        <v>280000</v>
      </c>
      <c r="E38" s="11">
        <v>70000</v>
      </c>
      <c r="F38" s="12">
        <f t="shared" ca="1" si="0"/>
        <v>0.25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41</v>
      </c>
      <c r="C39" s="8">
        <v>163332</v>
      </c>
      <c r="D39" s="8">
        <v>163332</v>
      </c>
      <c r="E39" s="8">
        <v>40833</v>
      </c>
      <c r="F39" s="9">
        <f t="shared" ref="F39:F59" ca="1" si="1">IF(INDIRECT("R[0]C[-2]", FALSE)=0,0,ROUND(INDIRECT("R[0]C[-1]", FALSE)/INDIRECT("R[0]C[-2]", FALSE),4))</f>
        <v>0.25</v>
      </c>
      <c r="G39" s="3"/>
    </row>
    <row r="40" spans="1:7" ht="27.6" outlineLevel="3" x14ac:dyDescent="0.3">
      <c r="A40" s="10"/>
      <c r="B40" s="10" t="s">
        <v>42</v>
      </c>
      <c r="C40" s="11">
        <v>163332</v>
      </c>
      <c r="D40" s="11">
        <v>163332</v>
      </c>
      <c r="E40" s="11">
        <v>40833</v>
      </c>
      <c r="F40" s="12">
        <f t="shared" ca="1" si="1"/>
        <v>0.25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43</v>
      </c>
      <c r="C41" s="8">
        <v>140000</v>
      </c>
      <c r="D41" s="8">
        <v>140000</v>
      </c>
      <c r="E41" s="8">
        <v>35000</v>
      </c>
      <c r="F41" s="9">
        <f t="shared" ca="1" si="1"/>
        <v>0.25</v>
      </c>
      <c r="G41" s="3"/>
    </row>
    <row r="42" spans="1:7" ht="27.6" outlineLevel="3" x14ac:dyDescent="0.3">
      <c r="A42" s="10"/>
      <c r="B42" s="10" t="s">
        <v>44</v>
      </c>
      <c r="C42" s="11">
        <v>140000</v>
      </c>
      <c r="D42" s="11">
        <v>140000</v>
      </c>
      <c r="E42" s="11">
        <v>35000</v>
      </c>
      <c r="F42" s="12">
        <f t="shared" ca="1" si="1"/>
        <v>0.25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68</v>
      </c>
      <c r="C43" s="8">
        <v>443332</v>
      </c>
      <c r="D43" s="8">
        <v>443332</v>
      </c>
      <c r="E43" s="8">
        <v>110833</v>
      </c>
      <c r="F43" s="9">
        <f t="shared" ca="1" si="1"/>
        <v>0.25</v>
      </c>
      <c r="G43" s="3"/>
    </row>
    <row r="44" spans="1:7" ht="27.6" outlineLevel="3" x14ac:dyDescent="0.3">
      <c r="A44" s="10"/>
      <c r="B44" s="10" t="s">
        <v>69</v>
      </c>
      <c r="C44" s="11">
        <v>443332</v>
      </c>
      <c r="D44" s="11">
        <v>443332</v>
      </c>
      <c r="E44" s="11">
        <v>110833</v>
      </c>
      <c r="F44" s="12">
        <f t="shared" ca="1" si="1"/>
        <v>0.25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45</v>
      </c>
      <c r="C45" s="8">
        <v>350000</v>
      </c>
      <c r="D45" s="8">
        <v>350000</v>
      </c>
      <c r="E45" s="8">
        <v>87500</v>
      </c>
      <c r="F45" s="9">
        <f t="shared" ca="1" si="1"/>
        <v>0.25</v>
      </c>
      <c r="G45" s="3"/>
    </row>
    <row r="46" spans="1:7" ht="27.6" outlineLevel="3" x14ac:dyDescent="0.3">
      <c r="A46" s="10"/>
      <c r="B46" s="10" t="s">
        <v>46</v>
      </c>
      <c r="C46" s="11">
        <v>350000</v>
      </c>
      <c r="D46" s="11">
        <v>350000</v>
      </c>
      <c r="E46" s="11">
        <v>87500</v>
      </c>
      <c r="F46" s="12">
        <f t="shared" ca="1" si="1"/>
        <v>0.25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49</v>
      </c>
      <c r="C47" s="8">
        <v>373328</v>
      </c>
      <c r="D47" s="8">
        <v>373328</v>
      </c>
      <c r="E47" s="8">
        <v>0</v>
      </c>
      <c r="F47" s="9">
        <f t="shared" ca="1" si="1"/>
        <v>0</v>
      </c>
      <c r="G47" s="3"/>
    </row>
    <row r="48" spans="1:7" ht="27.6" outlineLevel="3" x14ac:dyDescent="0.3">
      <c r="A48" s="10"/>
      <c r="B48" s="10" t="s">
        <v>50</v>
      </c>
      <c r="C48" s="11">
        <v>373328</v>
      </c>
      <c r="D48" s="11">
        <v>373328</v>
      </c>
      <c r="E48" s="11">
        <v>0</v>
      </c>
      <c r="F48" s="12">
        <f t="shared" ca="1" si="1"/>
        <v>0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51</v>
      </c>
      <c r="C49" s="8">
        <v>746665</v>
      </c>
      <c r="D49" s="8">
        <v>746665</v>
      </c>
      <c r="E49" s="8">
        <v>186666.25</v>
      </c>
      <c r="F49" s="9">
        <f t="shared" ca="1" si="1"/>
        <v>0.25</v>
      </c>
      <c r="G49" s="3"/>
    </row>
    <row r="50" spans="1:7" ht="27.6" outlineLevel="3" x14ac:dyDescent="0.3">
      <c r="A50" s="10"/>
      <c r="B50" s="10" t="s">
        <v>52</v>
      </c>
      <c r="C50" s="11">
        <v>746665</v>
      </c>
      <c r="D50" s="11">
        <v>746665</v>
      </c>
      <c r="E50" s="11">
        <v>186666.25</v>
      </c>
      <c r="F50" s="12">
        <f t="shared" ca="1" si="1"/>
        <v>0.25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53</v>
      </c>
      <c r="C51" s="8">
        <v>280000</v>
      </c>
      <c r="D51" s="8">
        <v>280000</v>
      </c>
      <c r="E51" s="8">
        <v>70000</v>
      </c>
      <c r="F51" s="9">
        <f t="shared" ca="1" si="1"/>
        <v>0.25</v>
      </c>
      <c r="G51" s="3"/>
    </row>
    <row r="52" spans="1:7" ht="27.6" outlineLevel="3" x14ac:dyDescent="0.3">
      <c r="A52" s="10"/>
      <c r="B52" s="10" t="s">
        <v>54</v>
      </c>
      <c r="C52" s="11">
        <v>280000</v>
      </c>
      <c r="D52" s="11">
        <v>280000</v>
      </c>
      <c r="E52" s="11">
        <v>70000</v>
      </c>
      <c r="F52" s="12">
        <f t="shared" ca="1" si="1"/>
        <v>0.25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55</v>
      </c>
      <c r="C53" s="8">
        <v>1329998</v>
      </c>
      <c r="D53" s="8">
        <v>1329998</v>
      </c>
      <c r="E53" s="8">
        <v>332499.5</v>
      </c>
      <c r="F53" s="9">
        <f t="shared" ca="1" si="1"/>
        <v>0.25</v>
      </c>
      <c r="G53" s="3"/>
    </row>
    <row r="54" spans="1:7" ht="27.6" outlineLevel="3" x14ac:dyDescent="0.3">
      <c r="A54" s="10"/>
      <c r="B54" s="10" t="s">
        <v>56</v>
      </c>
      <c r="C54" s="11">
        <v>1329998</v>
      </c>
      <c r="D54" s="11">
        <v>1329998</v>
      </c>
      <c r="E54" s="11">
        <v>332499.5</v>
      </c>
      <c r="F54" s="12">
        <f t="shared" ca="1" si="1"/>
        <v>0.25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57</v>
      </c>
      <c r="C55" s="8">
        <v>793332</v>
      </c>
      <c r="D55" s="8">
        <v>793332</v>
      </c>
      <c r="E55" s="8">
        <v>0</v>
      </c>
      <c r="F55" s="9">
        <f t="shared" ca="1" si="1"/>
        <v>0</v>
      </c>
      <c r="G55" s="3"/>
    </row>
    <row r="56" spans="1:7" ht="27.6" outlineLevel="3" x14ac:dyDescent="0.3">
      <c r="A56" s="10"/>
      <c r="B56" s="10" t="s">
        <v>58</v>
      </c>
      <c r="C56" s="11">
        <v>793332</v>
      </c>
      <c r="D56" s="11">
        <v>793332</v>
      </c>
      <c r="E56" s="11">
        <v>0</v>
      </c>
      <c r="F56" s="12">
        <f t="shared" ca="1" si="1"/>
        <v>0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59</v>
      </c>
      <c r="C57" s="8">
        <v>886665</v>
      </c>
      <c r="D57" s="8">
        <v>886665</v>
      </c>
      <c r="E57" s="8">
        <v>221666.25</v>
      </c>
      <c r="F57" s="9">
        <f t="shared" ca="1" si="1"/>
        <v>0.25</v>
      </c>
      <c r="G57" s="3"/>
    </row>
    <row r="58" spans="1:7" ht="27.6" outlineLevel="3" x14ac:dyDescent="0.3">
      <c r="A58" s="10"/>
      <c r="B58" s="10" t="s">
        <v>60</v>
      </c>
      <c r="C58" s="11">
        <v>886665</v>
      </c>
      <c r="D58" s="11">
        <v>886665</v>
      </c>
      <c r="E58" s="11">
        <v>221666.25</v>
      </c>
      <c r="F58" s="12">
        <f t="shared" ca="1" si="1"/>
        <v>0.25</v>
      </c>
      <c r="G58" s="3"/>
    </row>
    <row r="59" spans="1:7" ht="15" customHeight="1" x14ac:dyDescent="0.3">
      <c r="A59" s="38" t="s">
        <v>61</v>
      </c>
      <c r="B59" s="39"/>
      <c r="C59" s="13">
        <v>11363300</v>
      </c>
      <c r="D59" s="13">
        <v>11363300</v>
      </c>
      <c r="E59" s="14">
        <v>2283576.11</v>
      </c>
      <c r="F59" s="15">
        <f t="shared" ca="1" si="1"/>
        <v>0.20100000000000001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1.33203125" style="1" customWidth="1"/>
    <col min="6" max="6" width="12.664062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0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ht="41.4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1311113.22</v>
      </c>
      <c r="D7" s="8">
        <v>1311113.22</v>
      </c>
      <c r="E7" s="8">
        <v>1311113.22</v>
      </c>
      <c r="F7" s="9">
        <f t="shared" ref="F7:F53" ca="1" si="0">IF(INDIRECT("R[0]C[-2]", FALSE)=0,0,ROUND(INDIRECT("R[0]C[-1]", FALSE)/INDIRECT("R[0]C[-2]", FALSE),4))</f>
        <v>1</v>
      </c>
      <c r="G7" s="3"/>
    </row>
    <row r="8" spans="1:7" ht="27.6" outlineLevel="3" x14ac:dyDescent="0.3">
      <c r="A8" s="10"/>
      <c r="B8" s="10" t="s">
        <v>16</v>
      </c>
      <c r="C8" s="11">
        <v>1311113.22</v>
      </c>
      <c r="D8" s="11">
        <v>1311113.22</v>
      </c>
      <c r="E8" s="11">
        <v>1311113.22</v>
      </c>
      <c r="F8" s="12">
        <f t="shared" ca="1" si="0"/>
        <v>1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17</v>
      </c>
      <c r="C9" s="8">
        <v>464528.81</v>
      </c>
      <c r="D9" s="8">
        <v>464528.81</v>
      </c>
      <c r="E9" s="8">
        <v>464528.81</v>
      </c>
      <c r="F9" s="9">
        <f t="shared" ca="1" si="0"/>
        <v>1</v>
      </c>
      <c r="G9" s="3"/>
    </row>
    <row r="10" spans="1:7" ht="27.6" outlineLevel="3" x14ac:dyDescent="0.3">
      <c r="A10" s="10"/>
      <c r="B10" s="10" t="s">
        <v>18</v>
      </c>
      <c r="C10" s="11">
        <v>464528.81</v>
      </c>
      <c r="D10" s="11">
        <v>464528.81</v>
      </c>
      <c r="E10" s="11">
        <v>464528.81</v>
      </c>
      <c r="F10" s="12">
        <f t="shared" ca="1" si="0"/>
        <v>1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19</v>
      </c>
      <c r="C11" s="8">
        <v>667856.93999999994</v>
      </c>
      <c r="D11" s="8">
        <v>667856.93999999994</v>
      </c>
      <c r="E11" s="8">
        <v>428882.51</v>
      </c>
      <c r="F11" s="9">
        <f t="shared" ca="1" si="0"/>
        <v>0.64219999999999999</v>
      </c>
      <c r="G11" s="3"/>
    </row>
    <row r="12" spans="1:7" ht="27.6" outlineLevel="3" x14ac:dyDescent="0.3">
      <c r="A12" s="10"/>
      <c r="B12" s="10" t="s">
        <v>20</v>
      </c>
      <c r="C12" s="11">
        <v>667856.93999999994</v>
      </c>
      <c r="D12" s="11">
        <v>667856.93999999994</v>
      </c>
      <c r="E12" s="11">
        <v>428882.51</v>
      </c>
      <c r="F12" s="12">
        <f t="shared" ca="1" si="0"/>
        <v>0.64219999999999999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21</v>
      </c>
      <c r="C13" s="8">
        <v>1026352.22</v>
      </c>
      <c r="D13" s="8">
        <v>1026352.22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22</v>
      </c>
      <c r="C14" s="11">
        <v>1026352.22</v>
      </c>
      <c r="D14" s="11">
        <v>1026352.22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23</v>
      </c>
      <c r="C15" s="8">
        <v>736713.66</v>
      </c>
      <c r="D15" s="8">
        <v>736713.66</v>
      </c>
      <c r="E15" s="8">
        <v>565847.75</v>
      </c>
      <c r="F15" s="9">
        <f t="shared" ca="1" si="0"/>
        <v>0.7681</v>
      </c>
      <c r="G15" s="3"/>
    </row>
    <row r="16" spans="1:7" ht="27.6" outlineLevel="3" x14ac:dyDescent="0.3">
      <c r="A16" s="10"/>
      <c r="B16" s="10" t="s">
        <v>24</v>
      </c>
      <c r="C16" s="11">
        <v>736713.66</v>
      </c>
      <c r="D16" s="11">
        <v>736713.66</v>
      </c>
      <c r="E16" s="11">
        <v>565847.75</v>
      </c>
      <c r="F16" s="12">
        <f t="shared" ca="1" si="0"/>
        <v>0.7681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25</v>
      </c>
      <c r="C17" s="8">
        <v>1072609.93</v>
      </c>
      <c r="D17" s="8">
        <v>1072609.93</v>
      </c>
      <c r="E17" s="8">
        <v>677437.85</v>
      </c>
      <c r="F17" s="9">
        <f t="shared" ca="1" si="0"/>
        <v>0.63160000000000005</v>
      </c>
      <c r="G17" s="3"/>
    </row>
    <row r="18" spans="1:7" ht="27.6" outlineLevel="3" x14ac:dyDescent="0.3">
      <c r="A18" s="10"/>
      <c r="B18" s="10" t="s">
        <v>26</v>
      </c>
      <c r="C18" s="11">
        <v>1072609.93</v>
      </c>
      <c r="D18" s="11">
        <v>1072609.93</v>
      </c>
      <c r="E18" s="11">
        <v>677437.85</v>
      </c>
      <c r="F18" s="12">
        <f t="shared" ca="1" si="0"/>
        <v>0.63160000000000005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27</v>
      </c>
      <c r="C19" s="8">
        <v>1620770.06</v>
      </c>
      <c r="D19" s="8">
        <v>1620770.06</v>
      </c>
      <c r="E19" s="8">
        <v>736713.66</v>
      </c>
      <c r="F19" s="9">
        <f t="shared" ca="1" si="0"/>
        <v>0.45450000000000002</v>
      </c>
      <c r="G19" s="3"/>
    </row>
    <row r="20" spans="1:7" ht="27.6" outlineLevel="3" x14ac:dyDescent="0.3">
      <c r="A20" s="10"/>
      <c r="B20" s="10" t="s">
        <v>28</v>
      </c>
      <c r="C20" s="11">
        <v>1620770.06</v>
      </c>
      <c r="D20" s="11">
        <v>1620770.06</v>
      </c>
      <c r="E20" s="11">
        <v>736713.66</v>
      </c>
      <c r="F20" s="12">
        <f t="shared" ca="1" si="0"/>
        <v>0.45450000000000002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29</v>
      </c>
      <c r="C21" s="8">
        <v>846797.32</v>
      </c>
      <c r="D21" s="8">
        <v>846797.32</v>
      </c>
      <c r="E21" s="8">
        <v>846797.32</v>
      </c>
      <c r="F21" s="9">
        <f t="shared" ca="1" si="0"/>
        <v>1</v>
      </c>
      <c r="G21" s="3"/>
    </row>
    <row r="22" spans="1:7" ht="27.6" outlineLevel="3" x14ac:dyDescent="0.3">
      <c r="A22" s="10"/>
      <c r="B22" s="10" t="s">
        <v>30</v>
      </c>
      <c r="C22" s="11">
        <v>846797.32</v>
      </c>
      <c r="D22" s="11">
        <v>846797.32</v>
      </c>
      <c r="E22" s="11">
        <v>846797.32</v>
      </c>
      <c r="F22" s="12">
        <f t="shared" ca="1" si="0"/>
        <v>1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31</v>
      </c>
      <c r="C23" s="8">
        <v>846797.32</v>
      </c>
      <c r="D23" s="8">
        <v>846797.32</v>
      </c>
      <c r="E23" s="8">
        <v>846797.32</v>
      </c>
      <c r="F23" s="9">
        <f t="shared" ca="1" si="0"/>
        <v>1</v>
      </c>
      <c r="G23" s="3"/>
    </row>
    <row r="24" spans="1:7" ht="27.6" outlineLevel="3" x14ac:dyDescent="0.3">
      <c r="A24" s="10"/>
      <c r="B24" s="10" t="s">
        <v>32</v>
      </c>
      <c r="C24" s="11">
        <v>846797.32</v>
      </c>
      <c r="D24" s="11">
        <v>846797.32</v>
      </c>
      <c r="E24" s="11">
        <v>846797.32</v>
      </c>
      <c r="F24" s="12">
        <f t="shared" ca="1" si="0"/>
        <v>1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33</v>
      </c>
      <c r="C25" s="8">
        <v>918663.79</v>
      </c>
      <c r="D25" s="8">
        <v>918663.79</v>
      </c>
      <c r="E25" s="8">
        <v>918663.79</v>
      </c>
      <c r="F25" s="9">
        <f t="shared" ca="1" si="0"/>
        <v>1</v>
      </c>
      <c r="G25" s="3"/>
    </row>
    <row r="26" spans="1:7" ht="27.6" outlineLevel="3" x14ac:dyDescent="0.3">
      <c r="A26" s="10"/>
      <c r="B26" s="10" t="s">
        <v>34</v>
      </c>
      <c r="C26" s="11">
        <v>918663.79</v>
      </c>
      <c r="D26" s="11">
        <v>918663.79</v>
      </c>
      <c r="E26" s="11">
        <v>918663.79</v>
      </c>
      <c r="F26" s="12">
        <f t="shared" ca="1" si="0"/>
        <v>1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35</v>
      </c>
      <c r="C27" s="8">
        <v>1463749.64</v>
      </c>
      <c r="D27" s="8">
        <v>1463749.64</v>
      </c>
      <c r="E27" s="8">
        <v>1463749.64</v>
      </c>
      <c r="F27" s="9">
        <f t="shared" ca="1" si="0"/>
        <v>1</v>
      </c>
      <c r="G27" s="3"/>
    </row>
    <row r="28" spans="1:7" ht="27.6" outlineLevel="3" x14ac:dyDescent="0.3">
      <c r="A28" s="10"/>
      <c r="B28" s="10" t="s">
        <v>36</v>
      </c>
      <c r="C28" s="11">
        <v>1463749.64</v>
      </c>
      <c r="D28" s="11">
        <v>1463749.64</v>
      </c>
      <c r="E28" s="11">
        <v>1463749.64</v>
      </c>
      <c r="F28" s="12">
        <f t="shared" ca="1" si="0"/>
        <v>1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37</v>
      </c>
      <c r="C29" s="8">
        <v>1785300.36</v>
      </c>
      <c r="D29" s="8">
        <v>1785300.36</v>
      </c>
      <c r="E29" s="8">
        <v>1785300.36</v>
      </c>
      <c r="F29" s="9">
        <f t="shared" ca="1" si="0"/>
        <v>1</v>
      </c>
      <c r="G29" s="3"/>
    </row>
    <row r="30" spans="1:7" ht="27.6" outlineLevel="3" x14ac:dyDescent="0.3">
      <c r="A30" s="10"/>
      <c r="B30" s="10" t="s">
        <v>38</v>
      </c>
      <c r="C30" s="11">
        <v>1785300.36</v>
      </c>
      <c r="D30" s="11">
        <v>1785300.36</v>
      </c>
      <c r="E30" s="11">
        <v>1785300.36</v>
      </c>
      <c r="F30" s="12">
        <f t="shared" ca="1" si="0"/>
        <v>1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39</v>
      </c>
      <c r="C31" s="8">
        <v>1573131.66</v>
      </c>
      <c r="D31" s="8">
        <v>1573131.66</v>
      </c>
      <c r="E31" s="8">
        <v>1573131.66</v>
      </c>
      <c r="F31" s="9">
        <f t="shared" ca="1" si="0"/>
        <v>1</v>
      </c>
      <c r="G31" s="3"/>
    </row>
    <row r="32" spans="1:7" ht="27.6" outlineLevel="3" x14ac:dyDescent="0.3">
      <c r="A32" s="10"/>
      <c r="B32" s="10" t="s">
        <v>40</v>
      </c>
      <c r="C32" s="11">
        <v>1573131.66</v>
      </c>
      <c r="D32" s="11">
        <v>1573131.66</v>
      </c>
      <c r="E32" s="11">
        <v>1573131.66</v>
      </c>
      <c r="F32" s="12">
        <f t="shared" ca="1" si="0"/>
        <v>1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41</v>
      </c>
      <c r="C33" s="8">
        <v>829861.36</v>
      </c>
      <c r="D33" s="8">
        <v>829861.36</v>
      </c>
      <c r="E33" s="8">
        <v>829861.36</v>
      </c>
      <c r="F33" s="9">
        <f t="shared" ca="1" si="0"/>
        <v>1</v>
      </c>
      <c r="G33" s="3"/>
    </row>
    <row r="34" spans="1:7" ht="27.6" outlineLevel="3" x14ac:dyDescent="0.3">
      <c r="A34" s="10"/>
      <c r="B34" s="10" t="s">
        <v>42</v>
      </c>
      <c r="C34" s="11">
        <v>829861.36</v>
      </c>
      <c r="D34" s="11">
        <v>829861.36</v>
      </c>
      <c r="E34" s="11">
        <v>829861.36</v>
      </c>
      <c r="F34" s="12">
        <f t="shared" ca="1" si="0"/>
        <v>1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43</v>
      </c>
      <c r="C35" s="8">
        <v>761633.7</v>
      </c>
      <c r="D35" s="8">
        <v>761633.7</v>
      </c>
      <c r="E35" s="8">
        <v>761633.7</v>
      </c>
      <c r="F35" s="9">
        <f t="shared" ca="1" si="0"/>
        <v>1</v>
      </c>
      <c r="G35" s="3"/>
    </row>
    <row r="36" spans="1:7" ht="27.6" outlineLevel="3" x14ac:dyDescent="0.3">
      <c r="A36" s="10"/>
      <c r="B36" s="10" t="s">
        <v>44</v>
      </c>
      <c r="C36" s="11">
        <v>761633.7</v>
      </c>
      <c r="D36" s="11">
        <v>761633.7</v>
      </c>
      <c r="E36" s="11">
        <v>761633.7</v>
      </c>
      <c r="F36" s="12">
        <f t="shared" ca="1" si="0"/>
        <v>1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45</v>
      </c>
      <c r="C37" s="8">
        <v>442028.2</v>
      </c>
      <c r="D37" s="8">
        <v>442028.2</v>
      </c>
      <c r="E37" s="8">
        <v>442028.2</v>
      </c>
      <c r="F37" s="9">
        <f t="shared" ca="1" si="0"/>
        <v>1</v>
      </c>
      <c r="G37" s="3"/>
    </row>
    <row r="38" spans="1:7" ht="27.6" outlineLevel="3" x14ac:dyDescent="0.3">
      <c r="A38" s="10"/>
      <c r="B38" s="10" t="s">
        <v>46</v>
      </c>
      <c r="C38" s="11">
        <v>442028.2</v>
      </c>
      <c r="D38" s="11">
        <v>442028.2</v>
      </c>
      <c r="E38" s="11">
        <v>442028.2</v>
      </c>
      <c r="F38" s="12">
        <f t="shared" ca="1" si="0"/>
        <v>1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47</v>
      </c>
      <c r="C39" s="8">
        <v>4719394.99</v>
      </c>
      <c r="D39" s="8">
        <v>4719394.99</v>
      </c>
      <c r="E39" s="8">
        <v>4719394.99</v>
      </c>
      <c r="F39" s="9">
        <f t="shared" ca="1" si="0"/>
        <v>1</v>
      </c>
      <c r="G39" s="3"/>
    </row>
    <row r="40" spans="1:7" ht="27.6" outlineLevel="3" x14ac:dyDescent="0.3">
      <c r="A40" s="10"/>
      <c r="B40" s="10" t="s">
        <v>48</v>
      </c>
      <c r="C40" s="11">
        <v>4719394.99</v>
      </c>
      <c r="D40" s="11">
        <v>4719394.99</v>
      </c>
      <c r="E40" s="11">
        <v>4719394.99</v>
      </c>
      <c r="F40" s="12">
        <f t="shared" ca="1" si="0"/>
        <v>1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49</v>
      </c>
      <c r="C41" s="8">
        <v>1258505.33</v>
      </c>
      <c r="D41" s="8">
        <v>1258505.33</v>
      </c>
      <c r="E41" s="8">
        <v>1258505.33</v>
      </c>
      <c r="F41" s="9">
        <f t="shared" ca="1" si="0"/>
        <v>1</v>
      </c>
      <c r="G41" s="3"/>
    </row>
    <row r="42" spans="1:7" ht="27.6" outlineLevel="3" x14ac:dyDescent="0.3">
      <c r="A42" s="10"/>
      <c r="B42" s="10" t="s">
        <v>50</v>
      </c>
      <c r="C42" s="11">
        <v>1258505.33</v>
      </c>
      <c r="D42" s="11">
        <v>1258505.33</v>
      </c>
      <c r="E42" s="11">
        <v>1258505.33</v>
      </c>
      <c r="F42" s="12">
        <f t="shared" ca="1" si="0"/>
        <v>1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51</v>
      </c>
      <c r="C43" s="8">
        <v>1573131.66</v>
      </c>
      <c r="D43" s="8">
        <v>1573131.66</v>
      </c>
      <c r="E43" s="8">
        <v>1491394.94</v>
      </c>
      <c r="F43" s="9">
        <f t="shared" ca="1" si="0"/>
        <v>0.94799999999999995</v>
      </c>
      <c r="G43" s="3"/>
    </row>
    <row r="44" spans="1:7" ht="27.6" outlineLevel="3" x14ac:dyDescent="0.3">
      <c r="A44" s="10"/>
      <c r="B44" s="10" t="s">
        <v>52</v>
      </c>
      <c r="C44" s="11">
        <v>1573131.66</v>
      </c>
      <c r="D44" s="11">
        <v>1573131.66</v>
      </c>
      <c r="E44" s="11">
        <v>1491394.94</v>
      </c>
      <c r="F44" s="12">
        <f t="shared" ca="1" si="0"/>
        <v>0.94799999999999995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53</v>
      </c>
      <c r="C45" s="8">
        <v>1258505.33</v>
      </c>
      <c r="D45" s="8">
        <v>1258505.33</v>
      </c>
      <c r="E45" s="8">
        <v>943878.99</v>
      </c>
      <c r="F45" s="9">
        <f t="shared" ca="1" si="0"/>
        <v>0.75</v>
      </c>
      <c r="G45" s="3"/>
    </row>
    <row r="46" spans="1:7" ht="27.6" outlineLevel="3" x14ac:dyDescent="0.3">
      <c r="A46" s="10"/>
      <c r="B46" s="10" t="s">
        <v>54</v>
      </c>
      <c r="C46" s="11">
        <v>1258505.33</v>
      </c>
      <c r="D46" s="11">
        <v>1258505.33</v>
      </c>
      <c r="E46" s="11">
        <v>943878.99</v>
      </c>
      <c r="F46" s="12">
        <f t="shared" ca="1" si="0"/>
        <v>0.75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55</v>
      </c>
      <c r="C47" s="8">
        <v>3460889.66</v>
      </c>
      <c r="D47" s="8">
        <v>3460889.66</v>
      </c>
      <c r="E47" s="8">
        <v>2164675.5699999998</v>
      </c>
      <c r="F47" s="9">
        <f t="shared" ca="1" si="0"/>
        <v>0.62549999999999994</v>
      </c>
      <c r="G47" s="3"/>
    </row>
    <row r="48" spans="1:7" ht="27.6" outlineLevel="3" x14ac:dyDescent="0.3">
      <c r="A48" s="10"/>
      <c r="B48" s="10" t="s">
        <v>56</v>
      </c>
      <c r="C48" s="11">
        <v>3460889.66</v>
      </c>
      <c r="D48" s="11">
        <v>3460889.66</v>
      </c>
      <c r="E48" s="11">
        <v>2164675.5699999998</v>
      </c>
      <c r="F48" s="12">
        <f t="shared" ca="1" si="0"/>
        <v>0.62549999999999994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57</v>
      </c>
      <c r="C49" s="8">
        <v>3291878.59</v>
      </c>
      <c r="D49" s="8">
        <v>3291878.59</v>
      </c>
      <c r="E49" s="8">
        <v>3291878.59</v>
      </c>
      <c r="F49" s="9">
        <f t="shared" ca="1" si="0"/>
        <v>1</v>
      </c>
      <c r="G49" s="3"/>
    </row>
    <row r="50" spans="1:7" ht="27.6" outlineLevel="3" x14ac:dyDescent="0.3">
      <c r="A50" s="10"/>
      <c r="B50" s="10" t="s">
        <v>58</v>
      </c>
      <c r="C50" s="11">
        <v>3291878.59</v>
      </c>
      <c r="D50" s="11">
        <v>3291878.59</v>
      </c>
      <c r="E50" s="11">
        <v>3291878.59</v>
      </c>
      <c r="F50" s="12">
        <f t="shared" ca="1" si="0"/>
        <v>1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59</v>
      </c>
      <c r="C51" s="8">
        <v>1032286.25</v>
      </c>
      <c r="D51" s="8">
        <v>1032286.25</v>
      </c>
      <c r="E51" s="8">
        <v>1032286.25</v>
      </c>
      <c r="F51" s="9">
        <f t="shared" ca="1" si="0"/>
        <v>1</v>
      </c>
      <c r="G51" s="3"/>
    </row>
    <row r="52" spans="1:7" ht="27.6" outlineLevel="3" x14ac:dyDescent="0.3">
      <c r="A52" s="10"/>
      <c r="B52" s="10" t="s">
        <v>60</v>
      </c>
      <c r="C52" s="11">
        <v>1032286.25</v>
      </c>
      <c r="D52" s="11">
        <v>1032286.25</v>
      </c>
      <c r="E52" s="11">
        <v>1032286.25</v>
      </c>
      <c r="F52" s="12">
        <f t="shared" ca="1" si="0"/>
        <v>1</v>
      </c>
      <c r="G52" s="3"/>
    </row>
    <row r="53" spans="1:7" ht="15" customHeight="1" x14ac:dyDescent="0.3">
      <c r="A53" s="38" t="s">
        <v>61</v>
      </c>
      <c r="B53" s="39"/>
      <c r="C53" s="13">
        <v>32962500</v>
      </c>
      <c r="D53" s="13">
        <v>32962500</v>
      </c>
      <c r="E53" s="14">
        <v>28554501.809999999</v>
      </c>
      <c r="F53" s="15">
        <f t="shared" ca="1" si="0"/>
        <v>0.86629999999999996</v>
      </c>
      <c r="G53" s="3"/>
    </row>
  </sheetData>
  <mergeCells count="8">
    <mergeCell ref="A53:B5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77734375" style="1" customWidth="1"/>
    <col min="6" max="6" width="12.441406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88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27</v>
      </c>
      <c r="C7" s="8">
        <v>403160</v>
      </c>
      <c r="D7" s="8">
        <v>403160</v>
      </c>
      <c r="E7" s="8">
        <v>403160</v>
      </c>
      <c r="F7" s="9">
        <f t="shared" ref="F7:F23" ca="1" si="0">IF(INDIRECT("R[0]C[-2]", FALSE)=0,0,ROUND(INDIRECT("R[0]C[-1]", FALSE)/INDIRECT("R[0]C[-2]", FALSE),4))</f>
        <v>1</v>
      </c>
      <c r="G7" s="3"/>
    </row>
    <row r="8" spans="1:7" ht="27.6" outlineLevel="3" x14ac:dyDescent="0.3">
      <c r="A8" s="10"/>
      <c r="B8" s="10" t="s">
        <v>28</v>
      </c>
      <c r="C8" s="11">
        <v>403160</v>
      </c>
      <c r="D8" s="11">
        <v>403160</v>
      </c>
      <c r="E8" s="11">
        <v>403160</v>
      </c>
      <c r="F8" s="12">
        <f t="shared" ca="1" si="0"/>
        <v>1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33</v>
      </c>
      <c r="C9" s="8">
        <v>1200207</v>
      </c>
      <c r="D9" s="8">
        <v>1200207</v>
      </c>
      <c r="E9" s="8">
        <v>1200207</v>
      </c>
      <c r="F9" s="9">
        <f t="shared" ca="1" si="0"/>
        <v>1</v>
      </c>
      <c r="G9" s="3"/>
    </row>
    <row r="10" spans="1:7" ht="27.6" outlineLevel="3" x14ac:dyDescent="0.3">
      <c r="A10" s="10"/>
      <c r="B10" s="10" t="s">
        <v>34</v>
      </c>
      <c r="C10" s="11">
        <v>1200207</v>
      </c>
      <c r="D10" s="11">
        <v>1200207</v>
      </c>
      <c r="E10" s="11">
        <v>1200207</v>
      </c>
      <c r="F10" s="12">
        <f t="shared" ca="1" si="0"/>
        <v>1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37</v>
      </c>
      <c r="C11" s="8">
        <v>1603367</v>
      </c>
      <c r="D11" s="8">
        <v>1603367</v>
      </c>
      <c r="E11" s="8">
        <v>1603367</v>
      </c>
      <c r="F11" s="9">
        <f t="shared" ca="1" si="0"/>
        <v>1</v>
      </c>
      <c r="G11" s="3"/>
    </row>
    <row r="12" spans="1:7" ht="27.6" outlineLevel="3" x14ac:dyDescent="0.3">
      <c r="A12" s="10"/>
      <c r="B12" s="10" t="s">
        <v>38</v>
      </c>
      <c r="C12" s="11">
        <v>1603367</v>
      </c>
      <c r="D12" s="11">
        <v>1603367</v>
      </c>
      <c r="E12" s="11">
        <v>1603367</v>
      </c>
      <c r="F12" s="12">
        <f t="shared" ca="1" si="0"/>
        <v>1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79</v>
      </c>
      <c r="C13" s="8">
        <v>403160</v>
      </c>
      <c r="D13" s="8">
        <v>403160</v>
      </c>
      <c r="E13" s="8">
        <v>403160</v>
      </c>
      <c r="F13" s="9">
        <f t="shared" ca="1" si="0"/>
        <v>1</v>
      </c>
      <c r="G13" s="3"/>
    </row>
    <row r="14" spans="1:7" ht="27.6" outlineLevel="3" x14ac:dyDescent="0.3">
      <c r="A14" s="10"/>
      <c r="B14" s="10" t="s">
        <v>80</v>
      </c>
      <c r="C14" s="11">
        <v>403160</v>
      </c>
      <c r="D14" s="11">
        <v>403160</v>
      </c>
      <c r="E14" s="11">
        <v>403160</v>
      </c>
      <c r="F14" s="12">
        <f t="shared" ca="1" si="0"/>
        <v>1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49</v>
      </c>
      <c r="C15" s="8">
        <v>1200207</v>
      </c>
      <c r="D15" s="8">
        <v>1200207</v>
      </c>
      <c r="E15" s="8">
        <v>1200207</v>
      </c>
      <c r="F15" s="9">
        <f t="shared" ca="1" si="0"/>
        <v>1</v>
      </c>
      <c r="G15" s="3"/>
    </row>
    <row r="16" spans="1:7" ht="27.6" outlineLevel="3" x14ac:dyDescent="0.3">
      <c r="A16" s="10"/>
      <c r="B16" s="10" t="s">
        <v>50</v>
      </c>
      <c r="C16" s="11">
        <v>1200207</v>
      </c>
      <c r="D16" s="11">
        <v>1200207</v>
      </c>
      <c r="E16" s="11">
        <v>1200207</v>
      </c>
      <c r="F16" s="12">
        <f t="shared" ca="1" si="0"/>
        <v>1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51</v>
      </c>
      <c r="C17" s="8">
        <v>1200207</v>
      </c>
      <c r="D17" s="8">
        <v>1200207</v>
      </c>
      <c r="E17" s="8">
        <v>1200207</v>
      </c>
      <c r="F17" s="9">
        <f t="shared" ca="1" si="0"/>
        <v>1</v>
      </c>
      <c r="G17" s="3"/>
    </row>
    <row r="18" spans="1:7" ht="27.6" outlineLevel="3" x14ac:dyDescent="0.3">
      <c r="A18" s="10"/>
      <c r="B18" s="10" t="s">
        <v>52</v>
      </c>
      <c r="C18" s="11">
        <v>1200207</v>
      </c>
      <c r="D18" s="11">
        <v>1200207</v>
      </c>
      <c r="E18" s="11">
        <v>1200207</v>
      </c>
      <c r="F18" s="12">
        <f t="shared" ca="1" si="0"/>
        <v>1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53</v>
      </c>
      <c r="C19" s="8">
        <v>1200207</v>
      </c>
      <c r="D19" s="8">
        <v>1200207</v>
      </c>
      <c r="E19" s="8">
        <v>1200207</v>
      </c>
      <c r="F19" s="9">
        <f t="shared" ca="1" si="0"/>
        <v>1</v>
      </c>
      <c r="G19" s="3"/>
    </row>
    <row r="20" spans="1:7" ht="27.6" outlineLevel="3" x14ac:dyDescent="0.3">
      <c r="A20" s="10"/>
      <c r="B20" s="10" t="s">
        <v>54</v>
      </c>
      <c r="C20" s="11">
        <v>1200207</v>
      </c>
      <c r="D20" s="11">
        <v>1200207</v>
      </c>
      <c r="E20" s="11">
        <v>1200207</v>
      </c>
      <c r="F20" s="12">
        <f t="shared" ca="1" si="0"/>
        <v>1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55</v>
      </c>
      <c r="C21" s="8">
        <v>1200207</v>
      </c>
      <c r="D21" s="8">
        <v>1200207</v>
      </c>
      <c r="E21" s="8">
        <v>1200207</v>
      </c>
      <c r="F21" s="9">
        <f t="shared" ca="1" si="0"/>
        <v>1</v>
      </c>
      <c r="G21" s="3"/>
    </row>
    <row r="22" spans="1:7" ht="27.6" outlineLevel="3" x14ac:dyDescent="0.3">
      <c r="A22" s="10"/>
      <c r="B22" s="10" t="s">
        <v>56</v>
      </c>
      <c r="C22" s="11">
        <v>1200207</v>
      </c>
      <c r="D22" s="11">
        <v>1200207</v>
      </c>
      <c r="E22" s="11">
        <v>1200207</v>
      </c>
      <c r="F22" s="12">
        <f t="shared" ca="1" si="0"/>
        <v>1</v>
      </c>
      <c r="G22" s="3"/>
    </row>
    <row r="23" spans="1:7" ht="15" customHeight="1" x14ac:dyDescent="0.3">
      <c r="A23" s="38" t="s">
        <v>61</v>
      </c>
      <c r="B23" s="39"/>
      <c r="C23" s="13">
        <v>8410722</v>
      </c>
      <c r="D23" s="13">
        <v>8410722</v>
      </c>
      <c r="E23" s="14">
        <v>8410722</v>
      </c>
      <c r="F23" s="15">
        <f t="shared" ca="1" si="0"/>
        <v>1</v>
      </c>
      <c r="G23" s="3"/>
    </row>
  </sheetData>
  <mergeCells count="8">
    <mergeCell ref="A23:B2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6640625" style="1" customWidth="1"/>
    <col min="6" max="6" width="12.1093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89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21</v>
      </c>
      <c r="C7" s="8">
        <v>1069500</v>
      </c>
      <c r="D7" s="8">
        <v>1069500</v>
      </c>
      <c r="E7" s="8">
        <v>0</v>
      </c>
      <c r="F7" s="9">
        <f t="shared" ref="F7:F31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22</v>
      </c>
      <c r="C8" s="11">
        <v>1069500</v>
      </c>
      <c r="D8" s="11">
        <v>1069500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25</v>
      </c>
      <c r="C9" s="8">
        <v>1642660</v>
      </c>
      <c r="D9" s="8">
        <v>1642660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26</v>
      </c>
      <c r="C10" s="11">
        <v>1642660</v>
      </c>
      <c r="D10" s="11">
        <v>1642660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29</v>
      </c>
      <c r="C11" s="8">
        <v>410780</v>
      </c>
      <c r="D11" s="8">
        <v>410780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30</v>
      </c>
      <c r="C12" s="11">
        <v>410780</v>
      </c>
      <c r="D12" s="11">
        <v>410780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31</v>
      </c>
      <c r="C13" s="8">
        <v>1082610</v>
      </c>
      <c r="D13" s="8">
        <v>1082610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32</v>
      </c>
      <c r="C14" s="11">
        <v>1082610</v>
      </c>
      <c r="D14" s="11">
        <v>1082610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35</v>
      </c>
      <c r="C15" s="8">
        <v>0</v>
      </c>
      <c r="D15" s="8">
        <v>0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36</v>
      </c>
      <c r="C16" s="11">
        <v>0</v>
      </c>
      <c r="D16" s="11">
        <v>0</v>
      </c>
      <c r="E16" s="11">
        <v>0</v>
      </c>
      <c r="F16" s="12">
        <f t="shared" ca="1" si="0"/>
        <v>0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37</v>
      </c>
      <c r="C17" s="8">
        <v>0</v>
      </c>
      <c r="D17" s="8">
        <v>0</v>
      </c>
      <c r="E17" s="8">
        <v>0</v>
      </c>
      <c r="F17" s="9">
        <f t="shared" ca="1" si="0"/>
        <v>0</v>
      </c>
      <c r="G17" s="3"/>
    </row>
    <row r="18" spans="1:7" ht="27.6" outlineLevel="3" x14ac:dyDescent="0.3">
      <c r="A18" s="10"/>
      <c r="B18" s="10" t="s">
        <v>38</v>
      </c>
      <c r="C18" s="11">
        <v>0</v>
      </c>
      <c r="D18" s="11">
        <v>0</v>
      </c>
      <c r="E18" s="11">
        <v>0</v>
      </c>
      <c r="F18" s="12">
        <f t="shared" ca="1" si="0"/>
        <v>0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68</v>
      </c>
      <c r="C19" s="8">
        <v>1940063.85</v>
      </c>
      <c r="D19" s="8">
        <v>1940063.85</v>
      </c>
      <c r="E19" s="8">
        <v>1940063.85</v>
      </c>
      <c r="F19" s="9">
        <f t="shared" ca="1" si="0"/>
        <v>1</v>
      </c>
      <c r="G19" s="3"/>
    </row>
    <row r="20" spans="1:7" ht="27.6" outlineLevel="3" x14ac:dyDescent="0.3">
      <c r="A20" s="10"/>
      <c r="B20" s="10" t="s">
        <v>69</v>
      </c>
      <c r="C20" s="11">
        <v>1940063.85</v>
      </c>
      <c r="D20" s="11">
        <v>1940063.85</v>
      </c>
      <c r="E20" s="11">
        <v>1940063.85</v>
      </c>
      <c r="F20" s="12">
        <f t="shared" ca="1" si="0"/>
        <v>1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47</v>
      </c>
      <c r="C21" s="8">
        <v>14701640</v>
      </c>
      <c r="D21" s="8">
        <v>14701640</v>
      </c>
      <c r="E21" s="8">
        <v>0</v>
      </c>
      <c r="F21" s="9">
        <f t="shared" ca="1" si="0"/>
        <v>0</v>
      </c>
      <c r="G21" s="3"/>
    </row>
    <row r="22" spans="1:7" ht="27.6" outlineLevel="3" x14ac:dyDescent="0.3">
      <c r="A22" s="10"/>
      <c r="B22" s="10" t="s">
        <v>48</v>
      </c>
      <c r="C22" s="11">
        <v>14701640</v>
      </c>
      <c r="D22" s="11">
        <v>14701640</v>
      </c>
      <c r="E22" s="11">
        <v>0</v>
      </c>
      <c r="F22" s="12">
        <f t="shared" ca="1" si="0"/>
        <v>0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49</v>
      </c>
      <c r="C23" s="8">
        <v>18740</v>
      </c>
      <c r="D23" s="8">
        <v>18740</v>
      </c>
      <c r="E23" s="8">
        <v>0</v>
      </c>
      <c r="F23" s="9">
        <f t="shared" ca="1" si="0"/>
        <v>0</v>
      </c>
      <c r="G23" s="3"/>
    </row>
    <row r="24" spans="1:7" ht="27.6" outlineLevel="3" x14ac:dyDescent="0.3">
      <c r="A24" s="10"/>
      <c r="B24" s="10" t="s">
        <v>50</v>
      </c>
      <c r="C24" s="11">
        <v>18740</v>
      </c>
      <c r="D24" s="11">
        <v>18740</v>
      </c>
      <c r="E24" s="11">
        <v>0</v>
      </c>
      <c r="F24" s="12">
        <f t="shared" ca="1" si="0"/>
        <v>0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51</v>
      </c>
      <c r="C25" s="8">
        <v>0</v>
      </c>
      <c r="D25" s="8">
        <v>0</v>
      </c>
      <c r="E25" s="8">
        <v>0</v>
      </c>
      <c r="F25" s="9">
        <f t="shared" ca="1" si="0"/>
        <v>0</v>
      </c>
      <c r="G25" s="3"/>
    </row>
    <row r="26" spans="1:7" ht="27.6" outlineLevel="3" x14ac:dyDescent="0.3">
      <c r="A26" s="10"/>
      <c r="B26" s="10" t="s">
        <v>52</v>
      </c>
      <c r="C26" s="11">
        <v>0</v>
      </c>
      <c r="D26" s="11">
        <v>0</v>
      </c>
      <c r="E26" s="11">
        <v>0</v>
      </c>
      <c r="F26" s="12">
        <f t="shared" ca="1" si="0"/>
        <v>0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55</v>
      </c>
      <c r="C27" s="8">
        <v>0</v>
      </c>
      <c r="D27" s="8">
        <v>0</v>
      </c>
      <c r="E27" s="8">
        <v>0</v>
      </c>
      <c r="F27" s="9">
        <f t="shared" ca="1" si="0"/>
        <v>0</v>
      </c>
      <c r="G27" s="3"/>
    </row>
    <row r="28" spans="1:7" ht="27.6" outlineLevel="3" x14ac:dyDescent="0.3">
      <c r="A28" s="10"/>
      <c r="B28" s="10" t="s">
        <v>56</v>
      </c>
      <c r="C28" s="11">
        <v>0</v>
      </c>
      <c r="D28" s="11">
        <v>0</v>
      </c>
      <c r="E28" s="11">
        <v>0</v>
      </c>
      <c r="F28" s="12">
        <f t="shared" ca="1" si="0"/>
        <v>0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59</v>
      </c>
      <c r="C29" s="8">
        <v>0</v>
      </c>
      <c r="D29" s="8">
        <v>0</v>
      </c>
      <c r="E29" s="8">
        <v>0</v>
      </c>
      <c r="F29" s="9">
        <f t="shared" ca="1" si="0"/>
        <v>0</v>
      </c>
      <c r="G29" s="3"/>
    </row>
    <row r="30" spans="1:7" ht="27.6" outlineLevel="3" x14ac:dyDescent="0.3">
      <c r="A30" s="10"/>
      <c r="B30" s="10" t="s">
        <v>60</v>
      </c>
      <c r="C30" s="11">
        <v>0</v>
      </c>
      <c r="D30" s="11">
        <v>0</v>
      </c>
      <c r="E30" s="11">
        <v>0</v>
      </c>
      <c r="F30" s="12">
        <f t="shared" ca="1" si="0"/>
        <v>0</v>
      </c>
      <c r="G30" s="3"/>
    </row>
    <row r="31" spans="1:7" ht="15" customHeight="1" x14ac:dyDescent="0.3">
      <c r="A31" s="38" t="s">
        <v>61</v>
      </c>
      <c r="B31" s="39"/>
      <c r="C31" s="13">
        <v>20865993.850000001</v>
      </c>
      <c r="D31" s="13">
        <v>20865993.850000001</v>
      </c>
      <c r="E31" s="14">
        <v>1940063.85</v>
      </c>
      <c r="F31" s="15">
        <f t="shared" ca="1" si="0"/>
        <v>9.2999999999999999E-2</v>
      </c>
      <c r="G31" s="3"/>
    </row>
  </sheetData>
  <mergeCells count="8">
    <mergeCell ref="A31:B3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6.21875" style="1" customWidth="1"/>
    <col min="6" max="6" width="13.109375" style="1" customWidth="1"/>
    <col min="7" max="7" width="2.44140625" style="1" hidden="1" customWidth="1"/>
    <col min="8" max="16384" width="9.44140625" style="1"/>
  </cols>
  <sheetData>
    <row r="1" spans="1:7" ht="15.15" customHeight="1" x14ac:dyDescent="0.3">
      <c r="A1" s="40" t="s">
        <v>90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21</v>
      </c>
      <c r="C7" s="8">
        <v>29557110</v>
      </c>
      <c r="D7" s="8">
        <v>29557110</v>
      </c>
      <c r="E7" s="8">
        <v>0</v>
      </c>
      <c r="F7" s="9">
        <f t="shared" ref="F7:F31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22</v>
      </c>
      <c r="C8" s="11">
        <v>29557110</v>
      </c>
      <c r="D8" s="11">
        <v>29557110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25</v>
      </c>
      <c r="C9" s="8">
        <v>58260960</v>
      </c>
      <c r="D9" s="8">
        <v>58260960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26</v>
      </c>
      <c r="C10" s="11">
        <v>58260960</v>
      </c>
      <c r="D10" s="11">
        <v>58260960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29</v>
      </c>
      <c r="C11" s="8">
        <v>28802050</v>
      </c>
      <c r="D11" s="8">
        <v>28802050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30</v>
      </c>
      <c r="C12" s="11">
        <v>28802050</v>
      </c>
      <c r="D12" s="11">
        <v>28802050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31</v>
      </c>
      <c r="C13" s="8">
        <v>18082890</v>
      </c>
      <c r="D13" s="8">
        <v>18082890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32</v>
      </c>
      <c r="C14" s="11">
        <v>18082890</v>
      </c>
      <c r="D14" s="11">
        <v>18082890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35</v>
      </c>
      <c r="C15" s="8">
        <v>0</v>
      </c>
      <c r="D15" s="8">
        <v>0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36</v>
      </c>
      <c r="C16" s="11">
        <v>0</v>
      </c>
      <c r="D16" s="11">
        <v>0</v>
      </c>
      <c r="E16" s="11">
        <v>0</v>
      </c>
      <c r="F16" s="12">
        <f t="shared" ca="1" si="0"/>
        <v>0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37</v>
      </c>
      <c r="C17" s="8">
        <v>0</v>
      </c>
      <c r="D17" s="8">
        <v>0</v>
      </c>
      <c r="E17" s="8">
        <v>0</v>
      </c>
      <c r="F17" s="9">
        <f t="shared" ca="1" si="0"/>
        <v>0</v>
      </c>
      <c r="G17" s="3"/>
    </row>
    <row r="18" spans="1:7" ht="27.6" outlineLevel="3" x14ac:dyDescent="0.3">
      <c r="A18" s="10"/>
      <c r="B18" s="10" t="s">
        <v>38</v>
      </c>
      <c r="C18" s="11">
        <v>0</v>
      </c>
      <c r="D18" s="11">
        <v>0</v>
      </c>
      <c r="E18" s="11">
        <v>0</v>
      </c>
      <c r="F18" s="12">
        <f t="shared" ca="1" si="0"/>
        <v>0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68</v>
      </c>
      <c r="C19" s="8">
        <v>21388796.149999999</v>
      </c>
      <c r="D19" s="8">
        <v>21388796.149999999</v>
      </c>
      <c r="E19" s="8">
        <v>6498986.5099999998</v>
      </c>
      <c r="F19" s="9">
        <f t="shared" ca="1" si="0"/>
        <v>0.3039</v>
      </c>
      <c r="G19" s="3"/>
    </row>
    <row r="20" spans="1:7" ht="27.6" outlineLevel="3" x14ac:dyDescent="0.3">
      <c r="A20" s="10"/>
      <c r="B20" s="10" t="s">
        <v>69</v>
      </c>
      <c r="C20" s="11">
        <v>21388796.149999999</v>
      </c>
      <c r="D20" s="11">
        <v>21388796.149999999</v>
      </c>
      <c r="E20" s="11">
        <v>6498986.5099999998</v>
      </c>
      <c r="F20" s="12">
        <f t="shared" ca="1" si="0"/>
        <v>0.3039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47</v>
      </c>
      <c r="C21" s="8">
        <v>44012170</v>
      </c>
      <c r="D21" s="8">
        <v>44012170</v>
      </c>
      <c r="E21" s="8">
        <v>0</v>
      </c>
      <c r="F21" s="9">
        <f t="shared" ca="1" si="0"/>
        <v>0</v>
      </c>
      <c r="G21" s="3"/>
    </row>
    <row r="22" spans="1:7" ht="27.6" outlineLevel="3" x14ac:dyDescent="0.3">
      <c r="A22" s="10"/>
      <c r="B22" s="10" t="s">
        <v>48</v>
      </c>
      <c r="C22" s="11">
        <v>44012170</v>
      </c>
      <c r="D22" s="11">
        <v>44012170</v>
      </c>
      <c r="E22" s="11">
        <v>0</v>
      </c>
      <c r="F22" s="12">
        <f t="shared" ca="1" si="0"/>
        <v>0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49</v>
      </c>
      <c r="C23" s="8">
        <v>26910720</v>
      </c>
      <c r="D23" s="8">
        <v>26910720</v>
      </c>
      <c r="E23" s="8">
        <v>0</v>
      </c>
      <c r="F23" s="9">
        <f t="shared" ca="1" si="0"/>
        <v>0</v>
      </c>
      <c r="G23" s="3"/>
    </row>
    <row r="24" spans="1:7" ht="27.6" outlineLevel="3" x14ac:dyDescent="0.3">
      <c r="A24" s="10"/>
      <c r="B24" s="10" t="s">
        <v>50</v>
      </c>
      <c r="C24" s="11">
        <v>26910720</v>
      </c>
      <c r="D24" s="11">
        <v>26910720</v>
      </c>
      <c r="E24" s="11">
        <v>0</v>
      </c>
      <c r="F24" s="12">
        <f t="shared" ca="1" si="0"/>
        <v>0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51</v>
      </c>
      <c r="C25" s="8">
        <v>0</v>
      </c>
      <c r="D25" s="8">
        <v>0</v>
      </c>
      <c r="E25" s="8">
        <v>0</v>
      </c>
      <c r="F25" s="9">
        <f t="shared" ca="1" si="0"/>
        <v>0</v>
      </c>
      <c r="G25" s="3"/>
    </row>
    <row r="26" spans="1:7" ht="27.6" outlineLevel="3" x14ac:dyDescent="0.3">
      <c r="A26" s="10"/>
      <c r="B26" s="10" t="s">
        <v>52</v>
      </c>
      <c r="C26" s="11">
        <v>0</v>
      </c>
      <c r="D26" s="11">
        <v>0</v>
      </c>
      <c r="E26" s="11">
        <v>0</v>
      </c>
      <c r="F26" s="12">
        <f t="shared" ca="1" si="0"/>
        <v>0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55</v>
      </c>
      <c r="C27" s="8">
        <v>0</v>
      </c>
      <c r="D27" s="8">
        <v>0</v>
      </c>
      <c r="E27" s="8">
        <v>0</v>
      </c>
      <c r="F27" s="9">
        <f t="shared" ca="1" si="0"/>
        <v>0</v>
      </c>
      <c r="G27" s="3"/>
    </row>
    <row r="28" spans="1:7" ht="27.6" outlineLevel="3" x14ac:dyDescent="0.3">
      <c r="A28" s="10"/>
      <c r="B28" s="10" t="s">
        <v>56</v>
      </c>
      <c r="C28" s="11">
        <v>0</v>
      </c>
      <c r="D28" s="11">
        <v>0</v>
      </c>
      <c r="E28" s="11">
        <v>0</v>
      </c>
      <c r="F28" s="12">
        <f t="shared" ca="1" si="0"/>
        <v>0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59</v>
      </c>
      <c r="C29" s="8">
        <v>0</v>
      </c>
      <c r="D29" s="8">
        <v>0</v>
      </c>
      <c r="E29" s="8">
        <v>0</v>
      </c>
      <c r="F29" s="9">
        <f t="shared" ca="1" si="0"/>
        <v>0</v>
      </c>
      <c r="G29" s="3"/>
    </row>
    <row r="30" spans="1:7" ht="27.6" outlineLevel="3" x14ac:dyDescent="0.3">
      <c r="A30" s="10"/>
      <c r="B30" s="10" t="s">
        <v>60</v>
      </c>
      <c r="C30" s="11">
        <v>0</v>
      </c>
      <c r="D30" s="11">
        <v>0</v>
      </c>
      <c r="E30" s="11">
        <v>0</v>
      </c>
      <c r="F30" s="12">
        <f t="shared" ca="1" si="0"/>
        <v>0</v>
      </c>
      <c r="G30" s="3"/>
    </row>
    <row r="31" spans="1:7" ht="15" customHeight="1" x14ac:dyDescent="0.3">
      <c r="A31" s="38" t="s">
        <v>61</v>
      </c>
      <c r="B31" s="39"/>
      <c r="C31" s="13">
        <v>227014696.15000001</v>
      </c>
      <c r="D31" s="13">
        <v>227014696.15000001</v>
      </c>
      <c r="E31" s="14">
        <v>6498986.5099999998</v>
      </c>
      <c r="F31" s="15">
        <f t="shared" ca="1" si="0"/>
        <v>2.86E-2</v>
      </c>
      <c r="G31" s="3"/>
    </row>
  </sheetData>
  <mergeCells count="8">
    <mergeCell ref="A31:B3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6640625" style="1" customWidth="1"/>
    <col min="6" max="6" width="12.664062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91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ht="27.6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17</v>
      </c>
      <c r="C7" s="8">
        <v>2340300</v>
      </c>
      <c r="D7" s="8">
        <v>2340300</v>
      </c>
      <c r="E7" s="8">
        <v>0</v>
      </c>
      <c r="F7" s="9">
        <f t="shared" ref="F7:F31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18</v>
      </c>
      <c r="C8" s="11">
        <v>2340300</v>
      </c>
      <c r="D8" s="11">
        <v>2340300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19</v>
      </c>
      <c r="C9" s="8">
        <v>6657300</v>
      </c>
      <c r="D9" s="8">
        <v>6657300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20</v>
      </c>
      <c r="C10" s="11">
        <v>6657300</v>
      </c>
      <c r="D10" s="11">
        <v>6657300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23</v>
      </c>
      <c r="C11" s="8">
        <v>7863600</v>
      </c>
      <c r="D11" s="8">
        <v>7863600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24</v>
      </c>
      <c r="C12" s="11">
        <v>7863600</v>
      </c>
      <c r="D12" s="11">
        <v>7863600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29</v>
      </c>
      <c r="C13" s="8">
        <v>7650000</v>
      </c>
      <c r="D13" s="8">
        <v>7650000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30</v>
      </c>
      <c r="C14" s="11">
        <v>7650000</v>
      </c>
      <c r="D14" s="11">
        <v>7650000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31</v>
      </c>
      <c r="C15" s="8">
        <v>574000</v>
      </c>
      <c r="D15" s="8">
        <v>574000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32</v>
      </c>
      <c r="C16" s="11">
        <v>574000</v>
      </c>
      <c r="D16" s="11">
        <v>574000</v>
      </c>
      <c r="E16" s="11">
        <v>0</v>
      </c>
      <c r="F16" s="12">
        <f t="shared" ca="1" si="0"/>
        <v>0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33</v>
      </c>
      <c r="C17" s="8">
        <v>1816700</v>
      </c>
      <c r="D17" s="8">
        <v>1816700</v>
      </c>
      <c r="E17" s="8">
        <v>0</v>
      </c>
      <c r="F17" s="9">
        <f t="shared" ca="1" si="0"/>
        <v>0</v>
      </c>
      <c r="G17" s="3"/>
    </row>
    <row r="18" spans="1:7" ht="27.6" outlineLevel="3" x14ac:dyDescent="0.3">
      <c r="A18" s="10"/>
      <c r="B18" s="10" t="s">
        <v>34</v>
      </c>
      <c r="C18" s="11">
        <v>1816700</v>
      </c>
      <c r="D18" s="11">
        <v>1816700</v>
      </c>
      <c r="E18" s="11">
        <v>0</v>
      </c>
      <c r="F18" s="12">
        <f t="shared" ca="1" si="0"/>
        <v>0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37</v>
      </c>
      <c r="C19" s="8">
        <v>11295400</v>
      </c>
      <c r="D19" s="8">
        <v>11295400</v>
      </c>
      <c r="E19" s="8">
        <v>0</v>
      </c>
      <c r="F19" s="9">
        <f t="shared" ca="1" si="0"/>
        <v>0</v>
      </c>
      <c r="G19" s="3"/>
    </row>
    <row r="20" spans="1:7" ht="27.6" outlineLevel="3" x14ac:dyDescent="0.3">
      <c r="A20" s="10"/>
      <c r="B20" s="10" t="s">
        <v>38</v>
      </c>
      <c r="C20" s="11">
        <v>11295400</v>
      </c>
      <c r="D20" s="11">
        <v>11295400</v>
      </c>
      <c r="E20" s="11">
        <v>0</v>
      </c>
      <c r="F20" s="12">
        <f t="shared" ca="1" si="0"/>
        <v>0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43</v>
      </c>
      <c r="C21" s="8">
        <v>9135000</v>
      </c>
      <c r="D21" s="8">
        <v>9135000</v>
      </c>
      <c r="E21" s="8">
        <v>0</v>
      </c>
      <c r="F21" s="9">
        <f t="shared" ca="1" si="0"/>
        <v>0</v>
      </c>
      <c r="G21" s="3"/>
    </row>
    <row r="22" spans="1:7" ht="27.6" outlineLevel="3" x14ac:dyDescent="0.3">
      <c r="A22" s="10"/>
      <c r="B22" s="10" t="s">
        <v>44</v>
      </c>
      <c r="C22" s="11">
        <v>9135000</v>
      </c>
      <c r="D22" s="11">
        <v>9135000</v>
      </c>
      <c r="E22" s="11">
        <v>0</v>
      </c>
      <c r="F22" s="12">
        <f t="shared" ca="1" si="0"/>
        <v>0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45</v>
      </c>
      <c r="C23" s="8">
        <v>18411000</v>
      </c>
      <c r="D23" s="8">
        <v>18411000</v>
      </c>
      <c r="E23" s="8">
        <v>0</v>
      </c>
      <c r="F23" s="9">
        <f t="shared" ca="1" si="0"/>
        <v>0</v>
      </c>
      <c r="G23" s="3"/>
    </row>
    <row r="24" spans="1:7" ht="27.6" outlineLevel="3" x14ac:dyDescent="0.3">
      <c r="A24" s="10"/>
      <c r="B24" s="10" t="s">
        <v>46</v>
      </c>
      <c r="C24" s="11">
        <v>18411000</v>
      </c>
      <c r="D24" s="11">
        <v>18411000</v>
      </c>
      <c r="E24" s="11">
        <v>0</v>
      </c>
      <c r="F24" s="12">
        <f t="shared" ca="1" si="0"/>
        <v>0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49</v>
      </c>
      <c r="C25" s="8">
        <v>20000000</v>
      </c>
      <c r="D25" s="8">
        <v>20000000</v>
      </c>
      <c r="E25" s="8">
        <v>0</v>
      </c>
      <c r="F25" s="9">
        <f t="shared" ca="1" si="0"/>
        <v>0</v>
      </c>
      <c r="G25" s="3"/>
    </row>
    <row r="26" spans="1:7" ht="27.6" outlineLevel="3" x14ac:dyDescent="0.3">
      <c r="A26" s="10"/>
      <c r="B26" s="10" t="s">
        <v>50</v>
      </c>
      <c r="C26" s="11">
        <v>20000000</v>
      </c>
      <c r="D26" s="11">
        <v>20000000</v>
      </c>
      <c r="E26" s="11">
        <v>0</v>
      </c>
      <c r="F26" s="12">
        <f t="shared" ca="1" si="0"/>
        <v>0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53</v>
      </c>
      <c r="C27" s="8">
        <v>6400000</v>
      </c>
      <c r="D27" s="8">
        <v>6400000</v>
      </c>
      <c r="E27" s="8">
        <v>0</v>
      </c>
      <c r="F27" s="9">
        <f t="shared" ca="1" si="0"/>
        <v>0</v>
      </c>
      <c r="G27" s="3"/>
    </row>
    <row r="28" spans="1:7" ht="27.6" outlineLevel="3" x14ac:dyDescent="0.3">
      <c r="A28" s="10"/>
      <c r="B28" s="10" t="s">
        <v>54</v>
      </c>
      <c r="C28" s="11">
        <v>6400000</v>
      </c>
      <c r="D28" s="11">
        <v>6400000</v>
      </c>
      <c r="E28" s="11">
        <v>0</v>
      </c>
      <c r="F28" s="12">
        <f t="shared" ca="1" si="0"/>
        <v>0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57</v>
      </c>
      <c r="C29" s="8">
        <v>1870000</v>
      </c>
      <c r="D29" s="8">
        <v>1870000</v>
      </c>
      <c r="E29" s="8">
        <v>0</v>
      </c>
      <c r="F29" s="9">
        <f t="shared" ca="1" si="0"/>
        <v>0</v>
      </c>
      <c r="G29" s="3"/>
    </row>
    <row r="30" spans="1:7" ht="27.6" outlineLevel="3" x14ac:dyDescent="0.3">
      <c r="A30" s="10"/>
      <c r="B30" s="10" t="s">
        <v>58</v>
      </c>
      <c r="C30" s="11">
        <v>1870000</v>
      </c>
      <c r="D30" s="11">
        <v>1870000</v>
      </c>
      <c r="E30" s="11">
        <v>0</v>
      </c>
      <c r="F30" s="12">
        <f t="shared" ca="1" si="0"/>
        <v>0</v>
      </c>
      <c r="G30" s="3"/>
    </row>
    <row r="31" spans="1:7" ht="15" customHeight="1" x14ac:dyDescent="0.3">
      <c r="A31" s="38" t="s">
        <v>61</v>
      </c>
      <c r="B31" s="39"/>
      <c r="C31" s="13">
        <v>94013300</v>
      </c>
      <c r="D31" s="13">
        <v>94013300</v>
      </c>
      <c r="E31" s="14">
        <v>0</v>
      </c>
      <c r="F31" s="15">
        <f t="shared" ca="1" si="0"/>
        <v>0</v>
      </c>
      <c r="G31" s="3"/>
    </row>
  </sheetData>
  <mergeCells count="8">
    <mergeCell ref="A31:B3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88671875" style="1" customWidth="1"/>
    <col min="6" max="6" width="13.218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92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4524105</v>
      </c>
      <c r="D7" s="8">
        <v>4524105</v>
      </c>
      <c r="E7" s="8">
        <v>916595.75</v>
      </c>
      <c r="F7" s="9">
        <f t="shared" ref="F7:F38" ca="1" si="0">IF(INDIRECT("R[0]C[-2]", FALSE)=0,0,ROUND(INDIRECT("R[0]C[-1]", FALSE)/INDIRECT("R[0]C[-2]", FALSE),4))</f>
        <v>0.2026</v>
      </c>
      <c r="G7" s="3"/>
    </row>
    <row r="8" spans="1:7" ht="27.6" outlineLevel="3" x14ac:dyDescent="0.3">
      <c r="A8" s="10"/>
      <c r="B8" s="10" t="s">
        <v>16</v>
      </c>
      <c r="C8" s="11">
        <v>4524105</v>
      </c>
      <c r="D8" s="11">
        <v>4524105</v>
      </c>
      <c r="E8" s="11">
        <v>916595.75</v>
      </c>
      <c r="F8" s="12">
        <f t="shared" ca="1" si="0"/>
        <v>0.2026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17</v>
      </c>
      <c r="C9" s="8">
        <v>1252358</v>
      </c>
      <c r="D9" s="8">
        <v>1252358</v>
      </c>
      <c r="E9" s="8">
        <v>301057.78999999998</v>
      </c>
      <c r="F9" s="9">
        <f t="shared" ca="1" si="0"/>
        <v>0.2404</v>
      </c>
      <c r="G9" s="3"/>
    </row>
    <row r="10" spans="1:7" ht="27.6" outlineLevel="3" x14ac:dyDescent="0.3">
      <c r="A10" s="10"/>
      <c r="B10" s="10" t="s">
        <v>18</v>
      </c>
      <c r="C10" s="11">
        <v>1252358</v>
      </c>
      <c r="D10" s="11">
        <v>1252358</v>
      </c>
      <c r="E10" s="11">
        <v>301057.78999999998</v>
      </c>
      <c r="F10" s="12">
        <f t="shared" ca="1" si="0"/>
        <v>0.2404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19</v>
      </c>
      <c r="C11" s="8">
        <v>4917189</v>
      </c>
      <c r="D11" s="8">
        <v>4917189</v>
      </c>
      <c r="E11" s="8">
        <v>1025832.31</v>
      </c>
      <c r="F11" s="9">
        <f t="shared" ca="1" si="0"/>
        <v>0.20860000000000001</v>
      </c>
      <c r="G11" s="3"/>
    </row>
    <row r="12" spans="1:7" ht="27.6" outlineLevel="3" x14ac:dyDescent="0.3">
      <c r="A12" s="10"/>
      <c r="B12" s="10" t="s">
        <v>20</v>
      </c>
      <c r="C12" s="11">
        <v>4917189</v>
      </c>
      <c r="D12" s="11">
        <v>4917189</v>
      </c>
      <c r="E12" s="11">
        <v>1025832.31</v>
      </c>
      <c r="F12" s="12">
        <f t="shared" ca="1" si="0"/>
        <v>0.20860000000000001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21</v>
      </c>
      <c r="C13" s="8">
        <v>12519370</v>
      </c>
      <c r="D13" s="8">
        <v>12519370</v>
      </c>
      <c r="E13" s="8">
        <v>1580135.83</v>
      </c>
      <c r="F13" s="9">
        <f t="shared" ca="1" si="0"/>
        <v>0.12620000000000001</v>
      </c>
      <c r="G13" s="3"/>
    </row>
    <row r="14" spans="1:7" ht="27.6" outlineLevel="3" x14ac:dyDescent="0.3">
      <c r="A14" s="10"/>
      <c r="B14" s="10" t="s">
        <v>22</v>
      </c>
      <c r="C14" s="11">
        <v>12519370</v>
      </c>
      <c r="D14" s="11">
        <v>12519370</v>
      </c>
      <c r="E14" s="11">
        <v>1580135.83</v>
      </c>
      <c r="F14" s="12">
        <f t="shared" ca="1" si="0"/>
        <v>0.12620000000000001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23</v>
      </c>
      <c r="C15" s="8">
        <v>4884273</v>
      </c>
      <c r="D15" s="8">
        <v>4884273</v>
      </c>
      <c r="E15" s="8">
        <v>1042228.89</v>
      </c>
      <c r="F15" s="9">
        <f t="shared" ca="1" si="0"/>
        <v>0.21340000000000001</v>
      </c>
      <c r="G15" s="3"/>
    </row>
    <row r="16" spans="1:7" ht="27.6" outlineLevel="3" x14ac:dyDescent="0.3">
      <c r="A16" s="10"/>
      <c r="B16" s="10" t="s">
        <v>24</v>
      </c>
      <c r="C16" s="11">
        <v>4884273</v>
      </c>
      <c r="D16" s="11">
        <v>4884273</v>
      </c>
      <c r="E16" s="11">
        <v>1042228.89</v>
      </c>
      <c r="F16" s="12">
        <f t="shared" ca="1" si="0"/>
        <v>0.21340000000000001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25</v>
      </c>
      <c r="C17" s="8">
        <v>4613668</v>
      </c>
      <c r="D17" s="8">
        <v>4613668</v>
      </c>
      <c r="E17" s="8">
        <v>975597.79</v>
      </c>
      <c r="F17" s="9">
        <f t="shared" ca="1" si="0"/>
        <v>0.21149999999999999</v>
      </c>
      <c r="G17" s="3"/>
    </row>
    <row r="18" spans="1:7" ht="27.6" outlineLevel="3" x14ac:dyDescent="0.3">
      <c r="A18" s="10"/>
      <c r="B18" s="10" t="s">
        <v>26</v>
      </c>
      <c r="C18" s="11">
        <v>4613668</v>
      </c>
      <c r="D18" s="11">
        <v>4613668</v>
      </c>
      <c r="E18" s="11">
        <v>975597.79</v>
      </c>
      <c r="F18" s="12">
        <f t="shared" ca="1" si="0"/>
        <v>0.21149999999999999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74</v>
      </c>
      <c r="C19" s="8">
        <v>2066850</v>
      </c>
      <c r="D19" s="8">
        <v>2066850</v>
      </c>
      <c r="E19" s="8">
        <v>433430.56</v>
      </c>
      <c r="F19" s="9">
        <f t="shared" ca="1" si="0"/>
        <v>0.2097</v>
      </c>
      <c r="G19" s="3"/>
    </row>
    <row r="20" spans="1:7" ht="27.6" outlineLevel="3" x14ac:dyDescent="0.3">
      <c r="A20" s="10"/>
      <c r="B20" s="10" t="s">
        <v>75</v>
      </c>
      <c r="C20" s="11">
        <v>2066850</v>
      </c>
      <c r="D20" s="11">
        <v>2066850</v>
      </c>
      <c r="E20" s="11">
        <v>433430.56</v>
      </c>
      <c r="F20" s="12">
        <f t="shared" ca="1" si="0"/>
        <v>0.2097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27</v>
      </c>
      <c r="C21" s="8">
        <v>4856715</v>
      </c>
      <c r="D21" s="8">
        <v>4856715</v>
      </c>
      <c r="E21" s="8">
        <v>1095934.6100000001</v>
      </c>
      <c r="F21" s="9">
        <f t="shared" ca="1" si="0"/>
        <v>0.22570000000000001</v>
      </c>
      <c r="G21" s="3"/>
    </row>
    <row r="22" spans="1:7" ht="27.6" outlineLevel="3" x14ac:dyDescent="0.3">
      <c r="A22" s="10"/>
      <c r="B22" s="10" t="s">
        <v>28</v>
      </c>
      <c r="C22" s="11">
        <v>4856715</v>
      </c>
      <c r="D22" s="11">
        <v>4856715</v>
      </c>
      <c r="E22" s="11">
        <v>1095934.6100000001</v>
      </c>
      <c r="F22" s="12">
        <f t="shared" ca="1" si="0"/>
        <v>0.22570000000000001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29</v>
      </c>
      <c r="C23" s="8">
        <v>3946535</v>
      </c>
      <c r="D23" s="8">
        <v>3946535</v>
      </c>
      <c r="E23" s="8">
        <v>875507.07</v>
      </c>
      <c r="F23" s="9">
        <f t="shared" ca="1" si="0"/>
        <v>0.2218</v>
      </c>
      <c r="G23" s="3"/>
    </row>
    <row r="24" spans="1:7" ht="27.6" outlineLevel="3" x14ac:dyDescent="0.3">
      <c r="A24" s="10"/>
      <c r="B24" s="10" t="s">
        <v>30</v>
      </c>
      <c r="C24" s="11">
        <v>3946535</v>
      </c>
      <c r="D24" s="11">
        <v>3946535</v>
      </c>
      <c r="E24" s="11">
        <v>875507.07</v>
      </c>
      <c r="F24" s="12">
        <f t="shared" ca="1" si="0"/>
        <v>0.2218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31</v>
      </c>
      <c r="C25" s="8">
        <v>2973202</v>
      </c>
      <c r="D25" s="8">
        <v>2973202</v>
      </c>
      <c r="E25" s="8">
        <v>627350.06999999995</v>
      </c>
      <c r="F25" s="9">
        <f t="shared" ca="1" si="0"/>
        <v>0.21099999999999999</v>
      </c>
      <c r="G25" s="3"/>
    </row>
    <row r="26" spans="1:7" ht="27.6" outlineLevel="3" x14ac:dyDescent="0.3">
      <c r="A26" s="10"/>
      <c r="B26" s="10" t="s">
        <v>32</v>
      </c>
      <c r="C26" s="11">
        <v>2973202</v>
      </c>
      <c r="D26" s="11">
        <v>2973202</v>
      </c>
      <c r="E26" s="11">
        <v>627350.06999999995</v>
      </c>
      <c r="F26" s="12">
        <f t="shared" ca="1" si="0"/>
        <v>0.21099999999999999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71</v>
      </c>
      <c r="C27" s="8">
        <v>2209998</v>
      </c>
      <c r="D27" s="8">
        <v>2209998</v>
      </c>
      <c r="E27" s="8">
        <v>398337.5</v>
      </c>
      <c r="F27" s="9">
        <f t="shared" ca="1" si="0"/>
        <v>0.1802</v>
      </c>
      <c r="G27" s="3"/>
    </row>
    <row r="28" spans="1:7" ht="27.6" outlineLevel="3" x14ac:dyDescent="0.3">
      <c r="A28" s="10"/>
      <c r="B28" s="10" t="s">
        <v>72</v>
      </c>
      <c r="C28" s="11">
        <v>2209998</v>
      </c>
      <c r="D28" s="11">
        <v>2209998</v>
      </c>
      <c r="E28" s="11">
        <v>398337.5</v>
      </c>
      <c r="F28" s="12">
        <f t="shared" ca="1" si="0"/>
        <v>0.1802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33</v>
      </c>
      <c r="C29" s="8">
        <v>11631772</v>
      </c>
      <c r="D29" s="8">
        <v>11631772</v>
      </c>
      <c r="E29" s="8">
        <v>2738610.83</v>
      </c>
      <c r="F29" s="9">
        <f t="shared" ca="1" si="0"/>
        <v>0.2354</v>
      </c>
      <c r="G29" s="3"/>
    </row>
    <row r="30" spans="1:7" ht="27.6" outlineLevel="3" x14ac:dyDescent="0.3">
      <c r="A30" s="10"/>
      <c r="B30" s="10" t="s">
        <v>34</v>
      </c>
      <c r="C30" s="11">
        <v>11631772</v>
      </c>
      <c r="D30" s="11">
        <v>11631772</v>
      </c>
      <c r="E30" s="11">
        <v>2738610.83</v>
      </c>
      <c r="F30" s="12">
        <f t="shared" ca="1" si="0"/>
        <v>0.2354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35</v>
      </c>
      <c r="C31" s="8">
        <v>7621318</v>
      </c>
      <c r="D31" s="8">
        <v>7621318</v>
      </c>
      <c r="E31" s="8">
        <v>1382557.08</v>
      </c>
      <c r="F31" s="9">
        <f t="shared" ca="1" si="0"/>
        <v>0.18140000000000001</v>
      </c>
      <c r="G31" s="3"/>
    </row>
    <row r="32" spans="1:7" ht="27.6" outlineLevel="3" x14ac:dyDescent="0.3">
      <c r="A32" s="10"/>
      <c r="B32" s="10" t="s">
        <v>36</v>
      </c>
      <c r="C32" s="11">
        <v>7621318</v>
      </c>
      <c r="D32" s="11">
        <v>7621318</v>
      </c>
      <c r="E32" s="11">
        <v>1382557.08</v>
      </c>
      <c r="F32" s="12">
        <f t="shared" ca="1" si="0"/>
        <v>0.18140000000000001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37</v>
      </c>
      <c r="C33" s="8">
        <v>27734830</v>
      </c>
      <c r="D33" s="8">
        <v>27734830</v>
      </c>
      <c r="E33" s="8">
        <v>5896363.7699999996</v>
      </c>
      <c r="F33" s="9">
        <f t="shared" ca="1" si="0"/>
        <v>0.21260000000000001</v>
      </c>
      <c r="G33" s="3"/>
    </row>
    <row r="34" spans="1:7" ht="27.6" outlineLevel="3" x14ac:dyDescent="0.3">
      <c r="A34" s="10"/>
      <c r="B34" s="10" t="s">
        <v>38</v>
      </c>
      <c r="C34" s="11">
        <v>27734830</v>
      </c>
      <c r="D34" s="11">
        <v>27734830</v>
      </c>
      <c r="E34" s="11">
        <v>5896363.7699999996</v>
      </c>
      <c r="F34" s="12">
        <f t="shared" ca="1" si="0"/>
        <v>0.21260000000000001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39</v>
      </c>
      <c r="C35" s="8">
        <v>4837194</v>
      </c>
      <c r="D35" s="8">
        <v>4837194</v>
      </c>
      <c r="E35" s="8">
        <v>906690.62</v>
      </c>
      <c r="F35" s="9">
        <f t="shared" ca="1" si="0"/>
        <v>0.18740000000000001</v>
      </c>
      <c r="G35" s="3"/>
    </row>
    <row r="36" spans="1:7" ht="27.6" outlineLevel="3" x14ac:dyDescent="0.3">
      <c r="A36" s="10"/>
      <c r="B36" s="10" t="s">
        <v>40</v>
      </c>
      <c r="C36" s="11">
        <v>4837194</v>
      </c>
      <c r="D36" s="11">
        <v>4837194</v>
      </c>
      <c r="E36" s="11">
        <v>906690.62</v>
      </c>
      <c r="F36" s="12">
        <f t="shared" ca="1" si="0"/>
        <v>0.18740000000000001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79</v>
      </c>
      <c r="C37" s="8">
        <v>1783998</v>
      </c>
      <c r="D37" s="8">
        <v>1783998</v>
      </c>
      <c r="E37" s="8">
        <v>380384.8</v>
      </c>
      <c r="F37" s="9">
        <f t="shared" ca="1" si="0"/>
        <v>0.2132</v>
      </c>
      <c r="G37" s="3"/>
    </row>
    <row r="38" spans="1:7" ht="27.6" outlineLevel="3" x14ac:dyDescent="0.3">
      <c r="A38" s="10"/>
      <c r="B38" s="10" t="s">
        <v>80</v>
      </c>
      <c r="C38" s="11">
        <v>1783998</v>
      </c>
      <c r="D38" s="11">
        <v>1783998</v>
      </c>
      <c r="E38" s="11">
        <v>380384.8</v>
      </c>
      <c r="F38" s="12">
        <f t="shared" ca="1" si="0"/>
        <v>0.2132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41</v>
      </c>
      <c r="C39" s="8">
        <v>3256437</v>
      </c>
      <c r="D39" s="8">
        <v>3256437</v>
      </c>
      <c r="E39" s="8">
        <v>605050.9</v>
      </c>
      <c r="F39" s="9">
        <f t="shared" ref="F39:F61" ca="1" si="1">IF(INDIRECT("R[0]C[-2]", FALSE)=0,0,ROUND(INDIRECT("R[0]C[-1]", FALSE)/INDIRECT("R[0]C[-2]", FALSE),4))</f>
        <v>0.18579999999999999</v>
      </c>
      <c r="G39" s="3"/>
    </row>
    <row r="40" spans="1:7" ht="27.6" outlineLevel="3" x14ac:dyDescent="0.3">
      <c r="A40" s="10"/>
      <c r="B40" s="10" t="s">
        <v>42</v>
      </c>
      <c r="C40" s="11">
        <v>3256437</v>
      </c>
      <c r="D40" s="11">
        <v>3256437</v>
      </c>
      <c r="E40" s="11">
        <v>605050.9</v>
      </c>
      <c r="F40" s="12">
        <f t="shared" ca="1" si="1"/>
        <v>0.18579999999999999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43</v>
      </c>
      <c r="C41" s="8">
        <v>2249422</v>
      </c>
      <c r="D41" s="8">
        <v>2249422</v>
      </c>
      <c r="E41" s="8">
        <v>442829.98</v>
      </c>
      <c r="F41" s="9">
        <f t="shared" ca="1" si="1"/>
        <v>0.19689999999999999</v>
      </c>
      <c r="G41" s="3"/>
    </row>
    <row r="42" spans="1:7" ht="27.6" outlineLevel="3" x14ac:dyDescent="0.3">
      <c r="A42" s="10"/>
      <c r="B42" s="10" t="s">
        <v>44</v>
      </c>
      <c r="C42" s="11">
        <v>2249422</v>
      </c>
      <c r="D42" s="11">
        <v>2249422</v>
      </c>
      <c r="E42" s="11">
        <v>442829.98</v>
      </c>
      <c r="F42" s="12">
        <f t="shared" ca="1" si="1"/>
        <v>0.19689999999999999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68</v>
      </c>
      <c r="C43" s="8">
        <v>3866541</v>
      </c>
      <c r="D43" s="8">
        <v>3866541</v>
      </c>
      <c r="E43" s="8">
        <v>665693.09</v>
      </c>
      <c r="F43" s="9">
        <f t="shared" ca="1" si="1"/>
        <v>0.17219999999999999</v>
      </c>
      <c r="G43" s="3"/>
    </row>
    <row r="44" spans="1:7" ht="27.6" outlineLevel="3" x14ac:dyDescent="0.3">
      <c r="A44" s="10"/>
      <c r="B44" s="10" t="s">
        <v>69</v>
      </c>
      <c r="C44" s="11">
        <v>3866541</v>
      </c>
      <c r="D44" s="11">
        <v>3866541</v>
      </c>
      <c r="E44" s="11">
        <v>665693.09</v>
      </c>
      <c r="F44" s="12">
        <f t="shared" ca="1" si="1"/>
        <v>0.17219999999999999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45</v>
      </c>
      <c r="C45" s="8">
        <v>2689584</v>
      </c>
      <c r="D45" s="8">
        <v>2689584</v>
      </c>
      <c r="E45" s="8">
        <v>552821.46</v>
      </c>
      <c r="F45" s="9">
        <f t="shared" ca="1" si="1"/>
        <v>0.20549999999999999</v>
      </c>
      <c r="G45" s="3"/>
    </row>
    <row r="46" spans="1:7" ht="27.6" outlineLevel="3" x14ac:dyDescent="0.3">
      <c r="A46" s="10"/>
      <c r="B46" s="10" t="s">
        <v>46</v>
      </c>
      <c r="C46" s="11">
        <v>2689584</v>
      </c>
      <c r="D46" s="11">
        <v>2689584</v>
      </c>
      <c r="E46" s="11">
        <v>552821.46</v>
      </c>
      <c r="F46" s="12">
        <f t="shared" ca="1" si="1"/>
        <v>0.20549999999999999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47</v>
      </c>
      <c r="C47" s="8">
        <v>210716494</v>
      </c>
      <c r="D47" s="8">
        <v>210716494</v>
      </c>
      <c r="E47" s="8">
        <v>48297678.350000001</v>
      </c>
      <c r="F47" s="9">
        <f t="shared" ca="1" si="1"/>
        <v>0.22919999999999999</v>
      </c>
      <c r="G47" s="3"/>
    </row>
    <row r="48" spans="1:7" ht="27.6" outlineLevel="3" x14ac:dyDescent="0.3">
      <c r="A48" s="10"/>
      <c r="B48" s="10" t="s">
        <v>48</v>
      </c>
      <c r="C48" s="11">
        <v>210716494</v>
      </c>
      <c r="D48" s="11">
        <v>210716494</v>
      </c>
      <c r="E48" s="11">
        <v>48297678.350000001</v>
      </c>
      <c r="F48" s="12">
        <f t="shared" ca="1" si="1"/>
        <v>0.22919999999999999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49</v>
      </c>
      <c r="C49" s="8">
        <v>41884715</v>
      </c>
      <c r="D49" s="8">
        <v>41884715</v>
      </c>
      <c r="E49" s="8">
        <v>8516295.8599999994</v>
      </c>
      <c r="F49" s="9">
        <f t="shared" ca="1" si="1"/>
        <v>0.20330000000000001</v>
      </c>
      <c r="G49" s="3"/>
    </row>
    <row r="50" spans="1:7" ht="27.6" outlineLevel="3" x14ac:dyDescent="0.3">
      <c r="A50" s="10"/>
      <c r="B50" s="10" t="s">
        <v>50</v>
      </c>
      <c r="C50" s="11">
        <v>41884715</v>
      </c>
      <c r="D50" s="11">
        <v>41884715</v>
      </c>
      <c r="E50" s="11">
        <v>8516295.8599999994</v>
      </c>
      <c r="F50" s="12">
        <f t="shared" ca="1" si="1"/>
        <v>0.20330000000000001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51</v>
      </c>
      <c r="C51" s="8">
        <v>25211743</v>
      </c>
      <c r="D51" s="8">
        <v>25211743</v>
      </c>
      <c r="E51" s="8">
        <v>5878288.9699999997</v>
      </c>
      <c r="F51" s="9">
        <f t="shared" ca="1" si="1"/>
        <v>0.23319999999999999</v>
      </c>
      <c r="G51" s="3"/>
    </row>
    <row r="52" spans="1:7" ht="27.6" outlineLevel="3" x14ac:dyDescent="0.3">
      <c r="A52" s="10"/>
      <c r="B52" s="10" t="s">
        <v>52</v>
      </c>
      <c r="C52" s="11">
        <v>25211743</v>
      </c>
      <c r="D52" s="11">
        <v>25211743</v>
      </c>
      <c r="E52" s="11">
        <v>5878288.9699999997</v>
      </c>
      <c r="F52" s="12">
        <f t="shared" ca="1" si="1"/>
        <v>0.23319999999999999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53</v>
      </c>
      <c r="C53" s="8">
        <v>15022938</v>
      </c>
      <c r="D53" s="8">
        <v>15022938</v>
      </c>
      <c r="E53" s="8">
        <v>3047436.11</v>
      </c>
      <c r="F53" s="9">
        <f t="shared" ca="1" si="1"/>
        <v>0.2029</v>
      </c>
      <c r="G53" s="3"/>
    </row>
    <row r="54" spans="1:7" ht="27.6" outlineLevel="3" x14ac:dyDescent="0.3">
      <c r="A54" s="10"/>
      <c r="B54" s="10" t="s">
        <v>54</v>
      </c>
      <c r="C54" s="11">
        <v>15022938</v>
      </c>
      <c r="D54" s="11">
        <v>15022938</v>
      </c>
      <c r="E54" s="11">
        <v>3047436.11</v>
      </c>
      <c r="F54" s="12">
        <f t="shared" ca="1" si="1"/>
        <v>0.2029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55</v>
      </c>
      <c r="C55" s="8">
        <v>35075210</v>
      </c>
      <c r="D55" s="8">
        <v>35075210</v>
      </c>
      <c r="E55" s="8">
        <v>7139436.2400000002</v>
      </c>
      <c r="F55" s="9">
        <f t="shared" ca="1" si="1"/>
        <v>0.20349999999999999</v>
      </c>
      <c r="G55" s="3"/>
    </row>
    <row r="56" spans="1:7" ht="27.6" outlineLevel="3" x14ac:dyDescent="0.3">
      <c r="A56" s="10"/>
      <c r="B56" s="10" t="s">
        <v>56</v>
      </c>
      <c r="C56" s="11">
        <v>35075210</v>
      </c>
      <c r="D56" s="11">
        <v>35075210</v>
      </c>
      <c r="E56" s="11">
        <v>7139436.2400000002</v>
      </c>
      <c r="F56" s="12">
        <f t="shared" ca="1" si="1"/>
        <v>0.20349999999999999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57</v>
      </c>
      <c r="C57" s="8">
        <v>26458742</v>
      </c>
      <c r="D57" s="8">
        <v>26458742</v>
      </c>
      <c r="E57" s="8">
        <v>5073250.33</v>
      </c>
      <c r="F57" s="9">
        <f t="shared" ca="1" si="1"/>
        <v>0.19170000000000001</v>
      </c>
      <c r="G57" s="3"/>
    </row>
    <row r="58" spans="1:7" ht="27.6" outlineLevel="3" x14ac:dyDescent="0.3">
      <c r="A58" s="10"/>
      <c r="B58" s="10" t="s">
        <v>58</v>
      </c>
      <c r="C58" s="11">
        <v>26458742</v>
      </c>
      <c r="D58" s="11">
        <v>26458742</v>
      </c>
      <c r="E58" s="11">
        <v>5073250.33</v>
      </c>
      <c r="F58" s="12">
        <f t="shared" ca="1" si="1"/>
        <v>0.19170000000000001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7" t="s">
        <v>59</v>
      </c>
      <c r="C59" s="8">
        <v>25916003</v>
      </c>
      <c r="D59" s="8">
        <v>25916003</v>
      </c>
      <c r="E59" s="8">
        <v>4708808.6500000004</v>
      </c>
      <c r="F59" s="9">
        <f t="shared" ca="1" si="1"/>
        <v>0.1817</v>
      </c>
      <c r="G59" s="3"/>
    </row>
    <row r="60" spans="1:7" ht="27.6" outlineLevel="3" x14ac:dyDescent="0.3">
      <c r="A60" s="10"/>
      <c r="B60" s="10" t="s">
        <v>60</v>
      </c>
      <c r="C60" s="11">
        <v>25916003</v>
      </c>
      <c r="D60" s="11">
        <v>25916003</v>
      </c>
      <c r="E60" s="11">
        <v>4708808.6500000004</v>
      </c>
      <c r="F60" s="12">
        <f t="shared" ca="1" si="1"/>
        <v>0.1817</v>
      </c>
      <c r="G60" s="3"/>
    </row>
    <row r="61" spans="1:7" ht="15" customHeight="1" x14ac:dyDescent="0.3">
      <c r="A61" s="38" t="s">
        <v>61</v>
      </c>
      <c r="B61" s="39"/>
      <c r="C61" s="13">
        <v>494721204</v>
      </c>
      <c r="D61" s="13">
        <v>494721204</v>
      </c>
      <c r="E61" s="14">
        <v>105504205.20999999</v>
      </c>
      <c r="F61" s="15">
        <f t="shared" ca="1" si="1"/>
        <v>0.21329999999999999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21875" style="1" customWidth="1"/>
    <col min="6" max="6" width="12.2187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93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25</v>
      </c>
      <c r="C7" s="8">
        <v>82680</v>
      </c>
      <c r="D7" s="8">
        <v>82680</v>
      </c>
      <c r="E7" s="8">
        <v>82680</v>
      </c>
      <c r="F7" s="9">
        <f t="shared" ref="F7:F21" ca="1" si="0">IF(INDIRECT("R[0]C[-2]", FALSE)=0,0,ROUND(INDIRECT("R[0]C[-1]", FALSE)/INDIRECT("R[0]C[-2]", FALSE),4))</f>
        <v>1</v>
      </c>
      <c r="G7" s="3"/>
    </row>
    <row r="8" spans="1:7" ht="27.6" outlineLevel="3" x14ac:dyDescent="0.3">
      <c r="A8" s="10"/>
      <c r="B8" s="10" t="s">
        <v>26</v>
      </c>
      <c r="C8" s="11">
        <v>82680</v>
      </c>
      <c r="D8" s="11">
        <v>82680</v>
      </c>
      <c r="E8" s="11">
        <v>82680</v>
      </c>
      <c r="F8" s="12">
        <f t="shared" ca="1" si="0"/>
        <v>1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33</v>
      </c>
      <c r="C9" s="8">
        <v>27870</v>
      </c>
      <c r="D9" s="8">
        <v>27870</v>
      </c>
      <c r="E9" s="8">
        <v>27870</v>
      </c>
      <c r="F9" s="9">
        <f t="shared" ca="1" si="0"/>
        <v>1</v>
      </c>
      <c r="G9" s="3"/>
    </row>
    <row r="10" spans="1:7" ht="27.6" outlineLevel="3" x14ac:dyDescent="0.3">
      <c r="A10" s="10"/>
      <c r="B10" s="10" t="s">
        <v>34</v>
      </c>
      <c r="C10" s="11">
        <v>27870</v>
      </c>
      <c r="D10" s="11">
        <v>27870</v>
      </c>
      <c r="E10" s="11">
        <v>27870</v>
      </c>
      <c r="F10" s="12">
        <f t="shared" ca="1" si="0"/>
        <v>1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47</v>
      </c>
      <c r="C11" s="8">
        <v>922488</v>
      </c>
      <c r="D11" s="8">
        <v>922488</v>
      </c>
      <c r="E11" s="8">
        <v>922488</v>
      </c>
      <c r="F11" s="9">
        <f t="shared" ca="1" si="0"/>
        <v>1</v>
      </c>
      <c r="G11" s="3"/>
    </row>
    <row r="12" spans="1:7" ht="27.6" outlineLevel="3" x14ac:dyDescent="0.3">
      <c r="A12" s="10"/>
      <c r="B12" s="10" t="s">
        <v>48</v>
      </c>
      <c r="C12" s="11">
        <v>922488</v>
      </c>
      <c r="D12" s="11">
        <v>922488</v>
      </c>
      <c r="E12" s="11">
        <v>922488</v>
      </c>
      <c r="F12" s="12">
        <f t="shared" ca="1" si="0"/>
        <v>1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51</v>
      </c>
      <c r="C13" s="8">
        <v>261046</v>
      </c>
      <c r="D13" s="8">
        <v>261046</v>
      </c>
      <c r="E13" s="8">
        <v>261046</v>
      </c>
      <c r="F13" s="9">
        <f t="shared" ca="1" si="0"/>
        <v>1</v>
      </c>
      <c r="G13" s="3"/>
    </row>
    <row r="14" spans="1:7" ht="27.6" outlineLevel="3" x14ac:dyDescent="0.3">
      <c r="A14" s="10"/>
      <c r="B14" s="10" t="s">
        <v>52</v>
      </c>
      <c r="C14" s="11">
        <v>261046</v>
      </c>
      <c r="D14" s="11">
        <v>261046</v>
      </c>
      <c r="E14" s="11">
        <v>261046</v>
      </c>
      <c r="F14" s="12">
        <f t="shared" ca="1" si="0"/>
        <v>1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53</v>
      </c>
      <c r="C15" s="8">
        <v>111479</v>
      </c>
      <c r="D15" s="8">
        <v>111479</v>
      </c>
      <c r="E15" s="8">
        <v>111479</v>
      </c>
      <c r="F15" s="9">
        <f t="shared" ca="1" si="0"/>
        <v>1</v>
      </c>
      <c r="G15" s="3"/>
    </row>
    <row r="16" spans="1:7" ht="27.6" outlineLevel="3" x14ac:dyDescent="0.3">
      <c r="A16" s="10"/>
      <c r="B16" s="10" t="s">
        <v>54</v>
      </c>
      <c r="C16" s="11">
        <v>111479</v>
      </c>
      <c r="D16" s="11">
        <v>111479</v>
      </c>
      <c r="E16" s="11">
        <v>111479</v>
      </c>
      <c r="F16" s="12">
        <f t="shared" ca="1" si="0"/>
        <v>1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55</v>
      </c>
      <c r="C17" s="8">
        <v>50166</v>
      </c>
      <c r="D17" s="8">
        <v>50166</v>
      </c>
      <c r="E17" s="8">
        <v>50166</v>
      </c>
      <c r="F17" s="9">
        <f t="shared" ca="1" si="0"/>
        <v>1</v>
      </c>
      <c r="G17" s="3"/>
    </row>
    <row r="18" spans="1:7" ht="27.6" outlineLevel="3" x14ac:dyDescent="0.3">
      <c r="A18" s="10"/>
      <c r="B18" s="10" t="s">
        <v>56</v>
      </c>
      <c r="C18" s="11">
        <v>50166</v>
      </c>
      <c r="D18" s="11">
        <v>50166</v>
      </c>
      <c r="E18" s="11">
        <v>50166</v>
      </c>
      <c r="F18" s="12">
        <f t="shared" ca="1" si="0"/>
        <v>1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59</v>
      </c>
      <c r="C19" s="8">
        <v>284271</v>
      </c>
      <c r="D19" s="8">
        <v>284271</v>
      </c>
      <c r="E19" s="8">
        <v>284271</v>
      </c>
      <c r="F19" s="9">
        <f t="shared" ca="1" si="0"/>
        <v>1</v>
      </c>
      <c r="G19" s="3"/>
    </row>
    <row r="20" spans="1:7" ht="27.6" outlineLevel="3" x14ac:dyDescent="0.3">
      <c r="A20" s="10"/>
      <c r="B20" s="10" t="s">
        <v>60</v>
      </c>
      <c r="C20" s="11">
        <v>284271</v>
      </c>
      <c r="D20" s="11">
        <v>284271</v>
      </c>
      <c r="E20" s="11">
        <v>284271</v>
      </c>
      <c r="F20" s="12">
        <f t="shared" ca="1" si="0"/>
        <v>1</v>
      </c>
      <c r="G20" s="3"/>
    </row>
    <row r="21" spans="1:7" ht="15" customHeight="1" x14ac:dyDescent="0.3">
      <c r="A21" s="38" t="s">
        <v>61</v>
      </c>
      <c r="B21" s="39"/>
      <c r="C21" s="13">
        <v>1740000</v>
      </c>
      <c r="D21" s="13">
        <v>1740000</v>
      </c>
      <c r="E21" s="14">
        <v>1740000</v>
      </c>
      <c r="F21" s="15">
        <f t="shared" ca="1" si="0"/>
        <v>1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44140625" style="1" customWidth="1"/>
    <col min="6" max="6" width="13.109375" style="1" customWidth="1"/>
    <col min="7" max="7" width="9.44140625" style="1" hidden="1"/>
    <col min="8" max="16384" width="9.44140625" style="1"/>
  </cols>
  <sheetData>
    <row r="1" spans="1:7" ht="45.15" customHeight="1" x14ac:dyDescent="0.3">
      <c r="A1" s="40" t="s">
        <v>94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47</v>
      </c>
      <c r="C7" s="8">
        <v>1030928</v>
      </c>
      <c r="D7" s="8">
        <v>1030928</v>
      </c>
      <c r="E7" s="8">
        <v>1030928</v>
      </c>
      <c r="F7" s="9">
        <f ca="1">IF(INDIRECT("R[0]C[-2]", FALSE)=0,0,ROUND(INDIRECT("R[0]C[-1]", FALSE)/INDIRECT("R[0]C[-2]", FALSE),4))</f>
        <v>1</v>
      </c>
      <c r="G7" s="3"/>
    </row>
    <row r="8" spans="1:7" ht="27.6" outlineLevel="3" x14ac:dyDescent="0.3">
      <c r="A8" s="10"/>
      <c r="B8" s="10" t="s">
        <v>48</v>
      </c>
      <c r="C8" s="11">
        <v>1030928</v>
      </c>
      <c r="D8" s="11">
        <v>1030928</v>
      </c>
      <c r="E8" s="11">
        <v>1030928</v>
      </c>
      <c r="F8" s="12">
        <f ca="1">IF(INDIRECT("R[0]C[-2]", FALSE)=0,0,ROUND(INDIRECT("R[0]C[-1]", FALSE)/INDIRECT("R[0]C[-2]", FALSE),4))</f>
        <v>1</v>
      </c>
      <c r="G8" s="3"/>
    </row>
    <row r="9" spans="1:7" ht="15" customHeight="1" x14ac:dyDescent="0.3">
      <c r="A9" s="38" t="s">
        <v>61</v>
      </c>
      <c r="B9" s="39"/>
      <c r="C9" s="13">
        <v>1030928</v>
      </c>
      <c r="D9" s="13">
        <v>1030928</v>
      </c>
      <c r="E9" s="14">
        <v>1030928</v>
      </c>
      <c r="F9" s="15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77734375" style="1" customWidth="1"/>
    <col min="6" max="6" width="13.33203125" style="1" customWidth="1"/>
    <col min="7" max="7" width="1.44140625" style="1" hidden="1" customWidth="1"/>
    <col min="8" max="16384" width="9.44140625" style="1"/>
  </cols>
  <sheetData>
    <row r="1" spans="1:7" ht="15.15" customHeight="1" x14ac:dyDescent="0.3">
      <c r="A1" s="40" t="s">
        <v>95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0</v>
      </c>
      <c r="D7" s="8">
        <v>0</v>
      </c>
      <c r="E7" s="8">
        <v>0</v>
      </c>
      <c r="F7" s="9">
        <f t="shared" ref="F7:F25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96</v>
      </c>
      <c r="C8" s="11">
        <v>0</v>
      </c>
      <c r="D8" s="11">
        <v>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15</v>
      </c>
      <c r="C9" s="8">
        <v>20536200</v>
      </c>
      <c r="D9" s="8">
        <v>20536200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16</v>
      </c>
      <c r="C10" s="11">
        <v>20536200</v>
      </c>
      <c r="D10" s="11">
        <v>20536200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33</v>
      </c>
      <c r="C11" s="8">
        <v>0</v>
      </c>
      <c r="D11" s="8">
        <v>0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34</v>
      </c>
      <c r="C12" s="11">
        <v>0</v>
      </c>
      <c r="D12" s="11">
        <v>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39</v>
      </c>
      <c r="C13" s="8">
        <v>10000000</v>
      </c>
      <c r="D13" s="8">
        <v>10000000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40</v>
      </c>
      <c r="C14" s="11">
        <v>10000000</v>
      </c>
      <c r="D14" s="11">
        <v>10000000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43</v>
      </c>
      <c r="C15" s="8">
        <v>8219150</v>
      </c>
      <c r="D15" s="8">
        <v>8219150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44</v>
      </c>
      <c r="C16" s="11">
        <v>8219150</v>
      </c>
      <c r="D16" s="11">
        <v>8219150</v>
      </c>
      <c r="E16" s="11">
        <v>0</v>
      </c>
      <c r="F16" s="12">
        <f t="shared" ca="1" si="0"/>
        <v>0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45</v>
      </c>
      <c r="C17" s="8">
        <v>5608830</v>
      </c>
      <c r="D17" s="8">
        <v>5608830</v>
      </c>
      <c r="E17" s="8">
        <v>0</v>
      </c>
      <c r="F17" s="9">
        <f t="shared" ca="1" si="0"/>
        <v>0</v>
      </c>
      <c r="G17" s="3"/>
    </row>
    <row r="18" spans="1:7" ht="27.6" outlineLevel="3" x14ac:dyDescent="0.3">
      <c r="A18" s="10"/>
      <c r="B18" s="10" t="s">
        <v>46</v>
      </c>
      <c r="C18" s="11">
        <v>5608830</v>
      </c>
      <c r="D18" s="11">
        <v>5608830</v>
      </c>
      <c r="E18" s="11">
        <v>0</v>
      </c>
      <c r="F18" s="12">
        <f t="shared" ca="1" si="0"/>
        <v>0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49</v>
      </c>
      <c r="C19" s="8">
        <v>61575582</v>
      </c>
      <c r="D19" s="8">
        <v>61575582</v>
      </c>
      <c r="E19" s="8">
        <v>0</v>
      </c>
      <c r="F19" s="9">
        <f t="shared" ca="1" si="0"/>
        <v>0</v>
      </c>
      <c r="G19" s="3"/>
    </row>
    <row r="20" spans="1:7" ht="27.6" outlineLevel="3" x14ac:dyDescent="0.3">
      <c r="A20" s="10"/>
      <c r="B20" s="10" t="s">
        <v>50</v>
      </c>
      <c r="C20" s="11">
        <v>0</v>
      </c>
      <c r="D20" s="11">
        <v>31575582</v>
      </c>
      <c r="E20" s="11">
        <v>0</v>
      </c>
      <c r="F20" s="12">
        <f t="shared" ca="1" si="0"/>
        <v>0</v>
      </c>
      <c r="G20" s="3"/>
    </row>
    <row r="21" spans="1:7" ht="41.4" outlineLevel="3" x14ac:dyDescent="0.3">
      <c r="A21" s="10"/>
      <c r="B21" s="10" t="s">
        <v>97</v>
      </c>
      <c r="C21" s="11">
        <v>0</v>
      </c>
      <c r="D21" s="11">
        <v>30000000</v>
      </c>
      <c r="E21" s="11">
        <v>0</v>
      </c>
      <c r="F21" s="12">
        <f t="shared" ca="1" si="0"/>
        <v>0</v>
      </c>
      <c r="G21" s="3"/>
    </row>
    <row r="22" spans="1:7" ht="27.6" outlineLevel="3" x14ac:dyDescent="0.3">
      <c r="A22" s="10"/>
      <c r="B22" s="10" t="s">
        <v>50</v>
      </c>
      <c r="C22" s="11">
        <v>61575582</v>
      </c>
      <c r="D22" s="11">
        <v>0</v>
      </c>
      <c r="E22" s="11">
        <v>0</v>
      </c>
      <c r="F22" s="12">
        <f t="shared" ca="1" si="0"/>
        <v>0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7" t="s">
        <v>59</v>
      </c>
      <c r="C23" s="8">
        <v>10000000</v>
      </c>
      <c r="D23" s="8">
        <v>0</v>
      </c>
      <c r="E23" s="8">
        <v>0</v>
      </c>
      <c r="F23" s="9">
        <f t="shared" ca="1" si="0"/>
        <v>0</v>
      </c>
      <c r="G23" s="3"/>
    </row>
    <row r="24" spans="1:7" ht="41.4" outlineLevel="3" x14ac:dyDescent="0.3">
      <c r="A24" s="10"/>
      <c r="B24" s="10" t="s">
        <v>98</v>
      </c>
      <c r="C24" s="11">
        <v>10000000</v>
      </c>
      <c r="D24" s="11">
        <v>0</v>
      </c>
      <c r="E24" s="11">
        <v>0</v>
      </c>
      <c r="F24" s="12">
        <f t="shared" ca="1" si="0"/>
        <v>0</v>
      </c>
      <c r="G24" s="3"/>
    </row>
    <row r="25" spans="1:7" ht="15" customHeight="1" x14ac:dyDescent="0.3">
      <c r="A25" s="38" t="s">
        <v>61</v>
      </c>
      <c r="B25" s="39"/>
      <c r="C25" s="13">
        <v>115939762</v>
      </c>
      <c r="D25" s="13">
        <v>105939762</v>
      </c>
      <c r="E25" s="14">
        <v>0</v>
      </c>
      <c r="F25" s="15">
        <f t="shared" ca="1" si="0"/>
        <v>0</v>
      </c>
      <c r="G25" s="3"/>
    </row>
  </sheetData>
  <mergeCells count="8">
    <mergeCell ref="A25:B2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88671875" style="1" customWidth="1"/>
    <col min="6" max="6" width="12.4414062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99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25</v>
      </c>
      <c r="C7" s="8">
        <v>36565600</v>
      </c>
      <c r="D7" s="8">
        <v>36565600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26</v>
      </c>
      <c r="C8" s="11">
        <v>36565600</v>
      </c>
      <c r="D8" s="11">
        <v>36565600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41</v>
      </c>
      <c r="C9" s="8">
        <v>5850000</v>
      </c>
      <c r="D9" s="8">
        <v>31719000</v>
      </c>
      <c r="E9" s="8">
        <v>0</v>
      </c>
      <c r="F9" s="9">
        <f ca="1">IF(INDIRECT("R[0]C[-2]", FALSE)=0,0,ROUND(INDIRECT("R[0]C[-1]", FALSE)/INDIRECT("R[0]C[-2]", FALSE),4))</f>
        <v>0</v>
      </c>
      <c r="G9" s="3"/>
    </row>
    <row r="10" spans="1:7" ht="27.6" outlineLevel="3" x14ac:dyDescent="0.3">
      <c r="A10" s="10"/>
      <c r="B10" s="10" t="s">
        <v>42</v>
      </c>
      <c r="C10" s="11">
        <v>5850000</v>
      </c>
      <c r="D10" s="11">
        <v>31719000</v>
      </c>
      <c r="E10" s="11">
        <v>0</v>
      </c>
      <c r="F10" s="12">
        <f ca="1">IF(INDIRECT("R[0]C[-2]", FALSE)=0,0,ROUND(INDIRECT("R[0]C[-1]", FALSE)/INDIRECT("R[0]C[-2]", FALSE),4))</f>
        <v>0</v>
      </c>
      <c r="G10" s="3"/>
    </row>
    <row r="11" spans="1:7" ht="15" customHeight="1" x14ac:dyDescent="0.3">
      <c r="A11" s="38" t="s">
        <v>61</v>
      </c>
      <c r="B11" s="39"/>
      <c r="C11" s="13">
        <v>42415600</v>
      </c>
      <c r="D11" s="13">
        <v>68284600</v>
      </c>
      <c r="E11" s="14">
        <v>0</v>
      </c>
      <c r="F11" s="15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77734375" style="1" customWidth="1"/>
    <col min="6" max="6" width="12.664062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100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47</v>
      </c>
      <c r="C7" s="8">
        <v>22000000</v>
      </c>
      <c r="D7" s="8">
        <v>22000000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48</v>
      </c>
      <c r="C8" s="11">
        <v>22000000</v>
      </c>
      <c r="D8" s="11">
        <v>22000000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53</v>
      </c>
      <c r="C9" s="8">
        <v>8560000</v>
      </c>
      <c r="D9" s="8">
        <v>8560000</v>
      </c>
      <c r="E9" s="8">
        <v>0</v>
      </c>
      <c r="F9" s="9">
        <f ca="1">IF(INDIRECT("R[0]C[-2]", FALSE)=0,0,ROUND(INDIRECT("R[0]C[-1]", FALSE)/INDIRECT("R[0]C[-2]", FALSE),4))</f>
        <v>0</v>
      </c>
      <c r="G9" s="3"/>
    </row>
    <row r="10" spans="1:7" ht="27.6" outlineLevel="3" x14ac:dyDescent="0.3">
      <c r="A10" s="10"/>
      <c r="B10" s="10" t="s">
        <v>54</v>
      </c>
      <c r="C10" s="11">
        <v>8560000</v>
      </c>
      <c r="D10" s="11">
        <v>8560000</v>
      </c>
      <c r="E10" s="11">
        <v>0</v>
      </c>
      <c r="F10" s="12">
        <f ca="1">IF(INDIRECT("R[0]C[-2]", FALSE)=0,0,ROUND(INDIRECT("R[0]C[-1]", FALSE)/INDIRECT("R[0]C[-2]", FALSE),4))</f>
        <v>0</v>
      </c>
      <c r="G10" s="3"/>
    </row>
    <row r="11" spans="1:7" ht="15" customHeight="1" x14ac:dyDescent="0.3">
      <c r="A11" s="38" t="s">
        <v>61</v>
      </c>
      <c r="B11" s="39"/>
      <c r="C11" s="13">
        <v>30560000</v>
      </c>
      <c r="D11" s="13">
        <v>30560000</v>
      </c>
      <c r="E11" s="14">
        <v>0</v>
      </c>
      <c r="F11" s="15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6640625" style="1" customWidth="1"/>
    <col min="6" max="6" width="13.66406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62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ht="27.6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47</v>
      </c>
      <c r="C7" s="8">
        <v>1400000</v>
      </c>
      <c r="D7" s="8">
        <v>1400000</v>
      </c>
      <c r="E7" s="8">
        <v>1400000</v>
      </c>
      <c r="F7" s="9">
        <f ca="1">IF(INDIRECT("R[0]C[-2]", FALSE)=0,0,ROUND(INDIRECT("R[0]C[-1]", FALSE)/INDIRECT("R[0]C[-2]", FALSE),4))</f>
        <v>1</v>
      </c>
      <c r="G7" s="3"/>
    </row>
    <row r="8" spans="1:7" ht="27.6" outlineLevel="3" x14ac:dyDescent="0.3">
      <c r="A8" s="10"/>
      <c r="B8" s="10" t="s">
        <v>48</v>
      </c>
      <c r="C8" s="11">
        <v>1400000</v>
      </c>
      <c r="D8" s="11">
        <v>1400000</v>
      </c>
      <c r="E8" s="11">
        <v>1400000</v>
      </c>
      <c r="F8" s="12">
        <f ca="1">IF(INDIRECT("R[0]C[-2]", FALSE)=0,0,ROUND(INDIRECT("R[0]C[-1]", FALSE)/INDIRECT("R[0]C[-2]", FALSE),4))</f>
        <v>1</v>
      </c>
      <c r="G8" s="3"/>
    </row>
    <row r="9" spans="1:7" ht="15" customHeight="1" x14ac:dyDescent="0.3">
      <c r="A9" s="38" t="s">
        <v>61</v>
      </c>
      <c r="B9" s="39"/>
      <c r="C9" s="13">
        <v>1400000</v>
      </c>
      <c r="D9" s="13">
        <v>1400000</v>
      </c>
      <c r="E9" s="14">
        <v>1400000</v>
      </c>
      <c r="F9" s="15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109375" style="1" customWidth="1"/>
    <col min="6" max="6" width="13.4414062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101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0</v>
      </c>
      <c r="D7" s="8">
        <v>0</v>
      </c>
      <c r="E7" s="8">
        <v>0</v>
      </c>
      <c r="F7" s="9">
        <f t="shared" ref="F7:F12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96</v>
      </c>
      <c r="C8" s="11">
        <v>0</v>
      </c>
      <c r="D8" s="11">
        <v>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59</v>
      </c>
      <c r="C9" s="8">
        <v>34373300</v>
      </c>
      <c r="D9" s="8">
        <v>44373300</v>
      </c>
      <c r="E9" s="8">
        <v>0</v>
      </c>
      <c r="F9" s="9">
        <f t="shared" ca="1" si="0"/>
        <v>0</v>
      </c>
      <c r="G9" s="3"/>
    </row>
    <row r="10" spans="1:7" ht="41.4" outlineLevel="3" x14ac:dyDescent="0.3">
      <c r="A10" s="10"/>
      <c r="B10" s="10" t="s">
        <v>98</v>
      </c>
      <c r="C10" s="11">
        <v>0</v>
      </c>
      <c r="D10" s="11">
        <v>10000000</v>
      </c>
      <c r="E10" s="11">
        <v>0</v>
      </c>
      <c r="F10" s="12">
        <f t="shared" ca="1" si="0"/>
        <v>0</v>
      </c>
      <c r="G10" s="3"/>
    </row>
    <row r="11" spans="1:7" ht="27.6" outlineLevel="3" x14ac:dyDescent="0.3">
      <c r="A11" s="10"/>
      <c r="B11" s="10" t="s">
        <v>60</v>
      </c>
      <c r="C11" s="11">
        <v>34373300</v>
      </c>
      <c r="D11" s="11">
        <v>34373300</v>
      </c>
      <c r="E11" s="11">
        <v>0</v>
      </c>
      <c r="F11" s="12">
        <f t="shared" ca="1" si="0"/>
        <v>0</v>
      </c>
      <c r="G11" s="3"/>
    </row>
    <row r="12" spans="1:7" ht="15" customHeight="1" x14ac:dyDescent="0.3">
      <c r="A12" s="38" t="s">
        <v>61</v>
      </c>
      <c r="B12" s="39"/>
      <c r="C12" s="13">
        <v>34373300</v>
      </c>
      <c r="D12" s="13">
        <v>44373300</v>
      </c>
      <c r="E12" s="14">
        <v>0</v>
      </c>
      <c r="F12" s="15">
        <f t="shared" ca="1" si="0"/>
        <v>0</v>
      </c>
      <c r="G12" s="3"/>
    </row>
  </sheetData>
  <mergeCells count="8">
    <mergeCell ref="A12:B1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5546875" style="1" customWidth="1"/>
    <col min="6" max="6" width="13.88671875" style="1" customWidth="1"/>
    <col min="7" max="7" width="1.6640625" style="1" hidden="1" customWidth="1"/>
    <col min="8" max="16384" width="9.44140625" style="1"/>
  </cols>
  <sheetData>
    <row r="1" spans="1:7" ht="15.15" customHeight="1" x14ac:dyDescent="0.3">
      <c r="A1" s="40" t="s">
        <v>102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ht="27.6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47</v>
      </c>
      <c r="C7" s="8">
        <v>5000000</v>
      </c>
      <c r="D7" s="8">
        <v>5000000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48</v>
      </c>
      <c r="C8" s="11">
        <v>5000000</v>
      </c>
      <c r="D8" s="11">
        <v>5000000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5000000</v>
      </c>
      <c r="D9" s="13">
        <v>5000000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21875" style="1" customWidth="1"/>
    <col min="6" max="6" width="12.2187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103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25</v>
      </c>
      <c r="C7" s="8">
        <v>21082400</v>
      </c>
      <c r="D7" s="8">
        <v>25213400</v>
      </c>
      <c r="E7" s="8">
        <v>0</v>
      </c>
      <c r="F7" s="9">
        <f t="shared" ref="F7:F17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26</v>
      </c>
      <c r="C8" s="11">
        <v>21082400</v>
      </c>
      <c r="D8" s="11">
        <v>25213400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74</v>
      </c>
      <c r="C9" s="8">
        <v>15000000</v>
      </c>
      <c r="D9" s="8">
        <v>0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75</v>
      </c>
      <c r="C10" s="11">
        <v>15000000</v>
      </c>
      <c r="D10" s="11">
        <v>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27</v>
      </c>
      <c r="C11" s="8">
        <v>0</v>
      </c>
      <c r="D11" s="8">
        <v>0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28</v>
      </c>
      <c r="C12" s="11">
        <v>0</v>
      </c>
      <c r="D12" s="11">
        <v>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31</v>
      </c>
      <c r="C13" s="8">
        <v>15000000</v>
      </c>
      <c r="D13" s="8">
        <v>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32</v>
      </c>
      <c r="C14" s="11">
        <v>15000000</v>
      </c>
      <c r="D14" s="11">
        <v>0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37</v>
      </c>
      <c r="C15" s="8">
        <v>0</v>
      </c>
      <c r="D15" s="8">
        <v>0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38</v>
      </c>
      <c r="C16" s="11">
        <v>0</v>
      </c>
      <c r="D16" s="11">
        <v>0</v>
      </c>
      <c r="E16" s="11">
        <v>0</v>
      </c>
      <c r="F16" s="12">
        <f t="shared" ca="1" si="0"/>
        <v>0</v>
      </c>
      <c r="G16" s="3"/>
    </row>
    <row r="17" spans="1:7" ht="15" customHeight="1" x14ac:dyDescent="0.3">
      <c r="A17" s="38" t="s">
        <v>61</v>
      </c>
      <c r="B17" s="39"/>
      <c r="C17" s="13">
        <v>51082400</v>
      </c>
      <c r="D17" s="13">
        <v>25213400</v>
      </c>
      <c r="E17" s="14">
        <v>0</v>
      </c>
      <c r="F17" s="15">
        <f t="shared" ca="1" si="0"/>
        <v>0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44140625" style="1" customWidth="1"/>
    <col min="6" max="6" width="12.554687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104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ht="27.6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25</v>
      </c>
      <c r="C7" s="8">
        <v>93975904</v>
      </c>
      <c r="D7" s="8">
        <v>93975904</v>
      </c>
      <c r="E7" s="8">
        <v>0</v>
      </c>
      <c r="F7" s="9">
        <f t="shared" ref="F7:F17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26</v>
      </c>
      <c r="C8" s="11">
        <v>93975904</v>
      </c>
      <c r="D8" s="11">
        <v>93975904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74</v>
      </c>
      <c r="C9" s="8">
        <v>0</v>
      </c>
      <c r="D9" s="8">
        <v>0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75</v>
      </c>
      <c r="C10" s="11">
        <v>0</v>
      </c>
      <c r="D10" s="11">
        <v>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27</v>
      </c>
      <c r="C11" s="8">
        <v>0</v>
      </c>
      <c r="D11" s="8">
        <v>0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28</v>
      </c>
      <c r="C12" s="11">
        <v>0</v>
      </c>
      <c r="D12" s="11">
        <v>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31</v>
      </c>
      <c r="C13" s="8">
        <v>0</v>
      </c>
      <c r="D13" s="8">
        <v>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32</v>
      </c>
      <c r="C14" s="11">
        <v>0</v>
      </c>
      <c r="D14" s="11">
        <v>0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37</v>
      </c>
      <c r="C15" s="8">
        <v>0</v>
      </c>
      <c r="D15" s="8">
        <v>0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38</v>
      </c>
      <c r="C16" s="11">
        <v>0</v>
      </c>
      <c r="D16" s="11">
        <v>0</v>
      </c>
      <c r="E16" s="11">
        <v>0</v>
      </c>
      <c r="F16" s="12">
        <f t="shared" ca="1" si="0"/>
        <v>0</v>
      </c>
      <c r="G16" s="3"/>
    </row>
    <row r="17" spans="1:7" ht="15" customHeight="1" x14ac:dyDescent="0.3">
      <c r="A17" s="38" t="s">
        <v>61</v>
      </c>
      <c r="B17" s="39"/>
      <c r="C17" s="13">
        <v>93975904</v>
      </c>
      <c r="D17" s="13">
        <v>93975904</v>
      </c>
      <c r="E17" s="14">
        <v>0</v>
      </c>
      <c r="F17" s="15">
        <f t="shared" ca="1" si="0"/>
        <v>0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44140625" style="1" customWidth="1"/>
    <col min="6" max="6" width="12.6640625" style="1" customWidth="1"/>
    <col min="7" max="7" width="1.88671875" style="1" hidden="1" customWidth="1"/>
    <col min="8" max="16384" width="9.44140625" style="1"/>
  </cols>
  <sheetData>
    <row r="1" spans="1:7" ht="30.15" customHeight="1" x14ac:dyDescent="0.3">
      <c r="A1" s="40" t="s">
        <v>105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1662000</v>
      </c>
      <c r="D7" s="8">
        <v>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106</v>
      </c>
      <c r="C8" s="11">
        <v>1662000</v>
      </c>
      <c r="D8" s="11">
        <v>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47</v>
      </c>
      <c r="C9" s="8">
        <v>0</v>
      </c>
      <c r="D9" s="8">
        <v>1662000</v>
      </c>
      <c r="E9" s="8">
        <v>0</v>
      </c>
      <c r="F9" s="9">
        <f ca="1">IF(INDIRECT("R[0]C[-2]", FALSE)=0,0,ROUND(INDIRECT("R[0]C[-1]", FALSE)/INDIRECT("R[0]C[-2]", FALSE),4))</f>
        <v>0</v>
      </c>
      <c r="G9" s="3"/>
    </row>
    <row r="10" spans="1:7" ht="27.6" outlineLevel="3" x14ac:dyDescent="0.3">
      <c r="A10" s="10"/>
      <c r="B10" s="10" t="s">
        <v>48</v>
      </c>
      <c r="C10" s="11">
        <v>0</v>
      </c>
      <c r="D10" s="11">
        <v>1662000</v>
      </c>
      <c r="E10" s="11">
        <v>0</v>
      </c>
      <c r="F10" s="12">
        <f ca="1">IF(INDIRECT("R[0]C[-2]", FALSE)=0,0,ROUND(INDIRECT("R[0]C[-1]", FALSE)/INDIRECT("R[0]C[-2]", FALSE),4))</f>
        <v>0</v>
      </c>
      <c r="G10" s="3"/>
    </row>
    <row r="11" spans="1:7" ht="15" customHeight="1" x14ac:dyDescent="0.3">
      <c r="A11" s="38" t="s">
        <v>61</v>
      </c>
      <c r="B11" s="39"/>
      <c r="C11" s="13">
        <v>1662000</v>
      </c>
      <c r="D11" s="13">
        <v>1662000</v>
      </c>
      <c r="E11" s="14">
        <v>0</v>
      </c>
      <c r="F11" s="15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77734375" style="1" customWidth="1"/>
    <col min="6" max="6" width="12.10937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107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49457710.840000004</v>
      </c>
      <c r="D7" s="8">
        <v>49457710.840000004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108</v>
      </c>
      <c r="C8" s="11">
        <v>49457710.840000004</v>
      </c>
      <c r="D8" s="11">
        <v>49457710.840000004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49457710.840000004</v>
      </c>
      <c r="D9" s="13">
        <v>49457710.840000004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5546875" style="1" customWidth="1"/>
    <col min="6" max="6" width="12.4414062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109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43</v>
      </c>
      <c r="C7" s="8">
        <v>87974718</v>
      </c>
      <c r="D7" s="8">
        <v>87974718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44</v>
      </c>
      <c r="C8" s="11">
        <v>87974718</v>
      </c>
      <c r="D8" s="11">
        <v>87974718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87974718</v>
      </c>
      <c r="D9" s="13">
        <v>87974718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33203125" style="1" customWidth="1"/>
    <col min="6" max="6" width="14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110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17</v>
      </c>
      <c r="C7" s="8">
        <v>7083878.4000000004</v>
      </c>
      <c r="D7" s="8">
        <v>7083878.4000000004</v>
      </c>
      <c r="E7" s="8">
        <v>0</v>
      </c>
      <c r="F7" s="9">
        <f t="shared" ref="F7:F17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111</v>
      </c>
      <c r="C8" s="11">
        <v>7083878.4000000004</v>
      </c>
      <c r="D8" s="11">
        <v>7083878.4000000004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21</v>
      </c>
      <c r="C9" s="8">
        <v>129150725.22</v>
      </c>
      <c r="D9" s="8">
        <v>129150725.22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22</v>
      </c>
      <c r="C10" s="11">
        <v>129150725.22</v>
      </c>
      <c r="D10" s="11">
        <v>129150725.22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27</v>
      </c>
      <c r="C11" s="8">
        <v>13265115.73</v>
      </c>
      <c r="D11" s="8">
        <v>13265115.73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28</v>
      </c>
      <c r="C12" s="11">
        <v>13265115.73</v>
      </c>
      <c r="D12" s="11">
        <v>13265115.73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35</v>
      </c>
      <c r="C13" s="8">
        <v>13282272</v>
      </c>
      <c r="D13" s="8">
        <v>13282272</v>
      </c>
      <c r="E13" s="8">
        <v>3984681.6</v>
      </c>
      <c r="F13" s="9">
        <f t="shared" ca="1" si="0"/>
        <v>0.3</v>
      </c>
      <c r="G13" s="3"/>
    </row>
    <row r="14" spans="1:7" ht="27.6" outlineLevel="3" x14ac:dyDescent="0.3">
      <c r="A14" s="10"/>
      <c r="B14" s="10" t="s">
        <v>112</v>
      </c>
      <c r="C14" s="11">
        <v>13282272</v>
      </c>
      <c r="D14" s="11">
        <v>13282272</v>
      </c>
      <c r="E14" s="11">
        <v>3984681.6</v>
      </c>
      <c r="F14" s="12">
        <f t="shared" ca="1" si="0"/>
        <v>0.3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57</v>
      </c>
      <c r="C15" s="8">
        <v>97590894.219999999</v>
      </c>
      <c r="D15" s="8">
        <v>97590894.219999999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58</v>
      </c>
      <c r="C16" s="11">
        <v>97590894.219999999</v>
      </c>
      <c r="D16" s="11">
        <v>97590894.219999999</v>
      </c>
      <c r="E16" s="11">
        <v>0</v>
      </c>
      <c r="F16" s="12">
        <f t="shared" ca="1" si="0"/>
        <v>0</v>
      </c>
      <c r="G16" s="3"/>
    </row>
    <row r="17" spans="1:7" ht="15" customHeight="1" x14ac:dyDescent="0.3">
      <c r="A17" s="38" t="s">
        <v>61</v>
      </c>
      <c r="B17" s="39"/>
      <c r="C17" s="13">
        <v>260372885.56999999</v>
      </c>
      <c r="D17" s="13">
        <v>260372885.56999999</v>
      </c>
      <c r="E17" s="14">
        <v>3984681.6</v>
      </c>
      <c r="F17" s="15">
        <f t="shared" ca="1" si="0"/>
        <v>1.5299999999999999E-2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109375" style="1" customWidth="1"/>
    <col min="6" max="6" width="13.332031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113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5915793.6600000001</v>
      </c>
      <c r="D7" s="8">
        <v>5915793.6600000001</v>
      </c>
      <c r="E7" s="8">
        <v>0</v>
      </c>
      <c r="F7" s="9">
        <f t="shared" ref="F7:F43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114</v>
      </c>
      <c r="C8" s="11">
        <v>0</v>
      </c>
      <c r="D8" s="11">
        <v>1255186.0900000001</v>
      </c>
      <c r="E8" s="11">
        <v>0</v>
      </c>
      <c r="F8" s="12">
        <f t="shared" ca="1" si="0"/>
        <v>0</v>
      </c>
      <c r="G8" s="3"/>
    </row>
    <row r="9" spans="1:7" outlineLevel="3" x14ac:dyDescent="0.3">
      <c r="A9" s="10"/>
      <c r="B9" s="10" t="s">
        <v>115</v>
      </c>
      <c r="C9" s="11">
        <v>0</v>
      </c>
      <c r="D9" s="11">
        <v>1893675.57</v>
      </c>
      <c r="E9" s="11">
        <v>0</v>
      </c>
      <c r="F9" s="12">
        <f t="shared" ca="1" si="0"/>
        <v>0</v>
      </c>
      <c r="G9" s="3"/>
    </row>
    <row r="10" spans="1:7" ht="27.6" outlineLevel="3" x14ac:dyDescent="0.3">
      <c r="A10" s="10"/>
      <c r="B10" s="10" t="s">
        <v>116</v>
      </c>
      <c r="C10" s="11">
        <v>0</v>
      </c>
      <c r="D10" s="11">
        <v>2766932</v>
      </c>
      <c r="E10" s="11">
        <v>0</v>
      </c>
      <c r="F10" s="12">
        <f t="shared" ca="1" si="0"/>
        <v>0</v>
      </c>
      <c r="G10" s="3"/>
    </row>
    <row r="11" spans="1:7" outlineLevel="3" x14ac:dyDescent="0.3">
      <c r="A11" s="10"/>
      <c r="B11" s="10" t="s">
        <v>114</v>
      </c>
      <c r="C11" s="11">
        <v>1255186.0900000001</v>
      </c>
      <c r="D11" s="11">
        <v>0</v>
      </c>
      <c r="E11" s="11">
        <v>0</v>
      </c>
      <c r="F11" s="12">
        <f t="shared" ca="1" si="0"/>
        <v>0</v>
      </c>
      <c r="G11" s="3"/>
    </row>
    <row r="12" spans="1:7" outlineLevel="3" x14ac:dyDescent="0.3">
      <c r="A12" s="10"/>
      <c r="B12" s="10" t="s">
        <v>115</v>
      </c>
      <c r="C12" s="11">
        <v>1893675.57</v>
      </c>
      <c r="D12" s="11">
        <v>0</v>
      </c>
      <c r="E12" s="11">
        <v>0</v>
      </c>
      <c r="F12" s="12">
        <f t="shared" ca="1" si="0"/>
        <v>0</v>
      </c>
      <c r="G12" s="3"/>
    </row>
    <row r="13" spans="1:7" ht="27.6" outlineLevel="3" x14ac:dyDescent="0.3">
      <c r="A13" s="10"/>
      <c r="B13" s="10" t="s">
        <v>116</v>
      </c>
      <c r="C13" s="11">
        <v>2766932</v>
      </c>
      <c r="D13" s="11">
        <v>0</v>
      </c>
      <c r="E13" s="11">
        <v>0</v>
      </c>
      <c r="F13" s="12">
        <f t="shared" ca="1" si="0"/>
        <v>0</v>
      </c>
      <c r="G13" s="3"/>
    </row>
    <row r="14" spans="1:7" outlineLevel="2" x14ac:dyDescent="0.3">
      <c r="A1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7" t="s">
        <v>17</v>
      </c>
      <c r="C14" s="8">
        <v>1257900</v>
      </c>
      <c r="D14" s="8">
        <v>1257900</v>
      </c>
      <c r="E14" s="8">
        <v>948863.32</v>
      </c>
      <c r="F14" s="9">
        <f t="shared" ca="1" si="0"/>
        <v>0.75429999999999997</v>
      </c>
      <c r="G14" s="3"/>
    </row>
    <row r="15" spans="1:7" ht="41.4" outlineLevel="3" x14ac:dyDescent="0.3">
      <c r="A15" s="10"/>
      <c r="B15" s="10" t="s">
        <v>117</v>
      </c>
      <c r="C15" s="11">
        <v>1257900</v>
      </c>
      <c r="D15" s="11">
        <v>1257900</v>
      </c>
      <c r="E15" s="11">
        <v>948863.32</v>
      </c>
      <c r="F15" s="12">
        <f t="shared" ca="1" si="0"/>
        <v>0.75429999999999997</v>
      </c>
      <c r="G15" s="3"/>
    </row>
    <row r="16" spans="1:7" outlineLevel="2" x14ac:dyDescent="0.3">
      <c r="A1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7" t="s">
        <v>21</v>
      </c>
      <c r="C16" s="8">
        <v>2000000</v>
      </c>
      <c r="D16" s="8">
        <v>2000000</v>
      </c>
      <c r="E16" s="8">
        <v>0</v>
      </c>
      <c r="F16" s="9">
        <f t="shared" ca="1" si="0"/>
        <v>0</v>
      </c>
      <c r="G16" s="3"/>
    </row>
    <row r="17" spans="1:7" ht="27.6" outlineLevel="3" x14ac:dyDescent="0.3">
      <c r="A17" s="10"/>
      <c r="B17" s="10" t="s">
        <v>118</v>
      </c>
      <c r="C17" s="11">
        <v>2000000</v>
      </c>
      <c r="D17" s="11">
        <v>2000000</v>
      </c>
      <c r="E17" s="11">
        <v>0</v>
      </c>
      <c r="F17" s="12">
        <f t="shared" ca="1" si="0"/>
        <v>0</v>
      </c>
      <c r="G17" s="3"/>
    </row>
    <row r="18" spans="1:7" outlineLevel="2" x14ac:dyDescent="0.3">
      <c r="A1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8" s="7" t="s">
        <v>25</v>
      </c>
      <c r="C18" s="8">
        <v>1721427.96</v>
      </c>
      <c r="D18" s="8">
        <v>1721427.96</v>
      </c>
      <c r="E18" s="8">
        <v>0</v>
      </c>
      <c r="F18" s="9">
        <f t="shared" ca="1" si="0"/>
        <v>0</v>
      </c>
      <c r="G18" s="3"/>
    </row>
    <row r="19" spans="1:7" ht="41.4" outlineLevel="3" x14ac:dyDescent="0.3">
      <c r="A19" s="10"/>
      <c r="B19" s="10" t="s">
        <v>119</v>
      </c>
      <c r="C19" s="11">
        <v>1721427.96</v>
      </c>
      <c r="D19" s="11">
        <v>1721427.96</v>
      </c>
      <c r="E19" s="11">
        <v>0</v>
      </c>
      <c r="F19" s="12">
        <f t="shared" ca="1" si="0"/>
        <v>0</v>
      </c>
      <c r="G19" s="3"/>
    </row>
    <row r="20" spans="1:7" outlineLevel="2" x14ac:dyDescent="0.3">
      <c r="A2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7" t="s">
        <v>74</v>
      </c>
      <c r="C20" s="8">
        <v>1534449.75</v>
      </c>
      <c r="D20" s="8">
        <v>1534449.75</v>
      </c>
      <c r="E20" s="8">
        <v>0</v>
      </c>
      <c r="F20" s="9">
        <f t="shared" ca="1" si="0"/>
        <v>0</v>
      </c>
      <c r="G20" s="3"/>
    </row>
    <row r="21" spans="1:7" ht="27.6" outlineLevel="3" x14ac:dyDescent="0.3">
      <c r="A21" s="10"/>
      <c r="B21" s="10" t="s">
        <v>120</v>
      </c>
      <c r="C21" s="11">
        <v>1534449.75</v>
      </c>
      <c r="D21" s="11">
        <v>1534449.75</v>
      </c>
      <c r="E21" s="11">
        <v>0</v>
      </c>
      <c r="F21" s="12">
        <f t="shared" ca="1" si="0"/>
        <v>0</v>
      </c>
      <c r="G21" s="3"/>
    </row>
    <row r="22" spans="1:7" outlineLevel="2" x14ac:dyDescent="0.3">
      <c r="A2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7" t="s">
        <v>31</v>
      </c>
      <c r="C22" s="8">
        <v>3000000</v>
      </c>
      <c r="D22" s="8">
        <v>3000000</v>
      </c>
      <c r="E22" s="8">
        <v>0</v>
      </c>
      <c r="F22" s="9">
        <f t="shared" ca="1" si="0"/>
        <v>0</v>
      </c>
      <c r="G22" s="3"/>
    </row>
    <row r="23" spans="1:7" ht="27.6" outlineLevel="3" x14ac:dyDescent="0.3">
      <c r="A23" s="10"/>
      <c r="B23" s="10" t="s">
        <v>32</v>
      </c>
      <c r="C23" s="11">
        <v>3000000</v>
      </c>
      <c r="D23" s="11">
        <v>3000000</v>
      </c>
      <c r="E23" s="11">
        <v>0</v>
      </c>
      <c r="F23" s="12">
        <f t="shared" ca="1" si="0"/>
        <v>0</v>
      </c>
      <c r="G23" s="3"/>
    </row>
    <row r="24" spans="1:7" outlineLevel="2" x14ac:dyDescent="0.3">
      <c r="A2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4" s="7" t="s">
        <v>33</v>
      </c>
      <c r="C24" s="8">
        <v>5533068</v>
      </c>
      <c r="D24" s="8">
        <v>5533068</v>
      </c>
      <c r="E24" s="8">
        <v>0</v>
      </c>
      <c r="F24" s="9">
        <f t="shared" ca="1" si="0"/>
        <v>0</v>
      </c>
      <c r="G24" s="3"/>
    </row>
    <row r="25" spans="1:7" ht="27.6" outlineLevel="3" x14ac:dyDescent="0.3">
      <c r="A25" s="10"/>
      <c r="B25" s="10" t="s">
        <v>121</v>
      </c>
      <c r="C25" s="11">
        <v>0</v>
      </c>
      <c r="D25" s="11">
        <v>2805736.8</v>
      </c>
      <c r="E25" s="11">
        <v>0</v>
      </c>
      <c r="F25" s="12">
        <f t="shared" ca="1" si="0"/>
        <v>0</v>
      </c>
      <c r="G25" s="3"/>
    </row>
    <row r="26" spans="1:7" ht="41.4" outlineLevel="3" x14ac:dyDescent="0.3">
      <c r="A26" s="10"/>
      <c r="B26" s="10" t="s">
        <v>122</v>
      </c>
      <c r="C26" s="11">
        <v>0</v>
      </c>
      <c r="D26" s="11">
        <v>2727331.2</v>
      </c>
      <c r="E26" s="11">
        <v>0</v>
      </c>
      <c r="F26" s="12">
        <f t="shared" ca="1" si="0"/>
        <v>0</v>
      </c>
      <c r="G26" s="3"/>
    </row>
    <row r="27" spans="1:7" ht="27.6" outlineLevel="3" x14ac:dyDescent="0.3">
      <c r="A27" s="10"/>
      <c r="B27" s="10" t="s">
        <v>121</v>
      </c>
      <c r="C27" s="11">
        <v>2805736.8</v>
      </c>
      <c r="D27" s="11">
        <v>0</v>
      </c>
      <c r="E27" s="11">
        <v>0</v>
      </c>
      <c r="F27" s="12">
        <f t="shared" ca="1" si="0"/>
        <v>0</v>
      </c>
      <c r="G27" s="3"/>
    </row>
    <row r="28" spans="1:7" ht="41.4" outlineLevel="3" x14ac:dyDescent="0.3">
      <c r="A28" s="10"/>
      <c r="B28" s="10" t="s">
        <v>122</v>
      </c>
      <c r="C28" s="11">
        <v>2727331.2</v>
      </c>
      <c r="D28" s="11">
        <v>0</v>
      </c>
      <c r="E28" s="11">
        <v>0</v>
      </c>
      <c r="F28" s="12">
        <f t="shared" ca="1" si="0"/>
        <v>0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9" s="7" t="s">
        <v>37</v>
      </c>
      <c r="C29" s="8">
        <v>3000000</v>
      </c>
      <c r="D29" s="8">
        <v>3000000</v>
      </c>
      <c r="E29" s="8">
        <v>0</v>
      </c>
      <c r="F29" s="9">
        <f t="shared" ca="1" si="0"/>
        <v>0</v>
      </c>
      <c r="G29" s="3"/>
    </row>
    <row r="30" spans="1:7" ht="27.6" outlineLevel="3" x14ac:dyDescent="0.3">
      <c r="A30" s="10"/>
      <c r="B30" s="10" t="s">
        <v>38</v>
      </c>
      <c r="C30" s="11">
        <v>3000000</v>
      </c>
      <c r="D30" s="11">
        <v>3000000</v>
      </c>
      <c r="E30" s="11">
        <v>0</v>
      </c>
      <c r="F30" s="12">
        <f t="shared" ca="1" si="0"/>
        <v>0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1" s="7" t="s">
        <v>39</v>
      </c>
      <c r="C31" s="8">
        <v>418243</v>
      </c>
      <c r="D31" s="8">
        <v>418243</v>
      </c>
      <c r="E31" s="8">
        <v>0</v>
      </c>
      <c r="F31" s="9">
        <f t="shared" ca="1" si="0"/>
        <v>0</v>
      </c>
      <c r="G31" s="3"/>
    </row>
    <row r="32" spans="1:7" ht="27.6" outlineLevel="3" x14ac:dyDescent="0.3">
      <c r="A32" s="10"/>
      <c r="B32" s="10" t="s">
        <v>123</v>
      </c>
      <c r="C32" s="11">
        <v>418243</v>
      </c>
      <c r="D32" s="11">
        <v>418243</v>
      </c>
      <c r="E32" s="11">
        <v>0</v>
      </c>
      <c r="F32" s="12">
        <f t="shared" ca="1" si="0"/>
        <v>0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3" s="7" t="s">
        <v>43</v>
      </c>
      <c r="C33" s="8">
        <v>2000000</v>
      </c>
      <c r="D33" s="8">
        <v>2000000</v>
      </c>
      <c r="E33" s="8">
        <v>0</v>
      </c>
      <c r="F33" s="9">
        <f t="shared" ca="1" si="0"/>
        <v>0</v>
      </c>
      <c r="G33" s="3"/>
    </row>
    <row r="34" spans="1:7" ht="41.4" outlineLevel="3" x14ac:dyDescent="0.3">
      <c r="A34" s="10"/>
      <c r="B34" s="10" t="s">
        <v>124</v>
      </c>
      <c r="C34" s="11">
        <v>2000000</v>
      </c>
      <c r="D34" s="11">
        <v>2000000</v>
      </c>
      <c r="E34" s="11">
        <v>0</v>
      </c>
      <c r="F34" s="12">
        <f t="shared" ca="1" si="0"/>
        <v>0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5" s="7" t="s">
        <v>68</v>
      </c>
      <c r="C35" s="8">
        <v>2800000</v>
      </c>
      <c r="D35" s="8">
        <v>2800000</v>
      </c>
      <c r="E35" s="8">
        <v>0</v>
      </c>
      <c r="F35" s="9">
        <f t="shared" ca="1" si="0"/>
        <v>0</v>
      </c>
      <c r="G35" s="3"/>
    </row>
    <row r="36" spans="1:7" ht="27.6" outlineLevel="3" x14ac:dyDescent="0.3">
      <c r="A36" s="10"/>
      <c r="B36" s="10" t="s">
        <v>69</v>
      </c>
      <c r="C36" s="11">
        <v>2800000</v>
      </c>
      <c r="D36" s="11">
        <v>2800000</v>
      </c>
      <c r="E36" s="11">
        <v>0</v>
      </c>
      <c r="F36" s="12">
        <f t="shared" ca="1" si="0"/>
        <v>0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7" s="7" t="s">
        <v>45</v>
      </c>
      <c r="C37" s="8">
        <v>1734386.16</v>
      </c>
      <c r="D37" s="8">
        <v>1734386.16</v>
      </c>
      <c r="E37" s="8">
        <v>0</v>
      </c>
      <c r="F37" s="9">
        <f t="shared" ca="1" si="0"/>
        <v>0</v>
      </c>
      <c r="G37" s="3"/>
    </row>
    <row r="38" spans="1:7" ht="27.6" outlineLevel="3" x14ac:dyDescent="0.3">
      <c r="A38" s="10"/>
      <c r="B38" s="10" t="s">
        <v>125</v>
      </c>
      <c r="C38" s="11">
        <v>1734386.16</v>
      </c>
      <c r="D38" s="11">
        <v>1734386.16</v>
      </c>
      <c r="E38" s="11">
        <v>0</v>
      </c>
      <c r="F38" s="12">
        <f t="shared" ca="1" si="0"/>
        <v>0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9" s="7" t="s">
        <v>57</v>
      </c>
      <c r="C39" s="8">
        <v>2000000</v>
      </c>
      <c r="D39" s="8">
        <v>2000000</v>
      </c>
      <c r="E39" s="8">
        <v>0</v>
      </c>
      <c r="F39" s="9">
        <f t="shared" ca="1" si="0"/>
        <v>0</v>
      </c>
      <c r="G39" s="3"/>
    </row>
    <row r="40" spans="1:7" ht="27.6" outlineLevel="3" x14ac:dyDescent="0.3">
      <c r="A40" s="10"/>
      <c r="B40" s="10" t="s">
        <v>126</v>
      </c>
      <c r="C40" s="11">
        <v>2000000</v>
      </c>
      <c r="D40" s="11">
        <v>2000000</v>
      </c>
      <c r="E40" s="11">
        <v>0</v>
      </c>
      <c r="F40" s="12">
        <f t="shared" ca="1" si="0"/>
        <v>0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1" s="7" t="s">
        <v>59</v>
      </c>
      <c r="C41" s="8">
        <v>1299679.92</v>
      </c>
      <c r="D41" s="8">
        <v>1299679.92</v>
      </c>
      <c r="E41" s="8">
        <v>0</v>
      </c>
      <c r="F41" s="9">
        <f t="shared" ca="1" si="0"/>
        <v>0</v>
      </c>
      <c r="G41" s="3"/>
    </row>
    <row r="42" spans="1:7" ht="27.6" outlineLevel="3" x14ac:dyDescent="0.3">
      <c r="A42" s="10"/>
      <c r="B42" s="10" t="s">
        <v>127</v>
      </c>
      <c r="C42" s="11">
        <v>1299679.92</v>
      </c>
      <c r="D42" s="11">
        <v>1299679.92</v>
      </c>
      <c r="E42" s="11">
        <v>0</v>
      </c>
      <c r="F42" s="12">
        <f t="shared" ca="1" si="0"/>
        <v>0</v>
      </c>
      <c r="G42" s="3"/>
    </row>
    <row r="43" spans="1:7" ht="15" customHeight="1" x14ac:dyDescent="0.3">
      <c r="A43" s="38" t="s">
        <v>61</v>
      </c>
      <c r="B43" s="39"/>
      <c r="C43" s="13">
        <v>34214948.450000003</v>
      </c>
      <c r="D43" s="13">
        <v>34214948.450000003</v>
      </c>
      <c r="E43" s="14">
        <v>948863.32</v>
      </c>
      <c r="F43" s="15">
        <f t="shared" ca="1" si="0"/>
        <v>2.7699999999999999E-2</v>
      </c>
      <c r="G43" s="3"/>
    </row>
  </sheetData>
  <mergeCells count="8">
    <mergeCell ref="A43:B4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5546875" style="1" customWidth="1"/>
    <col min="6" max="6" width="12.55468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128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ht="27.6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19</v>
      </c>
      <c r="C7" s="8">
        <v>100000000</v>
      </c>
      <c r="D7" s="8">
        <v>100000000</v>
      </c>
      <c r="E7" s="8">
        <v>0</v>
      </c>
      <c r="F7" s="9">
        <f t="shared" ref="F7:F13" ca="1" si="0">IF(INDIRECT("R[0]C[-2]", FALSE)=0,0,ROUND(INDIRECT("R[0]C[-1]", FALSE)/INDIRECT("R[0]C[-2]", FALSE),4))</f>
        <v>0</v>
      </c>
      <c r="G7" s="3"/>
    </row>
    <row r="8" spans="1:7" ht="41.4" outlineLevel="3" x14ac:dyDescent="0.3">
      <c r="A8" s="10"/>
      <c r="B8" s="10" t="s">
        <v>129</v>
      </c>
      <c r="C8" s="11">
        <v>100000000</v>
      </c>
      <c r="D8" s="11">
        <v>100000000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31</v>
      </c>
      <c r="C9" s="8">
        <v>107601945.37</v>
      </c>
      <c r="D9" s="8">
        <v>107601945.37</v>
      </c>
      <c r="E9" s="8">
        <v>0</v>
      </c>
      <c r="F9" s="9">
        <f t="shared" ca="1" si="0"/>
        <v>0</v>
      </c>
      <c r="G9" s="3"/>
    </row>
    <row r="10" spans="1:7" ht="41.4" outlineLevel="3" x14ac:dyDescent="0.3">
      <c r="A10" s="10"/>
      <c r="B10" s="10" t="s">
        <v>130</v>
      </c>
      <c r="C10" s="11">
        <v>107601945.37</v>
      </c>
      <c r="D10" s="11">
        <v>107601945.37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51</v>
      </c>
      <c r="C11" s="8">
        <v>98429669.629999995</v>
      </c>
      <c r="D11" s="8">
        <v>98429669.629999995</v>
      </c>
      <c r="E11" s="8">
        <v>0</v>
      </c>
      <c r="F11" s="9">
        <f t="shared" ca="1" si="0"/>
        <v>0</v>
      </c>
      <c r="G11" s="3"/>
    </row>
    <row r="12" spans="1:7" ht="41.4" outlineLevel="3" x14ac:dyDescent="0.3">
      <c r="A12" s="10"/>
      <c r="B12" s="10" t="s">
        <v>131</v>
      </c>
      <c r="C12" s="11">
        <v>98429669.629999995</v>
      </c>
      <c r="D12" s="11">
        <v>98429669.629999995</v>
      </c>
      <c r="E12" s="11">
        <v>0</v>
      </c>
      <c r="F12" s="12">
        <f t="shared" ca="1" si="0"/>
        <v>0</v>
      </c>
      <c r="G12" s="3"/>
    </row>
    <row r="13" spans="1:7" ht="15" customHeight="1" x14ac:dyDescent="0.3">
      <c r="A13" s="38" t="s">
        <v>61</v>
      </c>
      <c r="B13" s="39"/>
      <c r="C13" s="13">
        <v>306031615</v>
      </c>
      <c r="D13" s="13">
        <v>306031615</v>
      </c>
      <c r="E13" s="14">
        <v>0</v>
      </c>
      <c r="F13" s="15">
        <f t="shared" ca="1" si="0"/>
        <v>0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100" workbookViewId="0">
      <pane ySplit="6" topLeftCell="A10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5546875" style="1" customWidth="1"/>
    <col min="6" max="6" width="12.441406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63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ht="27.6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21</v>
      </c>
      <c r="C7" s="8">
        <v>0</v>
      </c>
      <c r="D7" s="8">
        <v>0</v>
      </c>
      <c r="E7" s="8">
        <v>0</v>
      </c>
      <c r="F7" s="9">
        <f t="shared" ref="F7:F19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22</v>
      </c>
      <c r="C8" s="11">
        <v>0</v>
      </c>
      <c r="D8" s="11">
        <v>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47</v>
      </c>
      <c r="C9" s="8">
        <v>0</v>
      </c>
      <c r="D9" s="8">
        <v>0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48</v>
      </c>
      <c r="C10" s="11">
        <v>0</v>
      </c>
      <c r="D10" s="11">
        <v>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53</v>
      </c>
      <c r="C11" s="8">
        <v>0</v>
      </c>
      <c r="D11" s="8">
        <v>0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54</v>
      </c>
      <c r="C12" s="11">
        <v>0</v>
      </c>
      <c r="D12" s="11">
        <v>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55</v>
      </c>
      <c r="C13" s="8">
        <v>0</v>
      </c>
      <c r="D13" s="8">
        <v>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56</v>
      </c>
      <c r="C14" s="11">
        <v>0</v>
      </c>
      <c r="D14" s="11">
        <v>0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57</v>
      </c>
      <c r="C15" s="8">
        <v>1883700</v>
      </c>
      <c r="D15" s="8">
        <v>1883700</v>
      </c>
      <c r="E15" s="8">
        <v>1883700</v>
      </c>
      <c r="F15" s="9">
        <f t="shared" ca="1" si="0"/>
        <v>1</v>
      </c>
      <c r="G15" s="3"/>
    </row>
    <row r="16" spans="1:7" ht="27.6" outlineLevel="3" x14ac:dyDescent="0.3">
      <c r="A16" s="10"/>
      <c r="B16" s="10" t="s">
        <v>58</v>
      </c>
      <c r="C16" s="11">
        <v>1883700</v>
      </c>
      <c r="D16" s="11">
        <v>1883700</v>
      </c>
      <c r="E16" s="11">
        <v>1883700</v>
      </c>
      <c r="F16" s="12">
        <f t="shared" ca="1" si="0"/>
        <v>1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59</v>
      </c>
      <c r="C17" s="8">
        <v>2825500</v>
      </c>
      <c r="D17" s="8">
        <v>2825500</v>
      </c>
      <c r="E17" s="8">
        <v>2825500</v>
      </c>
      <c r="F17" s="9">
        <f t="shared" ca="1" si="0"/>
        <v>1</v>
      </c>
      <c r="G17" s="3"/>
    </row>
    <row r="18" spans="1:7" ht="27.6" outlineLevel="3" x14ac:dyDescent="0.3">
      <c r="A18" s="10"/>
      <c r="B18" s="10" t="s">
        <v>60</v>
      </c>
      <c r="C18" s="11">
        <v>2825500</v>
      </c>
      <c r="D18" s="11">
        <v>2825500</v>
      </c>
      <c r="E18" s="11">
        <v>2825500</v>
      </c>
      <c r="F18" s="12">
        <f t="shared" ca="1" si="0"/>
        <v>1</v>
      </c>
      <c r="G18" s="3"/>
    </row>
    <row r="19" spans="1:7" ht="15" customHeight="1" x14ac:dyDescent="0.3">
      <c r="A19" s="38" t="s">
        <v>61</v>
      </c>
      <c r="B19" s="39"/>
      <c r="C19" s="13">
        <v>4709200</v>
      </c>
      <c r="D19" s="13">
        <v>4709200</v>
      </c>
      <c r="E19" s="14">
        <v>4709200</v>
      </c>
      <c r="F19" s="15">
        <f t="shared" ca="1" si="0"/>
        <v>1</v>
      </c>
      <c r="G19" s="3"/>
    </row>
  </sheetData>
  <mergeCells count="8">
    <mergeCell ref="A19:B1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33203125" style="1" customWidth="1"/>
    <col min="6" max="6" width="12.6640625" style="1" customWidth="1"/>
    <col min="7" max="7" width="9.44140625" style="1" hidden="1"/>
    <col min="8" max="16384" width="9.44140625" style="1"/>
  </cols>
  <sheetData>
    <row r="1" spans="1:7" ht="45.15" customHeight="1" x14ac:dyDescent="0.3">
      <c r="A1" s="40" t="s">
        <v>132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13500000</v>
      </c>
      <c r="D7" s="8">
        <v>13500000</v>
      </c>
      <c r="E7" s="8">
        <v>0</v>
      </c>
      <c r="F7" s="9">
        <f t="shared" ref="F7:F25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16</v>
      </c>
      <c r="C8" s="11">
        <v>13500000</v>
      </c>
      <c r="D8" s="11">
        <v>13500000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17</v>
      </c>
      <c r="C9" s="8">
        <v>207703250</v>
      </c>
      <c r="D9" s="8">
        <v>207703250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133</v>
      </c>
      <c r="C10" s="11">
        <v>114153600</v>
      </c>
      <c r="D10" s="11">
        <v>114153600</v>
      </c>
      <c r="E10" s="11">
        <v>0</v>
      </c>
      <c r="F10" s="12">
        <f t="shared" ca="1" si="0"/>
        <v>0</v>
      </c>
      <c r="G10" s="3"/>
    </row>
    <row r="11" spans="1:7" ht="27.6" outlineLevel="3" x14ac:dyDescent="0.3">
      <c r="A11" s="10"/>
      <c r="B11" s="10" t="s">
        <v>18</v>
      </c>
      <c r="C11" s="11">
        <v>93549650</v>
      </c>
      <c r="D11" s="11">
        <v>93549650</v>
      </c>
      <c r="E11" s="11">
        <v>0</v>
      </c>
      <c r="F11" s="12">
        <f t="shared" ca="1" si="0"/>
        <v>0</v>
      </c>
      <c r="G11" s="3"/>
    </row>
    <row r="12" spans="1:7" outlineLevel="2" x14ac:dyDescent="0.3">
      <c r="A1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2" s="7" t="s">
        <v>27</v>
      </c>
      <c r="C12" s="8">
        <v>23000000</v>
      </c>
      <c r="D12" s="8">
        <v>23000000</v>
      </c>
      <c r="E12" s="8">
        <v>0</v>
      </c>
      <c r="F12" s="9">
        <f t="shared" ca="1" si="0"/>
        <v>0</v>
      </c>
      <c r="G12" s="3"/>
    </row>
    <row r="13" spans="1:7" ht="27.6" outlineLevel="3" x14ac:dyDescent="0.3">
      <c r="A13" s="10"/>
      <c r="B13" s="10" t="s">
        <v>28</v>
      </c>
      <c r="C13" s="11">
        <v>23000000</v>
      </c>
      <c r="D13" s="11">
        <v>23000000</v>
      </c>
      <c r="E13" s="11">
        <v>0</v>
      </c>
      <c r="F13" s="12">
        <f t="shared" ca="1" si="0"/>
        <v>0</v>
      </c>
      <c r="G13" s="3"/>
    </row>
    <row r="14" spans="1:7" outlineLevel="2" x14ac:dyDescent="0.3">
      <c r="A1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4" s="7" t="s">
        <v>29</v>
      </c>
      <c r="C14" s="8">
        <v>3500000</v>
      </c>
      <c r="D14" s="8">
        <v>3500000</v>
      </c>
      <c r="E14" s="8">
        <v>0</v>
      </c>
      <c r="F14" s="9">
        <f t="shared" ca="1" si="0"/>
        <v>0</v>
      </c>
      <c r="G14" s="3"/>
    </row>
    <row r="15" spans="1:7" ht="27.6" outlineLevel="3" x14ac:dyDescent="0.3">
      <c r="A15" s="10"/>
      <c r="B15" s="10" t="s">
        <v>30</v>
      </c>
      <c r="C15" s="11">
        <v>3500000</v>
      </c>
      <c r="D15" s="11">
        <v>3500000</v>
      </c>
      <c r="E15" s="11">
        <v>0</v>
      </c>
      <c r="F15" s="12">
        <f t="shared" ca="1" si="0"/>
        <v>0</v>
      </c>
      <c r="G15" s="3"/>
    </row>
    <row r="16" spans="1:7" outlineLevel="2" x14ac:dyDescent="0.3">
      <c r="A1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6" s="7" t="s">
        <v>37</v>
      </c>
      <c r="C16" s="8">
        <v>60000000</v>
      </c>
      <c r="D16" s="8">
        <v>60000000</v>
      </c>
      <c r="E16" s="8">
        <v>0</v>
      </c>
      <c r="F16" s="9">
        <f t="shared" ca="1" si="0"/>
        <v>0</v>
      </c>
      <c r="G16" s="3"/>
    </row>
    <row r="17" spans="1:7" ht="27.6" outlineLevel="3" x14ac:dyDescent="0.3">
      <c r="A17" s="10"/>
      <c r="B17" s="10" t="s">
        <v>38</v>
      </c>
      <c r="C17" s="11">
        <v>60000000</v>
      </c>
      <c r="D17" s="11">
        <v>60000000</v>
      </c>
      <c r="E17" s="11">
        <v>0</v>
      </c>
      <c r="F17" s="12">
        <f t="shared" ca="1" si="0"/>
        <v>0</v>
      </c>
      <c r="G17" s="3"/>
    </row>
    <row r="18" spans="1:7" outlineLevel="2" x14ac:dyDescent="0.3">
      <c r="A1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8" s="7" t="s">
        <v>41</v>
      </c>
      <c r="C18" s="8">
        <v>30660859.960000001</v>
      </c>
      <c r="D18" s="8">
        <v>30660859.960000001</v>
      </c>
      <c r="E18" s="8">
        <v>0</v>
      </c>
      <c r="F18" s="9">
        <f t="shared" ca="1" si="0"/>
        <v>0</v>
      </c>
      <c r="G18" s="3"/>
    </row>
    <row r="19" spans="1:7" ht="27.6" outlineLevel="3" x14ac:dyDescent="0.3">
      <c r="A19" s="10"/>
      <c r="B19" s="10" t="s">
        <v>42</v>
      </c>
      <c r="C19" s="11">
        <v>30660859.960000001</v>
      </c>
      <c r="D19" s="11">
        <v>30660859.960000001</v>
      </c>
      <c r="E19" s="11">
        <v>0</v>
      </c>
      <c r="F19" s="12">
        <f t="shared" ca="1" si="0"/>
        <v>0</v>
      </c>
      <c r="G19" s="3"/>
    </row>
    <row r="20" spans="1:7" outlineLevel="2" x14ac:dyDescent="0.3">
      <c r="A2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0" s="7" t="s">
        <v>49</v>
      </c>
      <c r="C20" s="8">
        <v>50189990.039999999</v>
      </c>
      <c r="D20" s="8">
        <v>50189990.039999999</v>
      </c>
      <c r="E20" s="8">
        <v>0</v>
      </c>
      <c r="F20" s="9">
        <f t="shared" ca="1" si="0"/>
        <v>0</v>
      </c>
      <c r="G20" s="3"/>
    </row>
    <row r="21" spans="1:7" ht="27.6" outlineLevel="3" x14ac:dyDescent="0.3">
      <c r="A21" s="10"/>
      <c r="B21" s="10" t="s">
        <v>50</v>
      </c>
      <c r="C21" s="11">
        <v>50189990.039999999</v>
      </c>
      <c r="D21" s="11">
        <v>50189990.039999999</v>
      </c>
      <c r="E21" s="11">
        <v>0</v>
      </c>
      <c r="F21" s="12">
        <f t="shared" ca="1" si="0"/>
        <v>0</v>
      </c>
      <c r="G21" s="3"/>
    </row>
    <row r="22" spans="1:7" outlineLevel="2" x14ac:dyDescent="0.3">
      <c r="A2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2" s="7" t="s">
        <v>55</v>
      </c>
      <c r="C22" s="8">
        <v>107345900</v>
      </c>
      <c r="D22" s="8">
        <v>107345900</v>
      </c>
      <c r="E22" s="8">
        <v>0</v>
      </c>
      <c r="F22" s="9">
        <f t="shared" ca="1" si="0"/>
        <v>0</v>
      </c>
      <c r="G22" s="3"/>
    </row>
    <row r="23" spans="1:7" ht="27.6" outlineLevel="3" x14ac:dyDescent="0.3">
      <c r="A23" s="10"/>
      <c r="B23" s="10" t="s">
        <v>134</v>
      </c>
      <c r="C23" s="11">
        <v>4800000</v>
      </c>
      <c r="D23" s="11">
        <v>4800000</v>
      </c>
      <c r="E23" s="11">
        <v>0</v>
      </c>
      <c r="F23" s="12">
        <f t="shared" ca="1" si="0"/>
        <v>0</v>
      </c>
      <c r="G23" s="3"/>
    </row>
    <row r="24" spans="1:7" ht="27.6" outlineLevel="3" x14ac:dyDescent="0.3">
      <c r="A24" s="10"/>
      <c r="B24" s="10" t="s">
        <v>135</v>
      </c>
      <c r="C24" s="11">
        <v>102545900</v>
      </c>
      <c r="D24" s="11">
        <v>102545900</v>
      </c>
      <c r="E24" s="11">
        <v>0</v>
      </c>
      <c r="F24" s="12">
        <f t="shared" ca="1" si="0"/>
        <v>0</v>
      </c>
      <c r="G24" s="3"/>
    </row>
    <row r="25" spans="1:7" ht="15" customHeight="1" x14ac:dyDescent="0.3">
      <c r="A25" s="38" t="s">
        <v>61</v>
      </c>
      <c r="B25" s="39"/>
      <c r="C25" s="13">
        <v>495900000</v>
      </c>
      <c r="D25" s="13">
        <v>495900000</v>
      </c>
      <c r="E25" s="14">
        <v>0</v>
      </c>
      <c r="F25" s="15">
        <f t="shared" ca="1" si="0"/>
        <v>0</v>
      </c>
      <c r="G25" s="3"/>
    </row>
  </sheetData>
  <mergeCells count="8">
    <mergeCell ref="A25:B2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6640625" style="1" customWidth="1"/>
    <col min="6" max="6" width="13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136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ht="27.6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25</v>
      </c>
      <c r="C7" s="8">
        <v>20000000</v>
      </c>
      <c r="D7" s="8">
        <v>20000000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41.4" outlineLevel="3" x14ac:dyDescent="0.3">
      <c r="A8" s="10"/>
      <c r="B8" s="10" t="s">
        <v>119</v>
      </c>
      <c r="C8" s="11">
        <v>20000000</v>
      </c>
      <c r="D8" s="11">
        <v>20000000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49</v>
      </c>
      <c r="C9" s="8">
        <v>20000000</v>
      </c>
      <c r="D9" s="8">
        <v>20000000</v>
      </c>
      <c r="E9" s="8">
        <v>0</v>
      </c>
      <c r="F9" s="9">
        <f ca="1">IF(INDIRECT("R[0]C[-2]", FALSE)=0,0,ROUND(INDIRECT("R[0]C[-1]", FALSE)/INDIRECT("R[0]C[-2]", FALSE),4))</f>
        <v>0</v>
      </c>
      <c r="G9" s="3"/>
    </row>
    <row r="10" spans="1:7" ht="41.4" outlineLevel="3" x14ac:dyDescent="0.3">
      <c r="A10" s="10"/>
      <c r="B10" s="10" t="s">
        <v>97</v>
      </c>
      <c r="C10" s="11">
        <v>20000000</v>
      </c>
      <c r="D10" s="11">
        <v>20000000</v>
      </c>
      <c r="E10" s="11">
        <v>0</v>
      </c>
      <c r="F10" s="12">
        <f ca="1">IF(INDIRECT("R[0]C[-2]", FALSE)=0,0,ROUND(INDIRECT("R[0]C[-1]", FALSE)/INDIRECT("R[0]C[-2]", FALSE),4))</f>
        <v>0</v>
      </c>
      <c r="G10" s="3"/>
    </row>
    <row r="11" spans="1:7" ht="15" customHeight="1" x14ac:dyDescent="0.3">
      <c r="A11" s="38" t="s">
        <v>61</v>
      </c>
      <c r="B11" s="39"/>
      <c r="C11" s="13">
        <v>40000000</v>
      </c>
      <c r="D11" s="13">
        <v>40000000</v>
      </c>
      <c r="E11" s="14">
        <v>0</v>
      </c>
      <c r="F11" s="15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109375" style="1" customWidth="1"/>
    <col min="6" max="6" width="12.2187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137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71</v>
      </c>
      <c r="C7" s="8">
        <v>50000000</v>
      </c>
      <c r="D7" s="8">
        <v>50000000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72</v>
      </c>
      <c r="C8" s="11">
        <v>50000000</v>
      </c>
      <c r="D8" s="11">
        <v>50000000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50000000</v>
      </c>
      <c r="D9" s="13">
        <v>50000000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3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88671875" style="1" customWidth="1"/>
    <col min="6" max="6" width="12.66406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138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26147234.399999999</v>
      </c>
      <c r="D7" s="8">
        <v>26147234.399999999</v>
      </c>
      <c r="E7" s="8">
        <v>596002.41</v>
      </c>
      <c r="F7" s="9">
        <f t="shared" ref="F7:F38" ca="1" si="0">IF(INDIRECT("R[0]C[-2]", FALSE)=0,0,ROUND(INDIRECT("R[0]C[-1]", FALSE)/INDIRECT("R[0]C[-2]", FALSE),4))</f>
        <v>2.2800000000000001E-2</v>
      </c>
      <c r="G7" s="3"/>
    </row>
    <row r="8" spans="1:7" outlineLevel="3" x14ac:dyDescent="0.3">
      <c r="A8" s="10"/>
      <c r="B8" s="10" t="s">
        <v>114</v>
      </c>
      <c r="C8" s="11">
        <v>3620000</v>
      </c>
      <c r="D8" s="11">
        <v>3620000</v>
      </c>
      <c r="E8" s="11">
        <v>0</v>
      </c>
      <c r="F8" s="12">
        <f t="shared" ca="1" si="0"/>
        <v>0</v>
      </c>
      <c r="G8" s="3"/>
    </row>
    <row r="9" spans="1:7" outlineLevel="3" x14ac:dyDescent="0.3">
      <c r="A9" s="10"/>
      <c r="B9" s="10" t="s">
        <v>139</v>
      </c>
      <c r="C9" s="11">
        <v>2500000</v>
      </c>
      <c r="D9" s="11">
        <v>2500000</v>
      </c>
      <c r="E9" s="11">
        <v>0</v>
      </c>
      <c r="F9" s="12">
        <f t="shared" ca="1" si="0"/>
        <v>0</v>
      </c>
      <c r="G9" s="3"/>
    </row>
    <row r="10" spans="1:7" outlineLevel="3" x14ac:dyDescent="0.3">
      <c r="A10" s="10"/>
      <c r="B10" s="10" t="s">
        <v>115</v>
      </c>
      <c r="C10" s="11">
        <v>5700000</v>
      </c>
      <c r="D10" s="11">
        <v>5700000</v>
      </c>
      <c r="E10" s="11">
        <v>0</v>
      </c>
      <c r="F10" s="12">
        <f t="shared" ca="1" si="0"/>
        <v>0</v>
      </c>
      <c r="G10" s="3"/>
    </row>
    <row r="11" spans="1:7" ht="27.6" outlineLevel="3" x14ac:dyDescent="0.3">
      <c r="A11" s="10"/>
      <c r="B11" s="10" t="s">
        <v>116</v>
      </c>
      <c r="C11" s="11">
        <v>14327234.4</v>
      </c>
      <c r="D11" s="11">
        <v>14327234.4</v>
      </c>
      <c r="E11" s="11">
        <v>596002.41</v>
      </c>
      <c r="F11" s="12">
        <f t="shared" ca="1" si="0"/>
        <v>4.1599999999999998E-2</v>
      </c>
      <c r="G11" s="3"/>
    </row>
    <row r="12" spans="1:7" outlineLevel="2" x14ac:dyDescent="0.3">
      <c r="A1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" s="7" t="s">
        <v>17</v>
      </c>
      <c r="C12" s="8">
        <v>24114000</v>
      </c>
      <c r="D12" s="8">
        <v>24114000</v>
      </c>
      <c r="E12" s="8">
        <v>0</v>
      </c>
      <c r="F12" s="9">
        <f t="shared" ca="1" si="0"/>
        <v>0</v>
      </c>
      <c r="G12" s="3"/>
    </row>
    <row r="13" spans="1:7" ht="27.6" outlineLevel="3" x14ac:dyDescent="0.3">
      <c r="A13" s="10"/>
      <c r="B13" s="10" t="s">
        <v>111</v>
      </c>
      <c r="C13" s="11">
        <v>1800000</v>
      </c>
      <c r="D13" s="11">
        <v>1800000</v>
      </c>
      <c r="E13" s="11">
        <v>0</v>
      </c>
      <c r="F13" s="12">
        <f t="shared" ca="1" si="0"/>
        <v>0</v>
      </c>
      <c r="G13" s="3"/>
    </row>
    <row r="14" spans="1:7" ht="27.6" outlineLevel="3" x14ac:dyDescent="0.3">
      <c r="A14" s="10"/>
      <c r="B14" s="10" t="s">
        <v>133</v>
      </c>
      <c r="C14" s="11">
        <v>13014000</v>
      </c>
      <c r="D14" s="11">
        <v>13014000</v>
      </c>
      <c r="E14" s="11">
        <v>0</v>
      </c>
      <c r="F14" s="12">
        <f t="shared" ca="1" si="0"/>
        <v>0</v>
      </c>
      <c r="G14" s="3"/>
    </row>
    <row r="15" spans="1:7" ht="41.4" outlineLevel="3" x14ac:dyDescent="0.3">
      <c r="A15" s="10"/>
      <c r="B15" s="10" t="s">
        <v>117</v>
      </c>
      <c r="C15" s="11">
        <v>9300000</v>
      </c>
      <c r="D15" s="11">
        <v>9300000</v>
      </c>
      <c r="E15" s="11">
        <v>0</v>
      </c>
      <c r="F15" s="12">
        <f t="shared" ca="1" si="0"/>
        <v>0</v>
      </c>
      <c r="G15" s="3"/>
    </row>
    <row r="16" spans="1:7" ht="27.6" outlineLevel="3" x14ac:dyDescent="0.3">
      <c r="A16" s="10"/>
      <c r="B16" s="10" t="s">
        <v>111</v>
      </c>
      <c r="C16" s="11">
        <v>0</v>
      </c>
      <c r="D16" s="11">
        <v>0</v>
      </c>
      <c r="E16" s="11">
        <v>0</v>
      </c>
      <c r="F16" s="12">
        <f t="shared" ca="1" si="0"/>
        <v>0</v>
      </c>
      <c r="G16" s="3"/>
    </row>
    <row r="17" spans="1:7" ht="41.4" outlineLevel="3" x14ac:dyDescent="0.3">
      <c r="A17" s="10"/>
      <c r="B17" s="10" t="s">
        <v>117</v>
      </c>
      <c r="C17" s="11">
        <v>0</v>
      </c>
      <c r="D17" s="11">
        <v>0</v>
      </c>
      <c r="E17" s="11">
        <v>0</v>
      </c>
      <c r="F17" s="12">
        <f t="shared" ca="1" si="0"/>
        <v>0</v>
      </c>
      <c r="G17" s="3"/>
    </row>
    <row r="18" spans="1:7" outlineLevel="2" x14ac:dyDescent="0.3">
      <c r="A1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8" s="7" t="s">
        <v>19</v>
      </c>
      <c r="C18" s="8">
        <v>45507000</v>
      </c>
      <c r="D18" s="8">
        <v>45507000</v>
      </c>
      <c r="E18" s="8">
        <v>0</v>
      </c>
      <c r="F18" s="9">
        <f t="shared" ca="1" si="0"/>
        <v>0</v>
      </c>
      <c r="G18" s="3"/>
    </row>
    <row r="19" spans="1:7" ht="27.6" outlineLevel="3" x14ac:dyDescent="0.3">
      <c r="A19" s="10"/>
      <c r="B19" s="10" t="s">
        <v>140</v>
      </c>
      <c r="C19" s="11">
        <v>3933000</v>
      </c>
      <c r="D19" s="11">
        <v>3933000</v>
      </c>
      <c r="E19" s="11">
        <v>0</v>
      </c>
      <c r="F19" s="12">
        <f t="shared" ca="1" si="0"/>
        <v>0</v>
      </c>
      <c r="G19" s="3"/>
    </row>
    <row r="20" spans="1:7" ht="27.6" outlineLevel="3" x14ac:dyDescent="0.3">
      <c r="A20" s="10"/>
      <c r="B20" s="10" t="s">
        <v>141</v>
      </c>
      <c r="C20" s="11">
        <v>3500000</v>
      </c>
      <c r="D20" s="11">
        <v>3500000</v>
      </c>
      <c r="E20" s="11">
        <v>0</v>
      </c>
      <c r="F20" s="12">
        <f t="shared" ca="1" si="0"/>
        <v>0</v>
      </c>
      <c r="G20" s="3"/>
    </row>
    <row r="21" spans="1:7" ht="27.6" outlineLevel="3" x14ac:dyDescent="0.3">
      <c r="A21" s="10"/>
      <c r="B21" s="10" t="s">
        <v>142</v>
      </c>
      <c r="C21" s="11">
        <v>3674000</v>
      </c>
      <c r="D21" s="11">
        <v>3674000</v>
      </c>
      <c r="E21" s="11">
        <v>0</v>
      </c>
      <c r="F21" s="12">
        <f t="shared" ca="1" si="0"/>
        <v>0</v>
      </c>
      <c r="G21" s="3"/>
    </row>
    <row r="22" spans="1:7" ht="41.4" outlineLevel="3" x14ac:dyDescent="0.3">
      <c r="A22" s="10"/>
      <c r="B22" s="10" t="s">
        <v>129</v>
      </c>
      <c r="C22" s="11">
        <v>34400000</v>
      </c>
      <c r="D22" s="11">
        <v>34400000</v>
      </c>
      <c r="E22" s="11">
        <v>0</v>
      </c>
      <c r="F22" s="12">
        <f t="shared" ca="1" si="0"/>
        <v>0</v>
      </c>
      <c r="G22" s="3"/>
    </row>
    <row r="23" spans="1:7" ht="27.6" outlineLevel="3" x14ac:dyDescent="0.3">
      <c r="A23" s="10"/>
      <c r="B23" s="10" t="s">
        <v>140</v>
      </c>
      <c r="C23" s="11">
        <v>0</v>
      </c>
      <c r="D23" s="11">
        <v>0</v>
      </c>
      <c r="E23" s="11">
        <v>0</v>
      </c>
      <c r="F23" s="12">
        <f t="shared" ca="1" si="0"/>
        <v>0</v>
      </c>
      <c r="G23" s="3"/>
    </row>
    <row r="24" spans="1:7" ht="27.6" outlineLevel="3" x14ac:dyDescent="0.3">
      <c r="A24" s="10"/>
      <c r="B24" s="10" t="s">
        <v>141</v>
      </c>
      <c r="C24" s="11">
        <v>0</v>
      </c>
      <c r="D24" s="11">
        <v>0</v>
      </c>
      <c r="E24" s="11">
        <v>0</v>
      </c>
      <c r="F24" s="12">
        <f t="shared" ca="1" si="0"/>
        <v>0</v>
      </c>
      <c r="G24" s="3"/>
    </row>
    <row r="25" spans="1:7" ht="27.6" outlineLevel="3" x14ac:dyDescent="0.3">
      <c r="A25" s="10"/>
      <c r="B25" s="10" t="s">
        <v>142</v>
      </c>
      <c r="C25" s="11">
        <v>0</v>
      </c>
      <c r="D25" s="11">
        <v>0</v>
      </c>
      <c r="E25" s="11">
        <v>0</v>
      </c>
      <c r="F25" s="12">
        <f t="shared" ca="1" si="0"/>
        <v>0</v>
      </c>
      <c r="G25" s="3"/>
    </row>
    <row r="26" spans="1:7" ht="41.4" outlineLevel="3" x14ac:dyDescent="0.3">
      <c r="A26" s="10"/>
      <c r="B26" s="10" t="s">
        <v>129</v>
      </c>
      <c r="C26" s="11">
        <v>0</v>
      </c>
      <c r="D26" s="11">
        <v>0</v>
      </c>
      <c r="E26" s="11">
        <v>0</v>
      </c>
      <c r="F26" s="12">
        <f t="shared" ca="1" si="0"/>
        <v>0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7" s="7" t="s">
        <v>21</v>
      </c>
      <c r="C27" s="8">
        <v>21329367.390000001</v>
      </c>
      <c r="D27" s="8">
        <v>21329367.390000001</v>
      </c>
      <c r="E27" s="8">
        <v>0</v>
      </c>
      <c r="F27" s="9">
        <f t="shared" ca="1" si="0"/>
        <v>0</v>
      </c>
      <c r="G27" s="3"/>
    </row>
    <row r="28" spans="1:7" ht="27.6" outlineLevel="3" x14ac:dyDescent="0.3">
      <c r="A28" s="10"/>
      <c r="B28" s="10" t="s">
        <v>143</v>
      </c>
      <c r="C28" s="11">
        <v>8561367.3900000006</v>
      </c>
      <c r="D28" s="11">
        <v>8561367.3900000006</v>
      </c>
      <c r="E28" s="11">
        <v>0</v>
      </c>
      <c r="F28" s="12">
        <f t="shared" ca="1" si="0"/>
        <v>0</v>
      </c>
      <c r="G28" s="3"/>
    </row>
    <row r="29" spans="1:7" ht="27.6" outlineLevel="3" x14ac:dyDescent="0.3">
      <c r="A29" s="10"/>
      <c r="B29" s="10" t="s">
        <v>118</v>
      </c>
      <c r="C29" s="11">
        <v>1768000</v>
      </c>
      <c r="D29" s="11">
        <v>1768000</v>
      </c>
      <c r="E29" s="11">
        <v>0</v>
      </c>
      <c r="F29" s="12">
        <f t="shared" ca="1" si="0"/>
        <v>0</v>
      </c>
      <c r="G29" s="3"/>
    </row>
    <row r="30" spans="1:7" ht="41.4" outlineLevel="3" x14ac:dyDescent="0.3">
      <c r="A30" s="10"/>
      <c r="B30" s="10" t="s">
        <v>144</v>
      </c>
      <c r="C30" s="11">
        <v>11000000</v>
      </c>
      <c r="D30" s="11">
        <v>11000000</v>
      </c>
      <c r="E30" s="11">
        <v>0</v>
      </c>
      <c r="F30" s="12">
        <f t="shared" ca="1" si="0"/>
        <v>0</v>
      </c>
      <c r="G30" s="3"/>
    </row>
    <row r="31" spans="1:7" ht="27.6" outlineLevel="3" x14ac:dyDescent="0.3">
      <c r="A31" s="10"/>
      <c r="B31" s="10" t="s">
        <v>143</v>
      </c>
      <c r="C31" s="11">
        <v>0</v>
      </c>
      <c r="D31" s="11">
        <v>0</v>
      </c>
      <c r="E31" s="11">
        <v>0</v>
      </c>
      <c r="F31" s="12">
        <f t="shared" ca="1" si="0"/>
        <v>0</v>
      </c>
      <c r="G31" s="3"/>
    </row>
    <row r="32" spans="1:7" ht="27.6" outlineLevel="3" x14ac:dyDescent="0.3">
      <c r="A32" s="10"/>
      <c r="B32" s="10" t="s">
        <v>118</v>
      </c>
      <c r="C32" s="11">
        <v>0</v>
      </c>
      <c r="D32" s="11">
        <v>0</v>
      </c>
      <c r="E32" s="11">
        <v>0</v>
      </c>
      <c r="F32" s="12">
        <f t="shared" ca="1" si="0"/>
        <v>0</v>
      </c>
      <c r="G32" s="3"/>
    </row>
    <row r="33" spans="1:7" ht="41.4" outlineLevel="3" x14ac:dyDescent="0.3">
      <c r="A33" s="10"/>
      <c r="B33" s="10" t="s">
        <v>144</v>
      </c>
      <c r="C33" s="11">
        <v>0</v>
      </c>
      <c r="D33" s="11">
        <v>0</v>
      </c>
      <c r="E33" s="11">
        <v>0</v>
      </c>
      <c r="F33" s="12">
        <f t="shared" ca="1" si="0"/>
        <v>0</v>
      </c>
      <c r="G33" s="3"/>
    </row>
    <row r="34" spans="1:7" outlineLevel="2" x14ac:dyDescent="0.3">
      <c r="A3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34" s="7" t="s">
        <v>23</v>
      </c>
      <c r="C34" s="8">
        <v>28134994</v>
      </c>
      <c r="D34" s="8">
        <v>28134994</v>
      </c>
      <c r="E34" s="8">
        <v>0</v>
      </c>
      <c r="F34" s="9">
        <f t="shared" ca="1" si="0"/>
        <v>0</v>
      </c>
      <c r="G34" s="3"/>
    </row>
    <row r="35" spans="1:7" ht="27.6" outlineLevel="3" x14ac:dyDescent="0.3">
      <c r="A35" s="10"/>
      <c r="B35" s="10" t="s">
        <v>145</v>
      </c>
      <c r="C35" s="11">
        <v>4952294</v>
      </c>
      <c r="D35" s="11">
        <v>4952294</v>
      </c>
      <c r="E35" s="11">
        <v>0</v>
      </c>
      <c r="F35" s="12">
        <f t="shared" ca="1" si="0"/>
        <v>0</v>
      </c>
      <c r="G35" s="3"/>
    </row>
    <row r="36" spans="1:7" ht="27.6" outlineLevel="3" x14ac:dyDescent="0.3">
      <c r="A36" s="10"/>
      <c r="B36" s="10" t="s">
        <v>146</v>
      </c>
      <c r="C36" s="11">
        <v>6700000</v>
      </c>
      <c r="D36" s="11">
        <v>6700000</v>
      </c>
      <c r="E36" s="11">
        <v>0</v>
      </c>
      <c r="F36" s="12">
        <f t="shared" ca="1" si="0"/>
        <v>0</v>
      </c>
      <c r="G36" s="3"/>
    </row>
    <row r="37" spans="1:7" ht="27.6" outlineLevel="3" x14ac:dyDescent="0.3">
      <c r="A37" s="10"/>
      <c r="B37" s="10" t="s">
        <v>147</v>
      </c>
      <c r="C37" s="11">
        <v>2250000</v>
      </c>
      <c r="D37" s="11">
        <v>2250000</v>
      </c>
      <c r="E37" s="11">
        <v>0</v>
      </c>
      <c r="F37" s="12">
        <f t="shared" ca="1" si="0"/>
        <v>0</v>
      </c>
      <c r="G37" s="3"/>
    </row>
    <row r="38" spans="1:7" ht="27.6" outlineLevel="3" x14ac:dyDescent="0.3">
      <c r="A38" s="10"/>
      <c r="B38" s="10" t="s">
        <v>148</v>
      </c>
      <c r="C38" s="11">
        <v>5432700</v>
      </c>
      <c r="D38" s="11">
        <v>5432700</v>
      </c>
      <c r="E38" s="11">
        <v>0</v>
      </c>
      <c r="F38" s="12">
        <f t="shared" ca="1" si="0"/>
        <v>0</v>
      </c>
      <c r="G38" s="3"/>
    </row>
    <row r="39" spans="1:7" ht="41.4" outlineLevel="3" x14ac:dyDescent="0.3">
      <c r="A39" s="10"/>
      <c r="B39" s="10" t="s">
        <v>149</v>
      </c>
      <c r="C39" s="11">
        <v>8800000</v>
      </c>
      <c r="D39" s="11">
        <v>8800000</v>
      </c>
      <c r="E39" s="11">
        <v>0</v>
      </c>
      <c r="F39" s="12">
        <f t="shared" ref="F39:F70" ca="1" si="1">IF(INDIRECT("R[0]C[-2]", FALSE)=0,0,ROUND(INDIRECT("R[0]C[-1]", FALSE)/INDIRECT("R[0]C[-2]", FALSE),4))</f>
        <v>0</v>
      </c>
      <c r="G39" s="3"/>
    </row>
    <row r="40" spans="1:7" outlineLevel="2" x14ac:dyDescent="0.3">
      <c r="A4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40" s="7" t="s">
        <v>25</v>
      </c>
      <c r="C40" s="8">
        <v>22395000</v>
      </c>
      <c r="D40" s="8">
        <v>22395000</v>
      </c>
      <c r="E40" s="8">
        <v>0</v>
      </c>
      <c r="F40" s="9">
        <f t="shared" ca="1" si="1"/>
        <v>0</v>
      </c>
      <c r="G40" s="3"/>
    </row>
    <row r="41" spans="1:7" ht="27.6" outlineLevel="3" x14ac:dyDescent="0.3">
      <c r="A41" s="10"/>
      <c r="B41" s="10" t="s">
        <v>150</v>
      </c>
      <c r="C41" s="11">
        <v>3395000</v>
      </c>
      <c r="D41" s="11">
        <v>3395000</v>
      </c>
      <c r="E41" s="11">
        <v>0</v>
      </c>
      <c r="F41" s="12">
        <f t="shared" ca="1" si="1"/>
        <v>0</v>
      </c>
      <c r="G41" s="3"/>
    </row>
    <row r="42" spans="1:7" ht="41.4" outlineLevel="3" x14ac:dyDescent="0.3">
      <c r="A42" s="10"/>
      <c r="B42" s="10" t="s">
        <v>119</v>
      </c>
      <c r="C42" s="11">
        <v>19000000</v>
      </c>
      <c r="D42" s="11">
        <v>19000000</v>
      </c>
      <c r="E42" s="11">
        <v>0</v>
      </c>
      <c r="F42" s="12">
        <f t="shared" ca="1" si="1"/>
        <v>0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43" s="7" t="s">
        <v>74</v>
      </c>
      <c r="C43" s="8">
        <v>8100411.2599999998</v>
      </c>
      <c r="D43" s="8">
        <v>8100411.2599999998</v>
      </c>
      <c r="E43" s="8">
        <v>0</v>
      </c>
      <c r="F43" s="9">
        <f t="shared" ca="1" si="1"/>
        <v>0</v>
      </c>
      <c r="G43" s="3"/>
    </row>
    <row r="44" spans="1:7" ht="27.6" outlineLevel="3" x14ac:dyDescent="0.3">
      <c r="A44" s="10"/>
      <c r="B44" s="10" t="s">
        <v>151</v>
      </c>
      <c r="C44" s="11">
        <v>5400000</v>
      </c>
      <c r="D44" s="11">
        <v>5400000</v>
      </c>
      <c r="E44" s="11">
        <v>0</v>
      </c>
      <c r="F44" s="12">
        <f t="shared" ca="1" si="1"/>
        <v>0</v>
      </c>
      <c r="G44" s="3"/>
    </row>
    <row r="45" spans="1:7" ht="41.4" outlineLevel="3" x14ac:dyDescent="0.3">
      <c r="A45" s="10"/>
      <c r="B45" s="10" t="s">
        <v>152</v>
      </c>
      <c r="C45" s="11">
        <v>2700411.26</v>
      </c>
      <c r="D45" s="11">
        <v>2700411.26</v>
      </c>
      <c r="E45" s="11">
        <v>0</v>
      </c>
      <c r="F45" s="12">
        <f t="shared" ca="1" si="1"/>
        <v>0</v>
      </c>
      <c r="G45" s="3"/>
    </row>
    <row r="46" spans="1:7" ht="27.6" outlineLevel="3" x14ac:dyDescent="0.3">
      <c r="A46" s="10"/>
      <c r="B46" s="10" t="s">
        <v>120</v>
      </c>
      <c r="C46" s="11">
        <v>0</v>
      </c>
      <c r="D46" s="11">
        <v>0</v>
      </c>
      <c r="E46" s="11">
        <v>0</v>
      </c>
      <c r="F46" s="12">
        <f t="shared" ca="1" si="1"/>
        <v>0</v>
      </c>
      <c r="G46" s="3"/>
    </row>
    <row r="47" spans="1:7" ht="41.4" outlineLevel="3" x14ac:dyDescent="0.3">
      <c r="A47" s="10"/>
      <c r="B47" s="10" t="s">
        <v>152</v>
      </c>
      <c r="C47" s="11">
        <v>0</v>
      </c>
      <c r="D47" s="11">
        <v>0</v>
      </c>
      <c r="E47" s="11">
        <v>0</v>
      </c>
      <c r="F47" s="12">
        <f t="shared" ca="1" si="1"/>
        <v>0</v>
      </c>
      <c r="G47" s="3"/>
    </row>
    <row r="48" spans="1:7" outlineLevel="2" x14ac:dyDescent="0.3">
      <c r="A4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8" s="7" t="s">
        <v>27</v>
      </c>
      <c r="C48" s="8">
        <v>33904607.200000003</v>
      </c>
      <c r="D48" s="8">
        <v>33904607.200000003</v>
      </c>
      <c r="E48" s="8">
        <v>0</v>
      </c>
      <c r="F48" s="9">
        <f t="shared" ca="1" si="1"/>
        <v>0</v>
      </c>
      <c r="G48" s="3"/>
    </row>
    <row r="49" spans="1:7" ht="27.6" outlineLevel="3" x14ac:dyDescent="0.3">
      <c r="A49" s="10"/>
      <c r="B49" s="10" t="s">
        <v>153</v>
      </c>
      <c r="C49" s="11">
        <v>3948303.6</v>
      </c>
      <c r="D49" s="11">
        <v>3948303.6</v>
      </c>
      <c r="E49" s="11">
        <v>0</v>
      </c>
      <c r="F49" s="12">
        <f t="shared" ca="1" si="1"/>
        <v>0</v>
      </c>
      <c r="G49" s="3"/>
    </row>
    <row r="50" spans="1:7" ht="27.6" outlineLevel="3" x14ac:dyDescent="0.3">
      <c r="A50" s="10"/>
      <c r="B50" s="10" t="s">
        <v>154</v>
      </c>
      <c r="C50" s="11">
        <v>6138000</v>
      </c>
      <c r="D50" s="11">
        <v>6138000</v>
      </c>
      <c r="E50" s="11">
        <v>0</v>
      </c>
      <c r="F50" s="12">
        <f t="shared" ca="1" si="1"/>
        <v>0</v>
      </c>
      <c r="G50" s="3"/>
    </row>
    <row r="51" spans="1:7" ht="41.4" outlineLevel="3" x14ac:dyDescent="0.3">
      <c r="A51" s="10"/>
      <c r="B51" s="10" t="s">
        <v>155</v>
      </c>
      <c r="C51" s="11">
        <v>23818303.600000001</v>
      </c>
      <c r="D51" s="11">
        <v>23818303.600000001</v>
      </c>
      <c r="E51" s="11">
        <v>0</v>
      </c>
      <c r="F51" s="12">
        <f t="shared" ca="1" si="1"/>
        <v>0</v>
      </c>
      <c r="G51" s="3"/>
    </row>
    <row r="52" spans="1:7" ht="27.6" outlineLevel="3" x14ac:dyDescent="0.3">
      <c r="A52" s="10"/>
      <c r="B52" s="10" t="s">
        <v>153</v>
      </c>
      <c r="C52" s="11">
        <v>0</v>
      </c>
      <c r="D52" s="11">
        <v>0</v>
      </c>
      <c r="E52" s="11">
        <v>0</v>
      </c>
      <c r="F52" s="12">
        <f t="shared" ca="1" si="1"/>
        <v>0</v>
      </c>
      <c r="G52" s="3"/>
    </row>
    <row r="53" spans="1:7" ht="27.6" outlineLevel="3" x14ac:dyDescent="0.3">
      <c r="A53" s="10"/>
      <c r="B53" s="10" t="s">
        <v>154</v>
      </c>
      <c r="C53" s="11">
        <v>0</v>
      </c>
      <c r="D53" s="11">
        <v>0</v>
      </c>
      <c r="E53" s="11">
        <v>0</v>
      </c>
      <c r="F53" s="12">
        <f t="shared" ca="1" si="1"/>
        <v>0</v>
      </c>
      <c r="G53" s="3"/>
    </row>
    <row r="54" spans="1:7" ht="41.4" outlineLevel="3" x14ac:dyDescent="0.3">
      <c r="A54" s="10"/>
      <c r="B54" s="10" t="s">
        <v>155</v>
      </c>
      <c r="C54" s="11">
        <v>0</v>
      </c>
      <c r="D54" s="11">
        <v>0</v>
      </c>
      <c r="E54" s="11">
        <v>0</v>
      </c>
      <c r="F54" s="12">
        <f t="shared" ca="1" si="1"/>
        <v>0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55" s="7" t="s">
        <v>29</v>
      </c>
      <c r="C55" s="8">
        <v>32197440</v>
      </c>
      <c r="D55" s="8">
        <v>32197440</v>
      </c>
      <c r="E55" s="8">
        <v>0</v>
      </c>
      <c r="F55" s="9">
        <f t="shared" ca="1" si="1"/>
        <v>0</v>
      </c>
      <c r="G55" s="3"/>
    </row>
    <row r="56" spans="1:7" ht="27.6" outlineLevel="3" x14ac:dyDescent="0.3">
      <c r="A56" s="10"/>
      <c r="B56" s="10" t="s">
        <v>156</v>
      </c>
      <c r="C56" s="11">
        <v>10707440</v>
      </c>
      <c r="D56" s="11">
        <v>10707440</v>
      </c>
      <c r="E56" s="11">
        <v>0</v>
      </c>
      <c r="F56" s="12">
        <f t="shared" ca="1" si="1"/>
        <v>0</v>
      </c>
      <c r="G56" s="3"/>
    </row>
    <row r="57" spans="1:7" ht="27.6" outlineLevel="3" x14ac:dyDescent="0.3">
      <c r="A57" s="10"/>
      <c r="B57" s="10" t="s">
        <v>157</v>
      </c>
      <c r="C57" s="11">
        <v>2390000</v>
      </c>
      <c r="D57" s="11">
        <v>2390000</v>
      </c>
      <c r="E57" s="11">
        <v>0</v>
      </c>
      <c r="F57" s="12">
        <f t="shared" ca="1" si="1"/>
        <v>0</v>
      </c>
      <c r="G57" s="3"/>
    </row>
    <row r="58" spans="1:7" ht="27.6" outlineLevel="3" x14ac:dyDescent="0.3">
      <c r="A58" s="10"/>
      <c r="B58" s="10" t="s">
        <v>158</v>
      </c>
      <c r="C58" s="11">
        <v>1100000</v>
      </c>
      <c r="D58" s="11">
        <v>1100000</v>
      </c>
      <c r="E58" s="11">
        <v>0</v>
      </c>
      <c r="F58" s="12">
        <f t="shared" ca="1" si="1"/>
        <v>0</v>
      </c>
      <c r="G58" s="3"/>
    </row>
    <row r="59" spans="1:7" ht="27.6" outlineLevel="3" x14ac:dyDescent="0.3">
      <c r="A59" s="10"/>
      <c r="B59" s="10" t="s">
        <v>156</v>
      </c>
      <c r="C59" s="11">
        <v>0</v>
      </c>
      <c r="D59" s="11">
        <v>0</v>
      </c>
      <c r="E59" s="11">
        <v>0</v>
      </c>
      <c r="F59" s="12">
        <f t="shared" ca="1" si="1"/>
        <v>0</v>
      </c>
      <c r="G59" s="3"/>
    </row>
    <row r="60" spans="1:7" ht="27.6" outlineLevel="3" x14ac:dyDescent="0.3">
      <c r="A60" s="10"/>
      <c r="B60" s="10" t="s">
        <v>157</v>
      </c>
      <c r="C60" s="11">
        <v>0</v>
      </c>
      <c r="D60" s="11">
        <v>0</v>
      </c>
      <c r="E60" s="11">
        <v>0</v>
      </c>
      <c r="F60" s="12">
        <f t="shared" ca="1" si="1"/>
        <v>0</v>
      </c>
      <c r="G60" s="3"/>
    </row>
    <row r="61" spans="1:7" ht="27.6" outlineLevel="3" x14ac:dyDescent="0.3">
      <c r="A61" s="10"/>
      <c r="B61" s="10" t="s">
        <v>158</v>
      </c>
      <c r="C61" s="11">
        <v>0</v>
      </c>
      <c r="D61" s="11">
        <v>0</v>
      </c>
      <c r="E61" s="11">
        <v>0</v>
      </c>
      <c r="F61" s="12">
        <f t="shared" ca="1" si="1"/>
        <v>0</v>
      </c>
      <c r="G61" s="3"/>
    </row>
    <row r="62" spans="1:7" ht="41.4" outlineLevel="3" x14ac:dyDescent="0.3">
      <c r="A62" s="10"/>
      <c r="B62" s="10" t="s">
        <v>159</v>
      </c>
      <c r="C62" s="11">
        <v>18000000</v>
      </c>
      <c r="D62" s="11">
        <v>18000000</v>
      </c>
      <c r="E62" s="11">
        <v>0</v>
      </c>
      <c r="F62" s="12">
        <f t="shared" ca="1" si="1"/>
        <v>0</v>
      </c>
      <c r="G62" s="3"/>
    </row>
    <row r="63" spans="1:7" ht="27.6" outlineLevel="3" x14ac:dyDescent="0.3">
      <c r="A63" s="10"/>
      <c r="B63" s="10" t="s">
        <v>156</v>
      </c>
      <c r="C63" s="11">
        <v>0</v>
      </c>
      <c r="D63" s="11">
        <v>0</v>
      </c>
      <c r="E63" s="11">
        <v>0</v>
      </c>
      <c r="F63" s="12">
        <f t="shared" ca="1" si="1"/>
        <v>0</v>
      </c>
      <c r="G63" s="3"/>
    </row>
    <row r="64" spans="1:7" ht="27.6" outlineLevel="3" x14ac:dyDescent="0.3">
      <c r="A64" s="10"/>
      <c r="B64" s="10" t="s">
        <v>158</v>
      </c>
      <c r="C64" s="11">
        <v>0</v>
      </c>
      <c r="D64" s="11">
        <v>0</v>
      </c>
      <c r="E64" s="11">
        <v>0</v>
      </c>
      <c r="F64" s="12">
        <f t="shared" ca="1" si="1"/>
        <v>0</v>
      </c>
      <c r="G64" s="3"/>
    </row>
    <row r="65" spans="1:7" ht="41.4" outlineLevel="3" x14ac:dyDescent="0.3">
      <c r="A65" s="10"/>
      <c r="B65" s="10" t="s">
        <v>159</v>
      </c>
      <c r="C65" s="11">
        <v>0</v>
      </c>
      <c r="D65" s="11">
        <v>0</v>
      </c>
      <c r="E65" s="11">
        <v>0</v>
      </c>
      <c r="F65" s="12">
        <f t="shared" ca="1" si="1"/>
        <v>0</v>
      </c>
      <c r="G65" s="3"/>
    </row>
    <row r="66" spans="1:7" outlineLevel="2" x14ac:dyDescent="0.3">
      <c r="A6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66" s="7" t="s">
        <v>31</v>
      </c>
      <c r="C66" s="8">
        <v>9331104</v>
      </c>
      <c r="D66" s="8">
        <v>9331104</v>
      </c>
      <c r="E66" s="8">
        <v>0</v>
      </c>
      <c r="F66" s="9">
        <f t="shared" ca="1" si="1"/>
        <v>0</v>
      </c>
      <c r="G66" s="3"/>
    </row>
    <row r="67" spans="1:7" ht="41.4" outlineLevel="3" x14ac:dyDescent="0.3">
      <c r="A67" s="10"/>
      <c r="B67" s="10" t="s">
        <v>130</v>
      </c>
      <c r="C67" s="11">
        <v>9331104</v>
      </c>
      <c r="D67" s="11">
        <v>9331104</v>
      </c>
      <c r="E67" s="11">
        <v>0</v>
      </c>
      <c r="F67" s="12">
        <f t="shared" ca="1" si="1"/>
        <v>0</v>
      </c>
      <c r="G67" s="3"/>
    </row>
    <row r="68" spans="1:7" outlineLevel="2" x14ac:dyDescent="0.3">
      <c r="A6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68" s="7" t="s">
        <v>71</v>
      </c>
      <c r="C68" s="8">
        <v>20333486.170000002</v>
      </c>
      <c r="D68" s="8">
        <v>20333486.170000002</v>
      </c>
      <c r="E68" s="8">
        <v>0</v>
      </c>
      <c r="F68" s="9">
        <f t="shared" ca="1" si="1"/>
        <v>0</v>
      </c>
      <c r="G68" s="3"/>
    </row>
    <row r="69" spans="1:7" ht="27.6" outlineLevel="3" x14ac:dyDescent="0.3">
      <c r="A69" s="10"/>
      <c r="B69" s="10" t="s">
        <v>160</v>
      </c>
      <c r="C69" s="11">
        <v>2678620.7999999998</v>
      </c>
      <c r="D69" s="11">
        <v>2678620.7999999998</v>
      </c>
      <c r="E69" s="11">
        <v>0</v>
      </c>
      <c r="F69" s="12">
        <f t="shared" ca="1" si="1"/>
        <v>0</v>
      </c>
      <c r="G69" s="3"/>
    </row>
    <row r="70" spans="1:7" ht="27.6" outlineLevel="3" x14ac:dyDescent="0.3">
      <c r="A70" s="10"/>
      <c r="B70" s="10" t="s">
        <v>161</v>
      </c>
      <c r="C70" s="11">
        <v>6950083</v>
      </c>
      <c r="D70" s="11">
        <v>6950083</v>
      </c>
      <c r="E70" s="11">
        <v>0</v>
      </c>
      <c r="F70" s="12">
        <f t="shared" ca="1" si="1"/>
        <v>0</v>
      </c>
      <c r="G70" s="3"/>
    </row>
    <row r="71" spans="1:7" ht="27.6" outlineLevel="3" x14ac:dyDescent="0.3">
      <c r="A71" s="10"/>
      <c r="B71" s="10" t="s">
        <v>162</v>
      </c>
      <c r="C71" s="11">
        <v>1829655.59</v>
      </c>
      <c r="D71" s="11">
        <v>1829655.59</v>
      </c>
      <c r="E71" s="11">
        <v>0</v>
      </c>
      <c r="F71" s="12">
        <f t="shared" ref="F71:F102" ca="1" si="2">IF(INDIRECT("R[0]C[-2]", FALSE)=0,0,ROUND(INDIRECT("R[0]C[-1]", FALSE)/INDIRECT("R[0]C[-2]", FALSE),4))</f>
        <v>0</v>
      </c>
      <c r="G71" s="3"/>
    </row>
    <row r="72" spans="1:7" ht="27.6" outlineLevel="3" x14ac:dyDescent="0.3">
      <c r="A72" s="10"/>
      <c r="B72" s="10" t="s">
        <v>163</v>
      </c>
      <c r="C72" s="11">
        <v>6027256.4699999997</v>
      </c>
      <c r="D72" s="11">
        <v>6027256.4699999997</v>
      </c>
      <c r="E72" s="11">
        <v>0</v>
      </c>
      <c r="F72" s="12">
        <f t="shared" ca="1" si="2"/>
        <v>0</v>
      </c>
      <c r="G72" s="3"/>
    </row>
    <row r="73" spans="1:7" ht="27.6" outlineLevel="3" x14ac:dyDescent="0.3">
      <c r="A73" s="10"/>
      <c r="B73" s="10" t="s">
        <v>164</v>
      </c>
      <c r="C73" s="11">
        <v>2847870.31</v>
      </c>
      <c r="D73" s="11">
        <v>2847870.31</v>
      </c>
      <c r="E73" s="11">
        <v>0</v>
      </c>
      <c r="F73" s="12">
        <f t="shared" ca="1" si="2"/>
        <v>0</v>
      </c>
      <c r="G73" s="3"/>
    </row>
    <row r="74" spans="1:7" ht="27.6" outlineLevel="3" x14ac:dyDescent="0.3">
      <c r="A74" s="10"/>
      <c r="B74" s="10" t="s">
        <v>163</v>
      </c>
      <c r="C74" s="11">
        <v>0</v>
      </c>
      <c r="D74" s="11">
        <v>0</v>
      </c>
      <c r="E74" s="11">
        <v>0</v>
      </c>
      <c r="F74" s="12">
        <f t="shared" ca="1" si="2"/>
        <v>0</v>
      </c>
      <c r="G74" s="3"/>
    </row>
    <row r="75" spans="1:7" outlineLevel="2" x14ac:dyDescent="0.3">
      <c r="A7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75" s="7" t="s">
        <v>33</v>
      </c>
      <c r="C75" s="8">
        <v>181695400</v>
      </c>
      <c r="D75" s="8">
        <v>181695400</v>
      </c>
      <c r="E75" s="8">
        <v>18066094.379999999</v>
      </c>
      <c r="F75" s="9">
        <f t="shared" ca="1" si="2"/>
        <v>9.9400000000000002E-2</v>
      </c>
      <c r="G75" s="3"/>
    </row>
    <row r="76" spans="1:7" ht="27.6" outlineLevel="3" x14ac:dyDescent="0.3">
      <c r="A76" s="10"/>
      <c r="B76" s="10" t="s">
        <v>165</v>
      </c>
      <c r="C76" s="11">
        <v>41644300</v>
      </c>
      <c r="D76" s="11">
        <v>41644300</v>
      </c>
      <c r="E76" s="11">
        <v>0</v>
      </c>
      <c r="F76" s="12">
        <f t="shared" ca="1" si="2"/>
        <v>0</v>
      </c>
      <c r="G76" s="3"/>
    </row>
    <row r="77" spans="1:7" ht="27.6" outlineLevel="3" x14ac:dyDescent="0.3">
      <c r="A77" s="10"/>
      <c r="B77" s="10" t="s">
        <v>166</v>
      </c>
      <c r="C77" s="11">
        <v>3400000</v>
      </c>
      <c r="D77" s="11">
        <v>3400000</v>
      </c>
      <c r="E77" s="11">
        <v>0</v>
      </c>
      <c r="F77" s="12">
        <f t="shared" ca="1" si="2"/>
        <v>0</v>
      </c>
      <c r="G77" s="3"/>
    </row>
    <row r="78" spans="1:7" ht="27.6" outlineLevel="3" x14ac:dyDescent="0.3">
      <c r="A78" s="10"/>
      <c r="B78" s="10" t="s">
        <v>121</v>
      </c>
      <c r="C78" s="11">
        <v>51887700</v>
      </c>
      <c r="D78" s="11">
        <v>51887700</v>
      </c>
      <c r="E78" s="11">
        <v>0</v>
      </c>
      <c r="F78" s="12">
        <f t="shared" ca="1" si="2"/>
        <v>0</v>
      </c>
      <c r="G78" s="3"/>
    </row>
    <row r="79" spans="1:7" ht="41.4" outlineLevel="3" x14ac:dyDescent="0.3">
      <c r="A79" s="10"/>
      <c r="B79" s="10" t="s">
        <v>122</v>
      </c>
      <c r="C79" s="11">
        <v>81023400</v>
      </c>
      <c r="D79" s="11">
        <v>73632420</v>
      </c>
      <c r="E79" s="11">
        <v>18066094.379999999</v>
      </c>
      <c r="F79" s="12">
        <f t="shared" ca="1" si="2"/>
        <v>0.24540000000000001</v>
      </c>
      <c r="G79" s="3"/>
    </row>
    <row r="80" spans="1:7" ht="27.6" outlineLevel="3" x14ac:dyDescent="0.3">
      <c r="A80" s="10"/>
      <c r="B80" s="10" t="s">
        <v>121</v>
      </c>
      <c r="C80" s="11">
        <v>3740000</v>
      </c>
      <c r="D80" s="11">
        <v>3740000</v>
      </c>
      <c r="E80" s="11">
        <v>0</v>
      </c>
      <c r="F80" s="12">
        <f t="shared" ca="1" si="2"/>
        <v>0</v>
      </c>
      <c r="G80" s="3"/>
    </row>
    <row r="81" spans="1:7" ht="41.4" outlineLevel="3" x14ac:dyDescent="0.3">
      <c r="A81" s="10"/>
      <c r="B81" s="10" t="s">
        <v>122</v>
      </c>
      <c r="C81" s="11">
        <v>0</v>
      </c>
      <c r="D81" s="11">
        <v>7390980</v>
      </c>
      <c r="E81" s="11">
        <v>0</v>
      </c>
      <c r="F81" s="12">
        <f t="shared" ca="1" si="2"/>
        <v>0</v>
      </c>
      <c r="G81" s="3"/>
    </row>
    <row r="82" spans="1:7" outlineLevel="2" x14ac:dyDescent="0.3">
      <c r="A8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82" s="7" t="s">
        <v>35</v>
      </c>
      <c r="C82" s="8">
        <v>21298708.510000002</v>
      </c>
      <c r="D82" s="8">
        <v>21298708.510000002</v>
      </c>
      <c r="E82" s="8">
        <v>0</v>
      </c>
      <c r="F82" s="9">
        <f t="shared" ca="1" si="2"/>
        <v>0</v>
      </c>
      <c r="G82" s="3"/>
    </row>
    <row r="83" spans="1:7" ht="27.6" outlineLevel="3" x14ac:dyDescent="0.3">
      <c r="A83" s="10"/>
      <c r="B83" s="10" t="s">
        <v>112</v>
      </c>
      <c r="C83" s="11">
        <v>6300000</v>
      </c>
      <c r="D83" s="11">
        <v>6300000</v>
      </c>
      <c r="E83" s="11">
        <v>0</v>
      </c>
      <c r="F83" s="12">
        <f t="shared" ca="1" si="2"/>
        <v>0</v>
      </c>
      <c r="G83" s="3"/>
    </row>
    <row r="84" spans="1:7" ht="41.4" outlineLevel="3" x14ac:dyDescent="0.3">
      <c r="A84" s="10"/>
      <c r="B84" s="10" t="s">
        <v>167</v>
      </c>
      <c r="C84" s="11">
        <v>14998708.51</v>
      </c>
      <c r="D84" s="11">
        <v>14998708.51</v>
      </c>
      <c r="E84" s="11">
        <v>0</v>
      </c>
      <c r="F84" s="12">
        <f t="shared" ca="1" si="2"/>
        <v>0</v>
      </c>
      <c r="G84" s="3"/>
    </row>
    <row r="85" spans="1:7" ht="27.6" outlineLevel="3" x14ac:dyDescent="0.3">
      <c r="A85" s="10"/>
      <c r="B85" s="10" t="s">
        <v>112</v>
      </c>
      <c r="C85" s="11">
        <v>0</v>
      </c>
      <c r="D85" s="11">
        <v>0</v>
      </c>
      <c r="E85" s="11">
        <v>0</v>
      </c>
      <c r="F85" s="12">
        <f t="shared" ca="1" si="2"/>
        <v>0</v>
      </c>
      <c r="G85" s="3"/>
    </row>
    <row r="86" spans="1:7" ht="41.4" outlineLevel="3" x14ac:dyDescent="0.3">
      <c r="A86" s="10"/>
      <c r="B86" s="10" t="s">
        <v>167</v>
      </c>
      <c r="C86" s="11">
        <v>0</v>
      </c>
      <c r="D86" s="11">
        <v>0</v>
      </c>
      <c r="E86" s="11">
        <v>0</v>
      </c>
      <c r="F86" s="12">
        <f t="shared" ca="1" si="2"/>
        <v>0</v>
      </c>
      <c r="G86" s="3"/>
    </row>
    <row r="87" spans="1:7" outlineLevel="2" x14ac:dyDescent="0.3">
      <c r="A8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87" s="7" t="s">
        <v>37</v>
      </c>
      <c r="C87" s="8">
        <v>10100000</v>
      </c>
      <c r="D87" s="8">
        <v>10100000</v>
      </c>
      <c r="E87" s="8">
        <v>0</v>
      </c>
      <c r="F87" s="9">
        <f t="shared" ca="1" si="2"/>
        <v>0</v>
      </c>
      <c r="G87" s="3"/>
    </row>
    <row r="88" spans="1:7" ht="27.6" outlineLevel="3" x14ac:dyDescent="0.3">
      <c r="A88" s="10"/>
      <c r="B88" s="10" t="s">
        <v>168</v>
      </c>
      <c r="C88" s="11">
        <v>2100000</v>
      </c>
      <c r="D88" s="11">
        <v>2100000</v>
      </c>
      <c r="E88" s="11">
        <v>0</v>
      </c>
      <c r="F88" s="12">
        <f t="shared" ca="1" si="2"/>
        <v>0</v>
      </c>
      <c r="G88" s="3"/>
    </row>
    <row r="89" spans="1:7" ht="27.6" outlineLevel="3" x14ac:dyDescent="0.3">
      <c r="A89" s="10"/>
      <c r="B89" s="10" t="s">
        <v>169</v>
      </c>
      <c r="C89" s="11">
        <v>8000000</v>
      </c>
      <c r="D89" s="11">
        <v>8000000</v>
      </c>
      <c r="E89" s="11">
        <v>0</v>
      </c>
      <c r="F89" s="12">
        <f t="shared" ca="1" si="2"/>
        <v>0</v>
      </c>
      <c r="G89" s="3"/>
    </row>
    <row r="90" spans="1:7" ht="27.6" outlineLevel="3" x14ac:dyDescent="0.3">
      <c r="A90" s="10"/>
      <c r="B90" s="10" t="s">
        <v>170</v>
      </c>
      <c r="C90" s="11">
        <v>0</v>
      </c>
      <c r="D90" s="11">
        <v>0</v>
      </c>
      <c r="E90" s="11">
        <v>0</v>
      </c>
      <c r="F90" s="12">
        <f t="shared" ca="1" si="2"/>
        <v>0</v>
      </c>
      <c r="G90" s="3"/>
    </row>
    <row r="91" spans="1:7" outlineLevel="2" x14ac:dyDescent="0.3">
      <c r="A9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91" s="7" t="s">
        <v>39</v>
      </c>
      <c r="C91" s="8">
        <v>14017110</v>
      </c>
      <c r="D91" s="8">
        <v>14017110</v>
      </c>
      <c r="E91" s="8">
        <v>0</v>
      </c>
      <c r="F91" s="9">
        <f t="shared" ca="1" si="2"/>
        <v>0</v>
      </c>
      <c r="G91" s="3"/>
    </row>
    <row r="92" spans="1:7" ht="41.4" outlineLevel="3" x14ac:dyDescent="0.3">
      <c r="A92" s="10"/>
      <c r="B92" s="10" t="s">
        <v>171</v>
      </c>
      <c r="C92" s="11">
        <v>10000000</v>
      </c>
      <c r="D92" s="11">
        <v>10000000</v>
      </c>
      <c r="E92" s="11">
        <v>0</v>
      </c>
      <c r="F92" s="12">
        <f t="shared" ca="1" si="2"/>
        <v>0</v>
      </c>
      <c r="G92" s="3"/>
    </row>
    <row r="93" spans="1:7" ht="27.6" outlineLevel="3" x14ac:dyDescent="0.3">
      <c r="A93" s="10"/>
      <c r="B93" s="10" t="s">
        <v>123</v>
      </c>
      <c r="C93" s="11">
        <v>4017110</v>
      </c>
      <c r="D93" s="11">
        <v>4017110</v>
      </c>
      <c r="E93" s="11">
        <v>0</v>
      </c>
      <c r="F93" s="12">
        <f t="shared" ca="1" si="2"/>
        <v>0</v>
      </c>
      <c r="G93" s="3"/>
    </row>
    <row r="94" spans="1:7" outlineLevel="2" x14ac:dyDescent="0.3">
      <c r="A9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94" s="7" t="s">
        <v>79</v>
      </c>
      <c r="C94" s="8">
        <v>6000000</v>
      </c>
      <c r="D94" s="8">
        <v>6000000</v>
      </c>
      <c r="E94" s="8">
        <v>0</v>
      </c>
      <c r="F94" s="9">
        <f t="shared" ca="1" si="2"/>
        <v>0</v>
      </c>
      <c r="G94" s="3"/>
    </row>
    <row r="95" spans="1:7" ht="27.6" outlineLevel="3" x14ac:dyDescent="0.3">
      <c r="A95" s="10"/>
      <c r="B95" s="10" t="s">
        <v>172</v>
      </c>
      <c r="C95" s="11">
        <v>1500000</v>
      </c>
      <c r="D95" s="11">
        <v>1500000</v>
      </c>
      <c r="E95" s="11">
        <v>0</v>
      </c>
      <c r="F95" s="12">
        <f t="shared" ca="1" si="2"/>
        <v>0</v>
      </c>
      <c r="G95" s="3"/>
    </row>
    <row r="96" spans="1:7" ht="41.4" outlineLevel="3" x14ac:dyDescent="0.3">
      <c r="A96" s="10"/>
      <c r="B96" s="10" t="s">
        <v>173</v>
      </c>
      <c r="C96" s="11">
        <v>4500000</v>
      </c>
      <c r="D96" s="11">
        <v>4500000</v>
      </c>
      <c r="E96" s="11">
        <v>0</v>
      </c>
      <c r="F96" s="12">
        <f t="shared" ca="1" si="2"/>
        <v>0</v>
      </c>
      <c r="G96" s="3"/>
    </row>
    <row r="97" spans="1:7" outlineLevel="2" x14ac:dyDescent="0.3">
      <c r="A9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97" s="7" t="s">
        <v>41</v>
      </c>
      <c r="C97" s="8">
        <v>13875000</v>
      </c>
      <c r="D97" s="8">
        <v>13875000</v>
      </c>
      <c r="E97" s="8">
        <v>0</v>
      </c>
      <c r="F97" s="9">
        <f t="shared" ca="1" si="2"/>
        <v>0</v>
      </c>
      <c r="G97" s="3"/>
    </row>
    <row r="98" spans="1:7" ht="41.4" outlineLevel="3" x14ac:dyDescent="0.3">
      <c r="A98" s="10"/>
      <c r="B98" s="10" t="s">
        <v>174</v>
      </c>
      <c r="C98" s="11">
        <v>13875000</v>
      </c>
      <c r="D98" s="11">
        <v>13875000</v>
      </c>
      <c r="E98" s="11">
        <v>0</v>
      </c>
      <c r="F98" s="12">
        <f t="shared" ca="1" si="2"/>
        <v>0</v>
      </c>
      <c r="G98" s="3"/>
    </row>
    <row r="99" spans="1:7" outlineLevel="2" x14ac:dyDescent="0.3">
      <c r="A9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99" s="7" t="s">
        <v>43</v>
      </c>
      <c r="C99" s="8">
        <v>8343706.9000000004</v>
      </c>
      <c r="D99" s="8">
        <v>8343706.9000000004</v>
      </c>
      <c r="E99" s="8">
        <v>0</v>
      </c>
      <c r="F99" s="9">
        <f t="shared" ca="1" si="2"/>
        <v>0</v>
      </c>
      <c r="G99" s="3"/>
    </row>
    <row r="100" spans="1:7" ht="41.4" outlineLevel="3" x14ac:dyDescent="0.3">
      <c r="A100" s="10"/>
      <c r="B100" s="10" t="s">
        <v>124</v>
      </c>
      <c r="C100" s="11">
        <v>8343706.9000000004</v>
      </c>
      <c r="D100" s="11">
        <v>8343706.9000000004</v>
      </c>
      <c r="E100" s="11">
        <v>0</v>
      </c>
      <c r="F100" s="12">
        <f t="shared" ca="1" si="2"/>
        <v>0</v>
      </c>
      <c r="G100" s="3"/>
    </row>
    <row r="101" spans="1:7" outlineLevel="2" x14ac:dyDescent="0.3">
      <c r="A10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101" s="7" t="s">
        <v>68</v>
      </c>
      <c r="C101" s="8">
        <v>921300</v>
      </c>
      <c r="D101" s="8">
        <v>921300</v>
      </c>
      <c r="E101" s="8">
        <v>0</v>
      </c>
      <c r="F101" s="9">
        <f t="shared" ca="1" si="2"/>
        <v>0</v>
      </c>
      <c r="G101" s="3"/>
    </row>
    <row r="102" spans="1:7" ht="27.6" outlineLevel="3" x14ac:dyDescent="0.3">
      <c r="A102" s="10"/>
      <c r="B102" s="10" t="s">
        <v>175</v>
      </c>
      <c r="C102" s="11">
        <v>921300</v>
      </c>
      <c r="D102" s="11">
        <v>921300</v>
      </c>
      <c r="E102" s="11">
        <v>0</v>
      </c>
      <c r="F102" s="12">
        <f t="shared" ca="1" si="2"/>
        <v>0</v>
      </c>
      <c r="G102" s="3"/>
    </row>
    <row r="103" spans="1:7" outlineLevel="2" x14ac:dyDescent="0.3">
      <c r="A10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103" s="7" t="s">
        <v>45</v>
      </c>
      <c r="C103" s="8">
        <v>9871052.8100000005</v>
      </c>
      <c r="D103" s="8">
        <v>9871052.8100000005</v>
      </c>
      <c r="E103" s="8">
        <v>0</v>
      </c>
      <c r="F103" s="9">
        <f t="shared" ref="F103:F133" ca="1" si="3">IF(INDIRECT("R[0]C[-2]", FALSE)=0,0,ROUND(INDIRECT("R[0]C[-1]", FALSE)/INDIRECT("R[0]C[-2]", FALSE),4))</f>
        <v>0</v>
      </c>
      <c r="G103" s="3"/>
    </row>
    <row r="104" spans="1:7" ht="41.4" outlineLevel="3" x14ac:dyDescent="0.3">
      <c r="A104" s="10"/>
      <c r="B104" s="10" t="s">
        <v>176</v>
      </c>
      <c r="C104" s="11">
        <v>9871052.8100000005</v>
      </c>
      <c r="D104" s="11">
        <v>9871052.8100000005</v>
      </c>
      <c r="E104" s="11">
        <v>0</v>
      </c>
      <c r="F104" s="12">
        <f t="shared" ca="1" si="3"/>
        <v>0</v>
      </c>
      <c r="G104" s="3"/>
    </row>
    <row r="105" spans="1:7" outlineLevel="2" x14ac:dyDescent="0.3">
      <c r="A10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05" s="7" t="s">
        <v>49</v>
      </c>
      <c r="C105" s="8">
        <v>48136905.219999999</v>
      </c>
      <c r="D105" s="8">
        <v>48136905.219999999</v>
      </c>
      <c r="E105" s="8">
        <v>0</v>
      </c>
      <c r="F105" s="9">
        <f t="shared" ca="1" si="3"/>
        <v>0</v>
      </c>
      <c r="G105" s="3"/>
    </row>
    <row r="106" spans="1:7" ht="27.6" outlineLevel="3" x14ac:dyDescent="0.3">
      <c r="A106" s="10"/>
      <c r="B106" s="10" t="s">
        <v>177</v>
      </c>
      <c r="C106" s="11">
        <v>2896740</v>
      </c>
      <c r="D106" s="11">
        <v>2896740</v>
      </c>
      <c r="E106" s="11">
        <v>0</v>
      </c>
      <c r="F106" s="12">
        <f t="shared" ca="1" si="3"/>
        <v>0</v>
      </c>
      <c r="G106" s="3"/>
    </row>
    <row r="107" spans="1:7" ht="27.6" outlineLevel="3" x14ac:dyDescent="0.3">
      <c r="A107" s="10"/>
      <c r="B107" s="10" t="s">
        <v>178</v>
      </c>
      <c r="C107" s="11">
        <v>5972250.2199999997</v>
      </c>
      <c r="D107" s="11">
        <v>5972250.2199999997</v>
      </c>
      <c r="E107" s="11">
        <v>0</v>
      </c>
      <c r="F107" s="12">
        <f t="shared" ca="1" si="3"/>
        <v>0</v>
      </c>
      <c r="G107" s="3"/>
    </row>
    <row r="108" spans="1:7" ht="41.4" outlineLevel="3" x14ac:dyDescent="0.3">
      <c r="A108" s="10"/>
      <c r="B108" s="10" t="s">
        <v>97</v>
      </c>
      <c r="C108" s="11">
        <v>39267915</v>
      </c>
      <c r="D108" s="11">
        <v>39267915</v>
      </c>
      <c r="E108" s="11">
        <v>0</v>
      </c>
      <c r="F108" s="12">
        <f t="shared" ca="1" si="3"/>
        <v>0</v>
      </c>
      <c r="G108" s="3"/>
    </row>
    <row r="109" spans="1:7" outlineLevel="2" x14ac:dyDescent="0.3">
      <c r="A10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09" s="7" t="s">
        <v>51</v>
      </c>
      <c r="C109" s="8">
        <v>76971392</v>
      </c>
      <c r="D109" s="8">
        <v>76971392</v>
      </c>
      <c r="E109" s="8">
        <v>0</v>
      </c>
      <c r="F109" s="9">
        <f t="shared" ca="1" si="3"/>
        <v>0</v>
      </c>
      <c r="G109" s="3"/>
    </row>
    <row r="110" spans="1:7" ht="27.6" outlineLevel="3" x14ac:dyDescent="0.3">
      <c r="A110" s="10"/>
      <c r="B110" s="10" t="s">
        <v>179</v>
      </c>
      <c r="C110" s="11">
        <v>4549810</v>
      </c>
      <c r="D110" s="11">
        <v>4549810</v>
      </c>
      <c r="E110" s="11">
        <v>0</v>
      </c>
      <c r="F110" s="12">
        <f t="shared" ca="1" si="3"/>
        <v>0</v>
      </c>
      <c r="G110" s="3"/>
    </row>
    <row r="111" spans="1:7" ht="27.6" outlineLevel="3" x14ac:dyDescent="0.3">
      <c r="A111" s="10"/>
      <c r="B111" s="10" t="s">
        <v>180</v>
      </c>
      <c r="C111" s="11">
        <v>59821240</v>
      </c>
      <c r="D111" s="11">
        <v>59821240</v>
      </c>
      <c r="E111" s="11">
        <v>0</v>
      </c>
      <c r="F111" s="12">
        <f t="shared" ca="1" si="3"/>
        <v>0</v>
      </c>
      <c r="G111" s="3"/>
    </row>
    <row r="112" spans="1:7" ht="27.6" outlineLevel="3" x14ac:dyDescent="0.3">
      <c r="A112" s="10"/>
      <c r="B112" s="10" t="s">
        <v>181</v>
      </c>
      <c r="C112" s="11">
        <v>5100342</v>
      </c>
      <c r="D112" s="11">
        <v>5100342</v>
      </c>
      <c r="E112" s="11">
        <v>0</v>
      </c>
      <c r="F112" s="12">
        <f t="shared" ca="1" si="3"/>
        <v>0</v>
      </c>
      <c r="G112" s="3"/>
    </row>
    <row r="113" spans="1:7" ht="27.6" outlineLevel="3" x14ac:dyDescent="0.3">
      <c r="A113" s="10"/>
      <c r="B113" s="10" t="s">
        <v>180</v>
      </c>
      <c r="C113" s="11">
        <v>0</v>
      </c>
      <c r="D113" s="11">
        <v>0</v>
      </c>
      <c r="E113" s="11">
        <v>0</v>
      </c>
      <c r="F113" s="12">
        <f t="shared" ca="1" si="3"/>
        <v>0</v>
      </c>
      <c r="G113" s="3"/>
    </row>
    <row r="114" spans="1:7" ht="27.6" outlineLevel="3" x14ac:dyDescent="0.3">
      <c r="A114" s="10"/>
      <c r="B114" s="10" t="s">
        <v>179</v>
      </c>
      <c r="C114" s="11">
        <v>3000000</v>
      </c>
      <c r="D114" s="11">
        <v>3000000</v>
      </c>
      <c r="E114" s="11">
        <v>0</v>
      </c>
      <c r="F114" s="12">
        <f t="shared" ca="1" si="3"/>
        <v>0</v>
      </c>
      <c r="G114" s="3"/>
    </row>
    <row r="115" spans="1:7" ht="41.4" outlineLevel="3" x14ac:dyDescent="0.3">
      <c r="A115" s="10"/>
      <c r="B115" s="10" t="s">
        <v>131</v>
      </c>
      <c r="C115" s="11">
        <v>4500000</v>
      </c>
      <c r="D115" s="11">
        <v>4500000</v>
      </c>
      <c r="E115" s="11">
        <v>0</v>
      </c>
      <c r="F115" s="12">
        <f t="shared" ca="1" si="3"/>
        <v>0</v>
      </c>
      <c r="G115" s="3"/>
    </row>
    <row r="116" spans="1:7" outlineLevel="2" x14ac:dyDescent="0.3">
      <c r="A11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16" s="7" t="s">
        <v>53</v>
      </c>
      <c r="C116" s="8">
        <v>6760000</v>
      </c>
      <c r="D116" s="8">
        <v>6760000</v>
      </c>
      <c r="E116" s="8">
        <v>0</v>
      </c>
      <c r="F116" s="9">
        <f t="shared" ca="1" si="3"/>
        <v>0</v>
      </c>
      <c r="G116" s="3"/>
    </row>
    <row r="117" spans="1:7" ht="27.6" outlineLevel="3" x14ac:dyDescent="0.3">
      <c r="A117" s="10"/>
      <c r="B117" s="10" t="s">
        <v>54</v>
      </c>
      <c r="C117" s="11">
        <v>6760000</v>
      </c>
      <c r="D117" s="11">
        <v>6760000</v>
      </c>
      <c r="E117" s="11">
        <v>0</v>
      </c>
      <c r="F117" s="12">
        <f t="shared" ca="1" si="3"/>
        <v>0</v>
      </c>
      <c r="G117" s="3"/>
    </row>
    <row r="118" spans="1:7" outlineLevel="2" x14ac:dyDescent="0.3">
      <c r="A11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18" s="7" t="s">
        <v>55</v>
      </c>
      <c r="C118" s="8">
        <v>118728188.28</v>
      </c>
      <c r="D118" s="8">
        <v>118728188.28</v>
      </c>
      <c r="E118" s="8">
        <v>0</v>
      </c>
      <c r="F118" s="9">
        <f t="shared" ca="1" si="3"/>
        <v>0</v>
      </c>
      <c r="G118" s="3"/>
    </row>
    <row r="119" spans="1:7" ht="27.6" outlineLevel="3" x14ac:dyDescent="0.3">
      <c r="A119" s="10"/>
      <c r="B119" s="10" t="s">
        <v>134</v>
      </c>
      <c r="C119" s="11">
        <v>1000000</v>
      </c>
      <c r="D119" s="11">
        <v>1000000</v>
      </c>
      <c r="E119" s="11">
        <v>0</v>
      </c>
      <c r="F119" s="12">
        <f t="shared" ca="1" si="3"/>
        <v>0</v>
      </c>
      <c r="G119" s="3"/>
    </row>
    <row r="120" spans="1:7" ht="27.6" outlineLevel="3" x14ac:dyDescent="0.3">
      <c r="A120" s="10"/>
      <c r="B120" s="10" t="s">
        <v>182</v>
      </c>
      <c r="C120" s="11">
        <v>10003848</v>
      </c>
      <c r="D120" s="11">
        <v>10003848</v>
      </c>
      <c r="E120" s="11">
        <v>0</v>
      </c>
      <c r="F120" s="12">
        <f t="shared" ca="1" si="3"/>
        <v>0</v>
      </c>
      <c r="G120" s="3"/>
    </row>
    <row r="121" spans="1:7" ht="27.6" outlineLevel="3" x14ac:dyDescent="0.3">
      <c r="A121" s="10"/>
      <c r="B121" s="10" t="s">
        <v>135</v>
      </c>
      <c r="C121" s="11">
        <v>12600000</v>
      </c>
      <c r="D121" s="11">
        <v>12600000</v>
      </c>
      <c r="E121" s="11">
        <v>0</v>
      </c>
      <c r="F121" s="12">
        <f t="shared" ca="1" si="3"/>
        <v>0</v>
      </c>
      <c r="G121" s="3"/>
    </row>
    <row r="122" spans="1:7" ht="27.6" outlineLevel="3" x14ac:dyDescent="0.3">
      <c r="A122" s="10"/>
      <c r="B122" s="10" t="s">
        <v>183</v>
      </c>
      <c r="C122" s="11">
        <v>3300000</v>
      </c>
      <c r="D122" s="11">
        <v>3300000</v>
      </c>
      <c r="E122" s="11">
        <v>0</v>
      </c>
      <c r="F122" s="12">
        <f t="shared" ca="1" si="3"/>
        <v>0</v>
      </c>
      <c r="G122" s="3"/>
    </row>
    <row r="123" spans="1:7" ht="41.4" outlineLevel="3" x14ac:dyDescent="0.3">
      <c r="A123" s="10"/>
      <c r="B123" s="10" t="s">
        <v>184</v>
      </c>
      <c r="C123" s="11">
        <v>6824340.2800000003</v>
      </c>
      <c r="D123" s="11">
        <v>6824340.2800000003</v>
      </c>
      <c r="E123" s="11">
        <v>0</v>
      </c>
      <c r="F123" s="12">
        <f t="shared" ca="1" si="3"/>
        <v>0</v>
      </c>
      <c r="G123" s="3"/>
    </row>
    <row r="124" spans="1:7" ht="27.6" outlineLevel="3" x14ac:dyDescent="0.3">
      <c r="A124" s="10"/>
      <c r="B124" s="10" t="s">
        <v>134</v>
      </c>
      <c r="C124" s="11">
        <v>0</v>
      </c>
      <c r="D124" s="11">
        <v>0</v>
      </c>
      <c r="E124" s="11">
        <v>0</v>
      </c>
      <c r="F124" s="12">
        <f t="shared" ca="1" si="3"/>
        <v>0</v>
      </c>
      <c r="G124" s="3"/>
    </row>
    <row r="125" spans="1:7" ht="27.6" outlineLevel="3" x14ac:dyDescent="0.3">
      <c r="A125" s="10"/>
      <c r="B125" s="10" t="s">
        <v>182</v>
      </c>
      <c r="C125" s="11">
        <v>0</v>
      </c>
      <c r="D125" s="11">
        <v>0</v>
      </c>
      <c r="E125" s="11">
        <v>0</v>
      </c>
      <c r="F125" s="12">
        <f t="shared" ca="1" si="3"/>
        <v>0</v>
      </c>
      <c r="G125" s="3"/>
    </row>
    <row r="126" spans="1:7" ht="41.4" outlineLevel="3" x14ac:dyDescent="0.3">
      <c r="A126" s="10"/>
      <c r="B126" s="10" t="s">
        <v>184</v>
      </c>
      <c r="C126" s="11">
        <v>0</v>
      </c>
      <c r="D126" s="11">
        <v>0</v>
      </c>
      <c r="E126" s="11">
        <v>0</v>
      </c>
      <c r="F126" s="12">
        <f t="shared" ca="1" si="3"/>
        <v>0</v>
      </c>
      <c r="G126" s="3"/>
    </row>
    <row r="127" spans="1:7" ht="27.6" outlineLevel="3" x14ac:dyDescent="0.3">
      <c r="A127" s="10"/>
      <c r="B127" s="10" t="s">
        <v>185</v>
      </c>
      <c r="C127" s="11">
        <v>85000000</v>
      </c>
      <c r="D127" s="11">
        <v>85000000</v>
      </c>
      <c r="E127" s="11">
        <v>0</v>
      </c>
      <c r="F127" s="12">
        <f t="shared" ca="1" si="3"/>
        <v>0</v>
      </c>
      <c r="G127" s="3"/>
    </row>
    <row r="128" spans="1:7" outlineLevel="2" x14ac:dyDescent="0.3">
      <c r="A12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128" s="7" t="s">
        <v>57</v>
      </c>
      <c r="C128" s="8">
        <v>6588500</v>
      </c>
      <c r="D128" s="8">
        <v>6588500</v>
      </c>
      <c r="E128" s="8">
        <v>0</v>
      </c>
      <c r="F128" s="9">
        <f t="shared" ca="1" si="3"/>
        <v>0</v>
      </c>
      <c r="G128" s="3"/>
    </row>
    <row r="129" spans="1:7" ht="41.4" outlineLevel="3" x14ac:dyDescent="0.3">
      <c r="A129" s="10"/>
      <c r="B129" s="10" t="s">
        <v>186</v>
      </c>
      <c r="C129" s="11">
        <v>6588500</v>
      </c>
      <c r="D129" s="11">
        <v>6588500</v>
      </c>
      <c r="E129" s="11">
        <v>0</v>
      </c>
      <c r="F129" s="12">
        <f t="shared" ca="1" si="3"/>
        <v>0</v>
      </c>
      <c r="G129" s="3"/>
    </row>
    <row r="130" spans="1:7" outlineLevel="2" x14ac:dyDescent="0.3">
      <c r="A13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130" s="7" t="s">
        <v>59</v>
      </c>
      <c r="C130" s="8">
        <v>13863566.859999999</v>
      </c>
      <c r="D130" s="8">
        <v>13863566.859999999</v>
      </c>
      <c r="E130" s="8">
        <v>0</v>
      </c>
      <c r="F130" s="9">
        <f t="shared" ca="1" si="3"/>
        <v>0</v>
      </c>
      <c r="G130" s="3"/>
    </row>
    <row r="131" spans="1:7" ht="27.6" outlineLevel="3" x14ac:dyDescent="0.3">
      <c r="A131" s="10"/>
      <c r="B131" s="10" t="s">
        <v>187</v>
      </c>
      <c r="C131" s="11">
        <v>3003004</v>
      </c>
      <c r="D131" s="11">
        <v>3003004</v>
      </c>
      <c r="E131" s="11">
        <v>0</v>
      </c>
      <c r="F131" s="12">
        <f t="shared" ca="1" si="3"/>
        <v>0</v>
      </c>
      <c r="G131" s="3"/>
    </row>
    <row r="132" spans="1:7" ht="41.4" outlineLevel="3" x14ac:dyDescent="0.3">
      <c r="A132" s="10"/>
      <c r="B132" s="10" t="s">
        <v>98</v>
      </c>
      <c r="C132" s="11">
        <v>10860562.859999999</v>
      </c>
      <c r="D132" s="11">
        <v>10860562.859999999</v>
      </c>
      <c r="E132" s="11">
        <v>0</v>
      </c>
      <c r="F132" s="12">
        <f t="shared" ca="1" si="3"/>
        <v>0</v>
      </c>
      <c r="G132" s="3"/>
    </row>
    <row r="133" spans="1:7" ht="15" customHeight="1" x14ac:dyDescent="0.3">
      <c r="A133" s="38" t="s">
        <v>61</v>
      </c>
      <c r="B133" s="39"/>
      <c r="C133" s="13">
        <v>808665475</v>
      </c>
      <c r="D133" s="13">
        <v>808665475</v>
      </c>
      <c r="E133" s="14">
        <v>18662096.789999999</v>
      </c>
      <c r="F133" s="15">
        <f t="shared" ca="1" si="3"/>
        <v>2.3099999999999999E-2</v>
      </c>
      <c r="G133" s="3"/>
    </row>
  </sheetData>
  <mergeCells count="8">
    <mergeCell ref="A133:B13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44140625" style="1" customWidth="1"/>
    <col min="6" max="6" width="13.2187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188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ht="27.6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10000000</v>
      </c>
      <c r="D7" s="8">
        <v>10000000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189</v>
      </c>
      <c r="C8" s="11">
        <v>10000000</v>
      </c>
      <c r="D8" s="11">
        <v>10000000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10000000</v>
      </c>
      <c r="D9" s="13">
        <v>10000000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" style="1" customWidth="1"/>
    <col min="6" max="6" width="14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190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33000000</v>
      </c>
      <c r="D7" s="8">
        <v>33000000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191</v>
      </c>
      <c r="C8" s="11">
        <v>33000000</v>
      </c>
      <c r="D8" s="11">
        <v>33000000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33000000</v>
      </c>
      <c r="D9" s="13">
        <v>33000000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21875" style="1" customWidth="1"/>
    <col min="6" max="6" width="12.109375" style="1" customWidth="1"/>
    <col min="7" max="7" width="3" style="1" hidden="1" customWidth="1"/>
    <col min="8" max="16384" width="9.44140625" style="1"/>
  </cols>
  <sheetData>
    <row r="1" spans="1:7" ht="15.15" customHeight="1" x14ac:dyDescent="0.3">
      <c r="A1" s="40" t="s">
        <v>192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20000000</v>
      </c>
      <c r="D7" s="8">
        <v>20000000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193</v>
      </c>
      <c r="C8" s="11">
        <v>20000000</v>
      </c>
      <c r="D8" s="11">
        <v>20000000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20000000</v>
      </c>
      <c r="D9" s="13">
        <v>20000000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109375" style="1" customWidth="1"/>
    <col min="6" max="6" width="12.441406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194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47</v>
      </c>
      <c r="C7" s="8">
        <v>205000000</v>
      </c>
      <c r="D7" s="8">
        <v>205000000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48</v>
      </c>
      <c r="C8" s="11">
        <v>205000000</v>
      </c>
      <c r="D8" s="11">
        <v>205000000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205000000</v>
      </c>
      <c r="D9" s="13">
        <v>205000000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33203125" style="1" customWidth="1"/>
    <col min="6" max="6" width="12.8867187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195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53</v>
      </c>
      <c r="C7" s="8">
        <v>17890000</v>
      </c>
      <c r="D7" s="8">
        <v>17890000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54</v>
      </c>
      <c r="C8" s="11">
        <v>17890000</v>
      </c>
      <c r="D8" s="11">
        <v>17890000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17890000</v>
      </c>
      <c r="D9" s="13">
        <v>17890000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44140625" style="1" customWidth="1"/>
    <col min="6" max="6" width="12.777343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196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ht="27.6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74211000</v>
      </c>
      <c r="D7" s="8">
        <v>74211000</v>
      </c>
      <c r="E7" s="8">
        <v>0</v>
      </c>
      <c r="F7" s="9">
        <f t="shared" ref="F7:F53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114</v>
      </c>
      <c r="C8" s="11">
        <v>6706000</v>
      </c>
      <c r="D8" s="11">
        <v>6706000</v>
      </c>
      <c r="E8" s="11">
        <v>0</v>
      </c>
      <c r="F8" s="12">
        <f t="shared" ca="1" si="0"/>
        <v>0</v>
      </c>
      <c r="G8" s="3"/>
    </row>
    <row r="9" spans="1:7" outlineLevel="3" x14ac:dyDescent="0.3">
      <c r="A9" s="10"/>
      <c r="B9" s="10" t="s">
        <v>115</v>
      </c>
      <c r="C9" s="11">
        <v>14974000</v>
      </c>
      <c r="D9" s="11">
        <v>14974000</v>
      </c>
      <c r="E9" s="11">
        <v>0</v>
      </c>
      <c r="F9" s="12">
        <f t="shared" ca="1" si="0"/>
        <v>0</v>
      </c>
      <c r="G9" s="3"/>
    </row>
    <row r="10" spans="1:7" ht="27.6" outlineLevel="3" x14ac:dyDescent="0.3">
      <c r="A10" s="10"/>
      <c r="B10" s="10" t="s">
        <v>116</v>
      </c>
      <c r="C10" s="11">
        <v>52531000</v>
      </c>
      <c r="D10" s="11">
        <v>52531000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7" t="s">
        <v>21</v>
      </c>
      <c r="C11" s="8">
        <v>10396000</v>
      </c>
      <c r="D11" s="8">
        <v>10396000</v>
      </c>
      <c r="E11" s="8">
        <v>0</v>
      </c>
      <c r="F11" s="9">
        <f t="shared" ca="1" si="0"/>
        <v>0</v>
      </c>
      <c r="G11" s="3"/>
    </row>
    <row r="12" spans="1:7" ht="41.4" outlineLevel="3" x14ac:dyDescent="0.3">
      <c r="A12" s="10"/>
      <c r="B12" s="10" t="s">
        <v>144</v>
      </c>
      <c r="C12" s="11">
        <v>10396000</v>
      </c>
      <c r="D12" s="11">
        <v>10396000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7" t="s">
        <v>25</v>
      </c>
      <c r="C13" s="8">
        <v>49993000</v>
      </c>
      <c r="D13" s="8">
        <v>49993000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26</v>
      </c>
      <c r="C14" s="11">
        <v>49993000</v>
      </c>
      <c r="D14" s="11">
        <v>0</v>
      </c>
      <c r="E14" s="11">
        <v>0</v>
      </c>
      <c r="F14" s="12">
        <f t="shared" ca="1" si="0"/>
        <v>0</v>
      </c>
      <c r="G14" s="3"/>
    </row>
    <row r="15" spans="1:7" ht="41.4" outlineLevel="3" x14ac:dyDescent="0.3">
      <c r="A15" s="10"/>
      <c r="B15" s="10" t="s">
        <v>119</v>
      </c>
      <c r="C15" s="11">
        <v>0</v>
      </c>
      <c r="D15" s="11">
        <v>49993000</v>
      </c>
      <c r="E15" s="11">
        <v>0</v>
      </c>
      <c r="F15" s="12">
        <f t="shared" ca="1" si="0"/>
        <v>0</v>
      </c>
      <c r="G15" s="3"/>
    </row>
    <row r="16" spans="1:7" outlineLevel="2" x14ac:dyDescent="0.3">
      <c r="A1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7" t="s">
        <v>31</v>
      </c>
      <c r="C16" s="8">
        <v>34926000</v>
      </c>
      <c r="D16" s="8">
        <v>34926000</v>
      </c>
      <c r="E16" s="8">
        <v>0</v>
      </c>
      <c r="F16" s="9">
        <f t="shared" ca="1" si="0"/>
        <v>0</v>
      </c>
      <c r="G16" s="3"/>
    </row>
    <row r="17" spans="1:7" ht="27.6" outlineLevel="3" x14ac:dyDescent="0.3">
      <c r="A17" s="10"/>
      <c r="B17" s="10" t="s">
        <v>197</v>
      </c>
      <c r="C17" s="11">
        <v>13923000</v>
      </c>
      <c r="D17" s="11">
        <v>13923000</v>
      </c>
      <c r="E17" s="11">
        <v>0</v>
      </c>
      <c r="F17" s="12">
        <f t="shared" ca="1" si="0"/>
        <v>0</v>
      </c>
      <c r="G17" s="3"/>
    </row>
    <row r="18" spans="1:7" ht="27.6" outlineLevel="3" x14ac:dyDescent="0.3">
      <c r="A18" s="10"/>
      <c r="B18" s="10" t="s">
        <v>198</v>
      </c>
      <c r="C18" s="11">
        <v>11614000</v>
      </c>
      <c r="D18" s="11">
        <v>11614000</v>
      </c>
      <c r="E18" s="11">
        <v>0</v>
      </c>
      <c r="F18" s="12">
        <f t="shared" ca="1" si="0"/>
        <v>0</v>
      </c>
      <c r="G18" s="3"/>
    </row>
    <row r="19" spans="1:7" ht="27.6" outlineLevel="3" x14ac:dyDescent="0.3">
      <c r="A19" s="10"/>
      <c r="B19" s="10" t="s">
        <v>199</v>
      </c>
      <c r="C19" s="11">
        <v>9389000</v>
      </c>
      <c r="D19" s="11">
        <v>9389000</v>
      </c>
      <c r="E19" s="11">
        <v>0</v>
      </c>
      <c r="F19" s="12">
        <f t="shared" ca="1" si="0"/>
        <v>0</v>
      </c>
      <c r="G19" s="3"/>
    </row>
    <row r="20" spans="1:7" outlineLevel="2" x14ac:dyDescent="0.3">
      <c r="A2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7" t="s">
        <v>33</v>
      </c>
      <c r="C20" s="8">
        <v>4842000</v>
      </c>
      <c r="D20" s="8">
        <v>4842000</v>
      </c>
      <c r="E20" s="8">
        <v>0</v>
      </c>
      <c r="F20" s="9">
        <f t="shared" ca="1" si="0"/>
        <v>0</v>
      </c>
      <c r="G20" s="3"/>
    </row>
    <row r="21" spans="1:7" ht="41.4" outlineLevel="3" x14ac:dyDescent="0.3">
      <c r="A21" s="10"/>
      <c r="B21" s="10" t="s">
        <v>122</v>
      </c>
      <c r="C21" s="11">
        <v>4842000</v>
      </c>
      <c r="D21" s="11">
        <v>4842000</v>
      </c>
      <c r="E21" s="11">
        <v>0</v>
      </c>
      <c r="F21" s="12">
        <f t="shared" ca="1" si="0"/>
        <v>0</v>
      </c>
      <c r="G21" s="3"/>
    </row>
    <row r="22" spans="1:7" outlineLevel="2" x14ac:dyDescent="0.3">
      <c r="A2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7" t="s">
        <v>35</v>
      </c>
      <c r="C22" s="8">
        <v>70165000</v>
      </c>
      <c r="D22" s="8">
        <v>70165000</v>
      </c>
      <c r="E22" s="8">
        <v>0</v>
      </c>
      <c r="F22" s="9">
        <f t="shared" ca="1" si="0"/>
        <v>0</v>
      </c>
      <c r="G22" s="3"/>
    </row>
    <row r="23" spans="1:7" ht="27.6" outlineLevel="3" x14ac:dyDescent="0.3">
      <c r="A23" s="10"/>
      <c r="B23" s="10" t="s">
        <v>200</v>
      </c>
      <c r="C23" s="11">
        <v>32111000</v>
      </c>
      <c r="D23" s="11">
        <v>32111000</v>
      </c>
      <c r="E23" s="11">
        <v>0</v>
      </c>
      <c r="F23" s="12">
        <f t="shared" ca="1" si="0"/>
        <v>0</v>
      </c>
      <c r="G23" s="3"/>
    </row>
    <row r="24" spans="1:7" ht="27.6" outlineLevel="3" x14ac:dyDescent="0.3">
      <c r="A24" s="10"/>
      <c r="B24" s="10" t="s">
        <v>201</v>
      </c>
      <c r="C24" s="11">
        <v>27241000</v>
      </c>
      <c r="D24" s="11">
        <v>27241000</v>
      </c>
      <c r="E24" s="11">
        <v>0</v>
      </c>
      <c r="F24" s="12">
        <f t="shared" ca="1" si="0"/>
        <v>0</v>
      </c>
      <c r="G24" s="3"/>
    </row>
    <row r="25" spans="1:7" ht="41.4" outlineLevel="3" x14ac:dyDescent="0.3">
      <c r="A25" s="10"/>
      <c r="B25" s="10" t="s">
        <v>167</v>
      </c>
      <c r="C25" s="11">
        <v>10813000</v>
      </c>
      <c r="D25" s="11">
        <v>10813000</v>
      </c>
      <c r="E25" s="11">
        <v>0</v>
      </c>
      <c r="F25" s="12">
        <f t="shared" ca="1" si="0"/>
        <v>0</v>
      </c>
      <c r="G25" s="3"/>
    </row>
    <row r="26" spans="1:7" outlineLevel="2" x14ac:dyDescent="0.3">
      <c r="A2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6" s="7" t="s">
        <v>37</v>
      </c>
      <c r="C26" s="8">
        <v>79862000</v>
      </c>
      <c r="D26" s="8">
        <v>79862000</v>
      </c>
      <c r="E26" s="8">
        <v>0</v>
      </c>
      <c r="F26" s="9">
        <f t="shared" ca="1" si="0"/>
        <v>0</v>
      </c>
      <c r="G26" s="3"/>
    </row>
    <row r="27" spans="1:7" ht="27.6" outlineLevel="3" x14ac:dyDescent="0.3">
      <c r="A27" s="10"/>
      <c r="B27" s="10" t="s">
        <v>202</v>
      </c>
      <c r="C27" s="11">
        <v>3704000</v>
      </c>
      <c r="D27" s="11">
        <v>3704000</v>
      </c>
      <c r="E27" s="11">
        <v>0</v>
      </c>
      <c r="F27" s="12">
        <f t="shared" ca="1" si="0"/>
        <v>0</v>
      </c>
      <c r="G27" s="3"/>
    </row>
    <row r="28" spans="1:7" ht="27.6" outlineLevel="3" x14ac:dyDescent="0.3">
      <c r="A28" s="10"/>
      <c r="B28" s="10" t="s">
        <v>170</v>
      </c>
      <c r="C28" s="11">
        <v>4205000</v>
      </c>
      <c r="D28" s="11">
        <v>4205000</v>
      </c>
      <c r="E28" s="11">
        <v>0</v>
      </c>
      <c r="F28" s="12">
        <f t="shared" ca="1" si="0"/>
        <v>0</v>
      </c>
      <c r="G28" s="3"/>
    </row>
    <row r="29" spans="1:7" ht="27.6" outlineLevel="3" x14ac:dyDescent="0.3">
      <c r="A29" s="10"/>
      <c r="B29" s="10" t="s">
        <v>203</v>
      </c>
      <c r="C29" s="11">
        <v>16600000</v>
      </c>
      <c r="D29" s="11">
        <v>16600000</v>
      </c>
      <c r="E29" s="11">
        <v>0</v>
      </c>
      <c r="F29" s="12">
        <f t="shared" ca="1" si="0"/>
        <v>0</v>
      </c>
      <c r="G29" s="3"/>
    </row>
    <row r="30" spans="1:7" ht="27.6" outlineLevel="3" x14ac:dyDescent="0.3">
      <c r="A30" s="10"/>
      <c r="B30" s="10" t="s">
        <v>204</v>
      </c>
      <c r="C30" s="11">
        <v>25070000</v>
      </c>
      <c r="D30" s="11">
        <v>25070000</v>
      </c>
      <c r="E30" s="11">
        <v>0</v>
      </c>
      <c r="F30" s="12">
        <f t="shared" ca="1" si="0"/>
        <v>0</v>
      </c>
      <c r="G30" s="3"/>
    </row>
    <row r="31" spans="1:7" ht="27.6" outlineLevel="3" x14ac:dyDescent="0.3">
      <c r="A31" s="10"/>
      <c r="B31" s="10" t="s">
        <v>205</v>
      </c>
      <c r="C31" s="11">
        <v>10289000</v>
      </c>
      <c r="D31" s="11">
        <v>10289000</v>
      </c>
      <c r="E31" s="11">
        <v>0</v>
      </c>
      <c r="F31" s="12">
        <f t="shared" ca="1" si="0"/>
        <v>0</v>
      </c>
      <c r="G31" s="3"/>
    </row>
    <row r="32" spans="1:7" ht="27.6" outlineLevel="3" x14ac:dyDescent="0.3">
      <c r="A32" s="10"/>
      <c r="B32" s="10" t="s">
        <v>206</v>
      </c>
      <c r="C32" s="11">
        <v>19994000</v>
      </c>
      <c r="D32" s="11">
        <v>19994000</v>
      </c>
      <c r="E32" s="11">
        <v>0</v>
      </c>
      <c r="F32" s="12">
        <f t="shared" ca="1" si="0"/>
        <v>0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3" s="7" t="s">
        <v>39</v>
      </c>
      <c r="C33" s="8">
        <v>22135000</v>
      </c>
      <c r="D33" s="8">
        <v>22135000</v>
      </c>
      <c r="E33" s="8">
        <v>0</v>
      </c>
      <c r="F33" s="9">
        <f t="shared" ca="1" si="0"/>
        <v>0</v>
      </c>
      <c r="G33" s="3"/>
    </row>
    <row r="34" spans="1:7" ht="27.6" outlineLevel="3" x14ac:dyDescent="0.3">
      <c r="A34" s="10"/>
      <c r="B34" s="10" t="s">
        <v>40</v>
      </c>
      <c r="C34" s="11">
        <v>22135000</v>
      </c>
      <c r="D34" s="11">
        <v>0</v>
      </c>
      <c r="E34" s="11">
        <v>0</v>
      </c>
      <c r="F34" s="12">
        <f t="shared" ca="1" si="0"/>
        <v>0</v>
      </c>
      <c r="G34" s="3"/>
    </row>
    <row r="35" spans="1:7" ht="41.4" outlineLevel="3" x14ac:dyDescent="0.3">
      <c r="A35" s="10"/>
      <c r="B35" s="10" t="s">
        <v>171</v>
      </c>
      <c r="C35" s="11">
        <v>0</v>
      </c>
      <c r="D35" s="11">
        <v>22135000</v>
      </c>
      <c r="E35" s="11">
        <v>0</v>
      </c>
      <c r="F35" s="12">
        <f t="shared" ca="1" si="0"/>
        <v>0</v>
      </c>
      <c r="G35" s="3"/>
    </row>
    <row r="36" spans="1:7" outlineLevel="2" x14ac:dyDescent="0.3">
      <c r="A3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6" s="7" t="s">
        <v>41</v>
      </c>
      <c r="C36" s="8">
        <v>12611000</v>
      </c>
      <c r="D36" s="8">
        <v>12611000</v>
      </c>
      <c r="E36" s="8">
        <v>2500000</v>
      </c>
      <c r="F36" s="9">
        <f t="shared" ca="1" si="0"/>
        <v>0.19819999999999999</v>
      </c>
      <c r="G36" s="3"/>
    </row>
    <row r="37" spans="1:7" ht="27.6" outlineLevel="3" x14ac:dyDescent="0.3">
      <c r="A37" s="10"/>
      <c r="B37" s="10" t="s">
        <v>42</v>
      </c>
      <c r="C37" s="11">
        <v>12611000</v>
      </c>
      <c r="D37" s="11">
        <v>12611000</v>
      </c>
      <c r="E37" s="11">
        <v>2500000</v>
      </c>
      <c r="F37" s="12">
        <f t="shared" ca="1" si="0"/>
        <v>0.19819999999999999</v>
      </c>
      <c r="G37" s="3"/>
    </row>
    <row r="38" spans="1:7" outlineLevel="2" x14ac:dyDescent="0.3">
      <c r="A3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8" s="7" t="s">
        <v>68</v>
      </c>
      <c r="C38" s="8">
        <v>83848000</v>
      </c>
      <c r="D38" s="8">
        <v>83848000</v>
      </c>
      <c r="E38" s="8">
        <v>0</v>
      </c>
      <c r="F38" s="9">
        <f t="shared" ca="1" si="0"/>
        <v>0</v>
      </c>
      <c r="G38" s="3"/>
    </row>
    <row r="39" spans="1:7" ht="27.6" outlineLevel="3" x14ac:dyDescent="0.3">
      <c r="A39" s="10"/>
      <c r="B39" s="10" t="s">
        <v>175</v>
      </c>
      <c r="C39" s="11">
        <v>16650000</v>
      </c>
      <c r="D39" s="11">
        <v>16650000</v>
      </c>
      <c r="E39" s="11">
        <v>0</v>
      </c>
      <c r="F39" s="12">
        <f t="shared" ca="1" si="0"/>
        <v>0</v>
      </c>
      <c r="G39" s="3"/>
    </row>
    <row r="40" spans="1:7" ht="27.6" outlineLevel="3" x14ac:dyDescent="0.3">
      <c r="A40" s="10"/>
      <c r="B40" s="10" t="s">
        <v>207</v>
      </c>
      <c r="C40" s="11">
        <v>34275000</v>
      </c>
      <c r="D40" s="11">
        <v>34275000</v>
      </c>
      <c r="E40" s="11">
        <v>0</v>
      </c>
      <c r="F40" s="12">
        <f t="shared" ca="1" si="0"/>
        <v>0</v>
      </c>
      <c r="G40" s="3"/>
    </row>
    <row r="41" spans="1:7" ht="27.6" outlineLevel="3" x14ac:dyDescent="0.3">
      <c r="A41" s="10"/>
      <c r="B41" s="10" t="s">
        <v>208</v>
      </c>
      <c r="C41" s="11">
        <v>32923000</v>
      </c>
      <c r="D41" s="11">
        <v>32923000</v>
      </c>
      <c r="E41" s="11">
        <v>0</v>
      </c>
      <c r="F41" s="12">
        <f t="shared" ca="1" si="0"/>
        <v>0</v>
      </c>
      <c r="G41" s="3"/>
    </row>
    <row r="42" spans="1:7" outlineLevel="2" x14ac:dyDescent="0.3">
      <c r="A4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2" s="7" t="s">
        <v>47</v>
      </c>
      <c r="C42" s="8">
        <v>470312000</v>
      </c>
      <c r="D42" s="8">
        <v>470312000</v>
      </c>
      <c r="E42" s="8">
        <v>0</v>
      </c>
      <c r="F42" s="9">
        <f t="shared" ca="1" si="0"/>
        <v>0</v>
      </c>
      <c r="G42" s="3"/>
    </row>
    <row r="43" spans="1:7" ht="27.6" outlineLevel="3" x14ac:dyDescent="0.3">
      <c r="A43" s="10"/>
      <c r="B43" s="10" t="s">
        <v>48</v>
      </c>
      <c r="C43" s="11">
        <v>470312000</v>
      </c>
      <c r="D43" s="11">
        <v>470312000</v>
      </c>
      <c r="E43" s="11">
        <v>0</v>
      </c>
      <c r="F43" s="12">
        <f t="shared" ca="1" si="0"/>
        <v>0</v>
      </c>
      <c r="G43" s="3"/>
    </row>
    <row r="44" spans="1:7" outlineLevel="2" x14ac:dyDescent="0.3">
      <c r="A4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4" s="7" t="s">
        <v>49</v>
      </c>
      <c r="C44" s="8">
        <v>149908000</v>
      </c>
      <c r="D44" s="8">
        <v>149908000</v>
      </c>
      <c r="E44" s="8">
        <v>0</v>
      </c>
      <c r="F44" s="9">
        <f t="shared" ca="1" si="0"/>
        <v>0</v>
      </c>
      <c r="G44" s="3"/>
    </row>
    <row r="45" spans="1:7" ht="41.4" outlineLevel="3" x14ac:dyDescent="0.3">
      <c r="A45" s="10"/>
      <c r="B45" s="10" t="s">
        <v>97</v>
      </c>
      <c r="C45" s="11">
        <v>123687000</v>
      </c>
      <c r="D45" s="11">
        <v>123687000</v>
      </c>
      <c r="E45" s="11">
        <v>0</v>
      </c>
      <c r="F45" s="12">
        <f t="shared" ca="1" si="0"/>
        <v>0</v>
      </c>
      <c r="G45" s="3"/>
    </row>
    <row r="46" spans="1:7" ht="27.6" outlineLevel="3" x14ac:dyDescent="0.3">
      <c r="A46" s="10"/>
      <c r="B46" s="10" t="s">
        <v>209</v>
      </c>
      <c r="C46" s="11">
        <v>26221000</v>
      </c>
      <c r="D46" s="11">
        <v>26221000</v>
      </c>
      <c r="E46" s="11">
        <v>0</v>
      </c>
      <c r="F46" s="12">
        <f t="shared" ca="1" si="0"/>
        <v>0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7" s="7" t="s">
        <v>55</v>
      </c>
      <c r="C47" s="8">
        <v>9822000</v>
      </c>
      <c r="D47" s="8">
        <v>9822000</v>
      </c>
      <c r="E47" s="8">
        <v>0</v>
      </c>
      <c r="F47" s="9">
        <f t="shared" ca="1" si="0"/>
        <v>0</v>
      </c>
      <c r="G47" s="3"/>
    </row>
    <row r="48" spans="1:7" ht="27.6" outlineLevel="3" x14ac:dyDescent="0.3">
      <c r="A48" s="10"/>
      <c r="B48" s="10" t="s">
        <v>56</v>
      </c>
      <c r="C48" s="11">
        <v>9822000</v>
      </c>
      <c r="D48" s="11">
        <v>9822000</v>
      </c>
      <c r="E48" s="11">
        <v>0</v>
      </c>
      <c r="F48" s="12">
        <f t="shared" ca="1" si="0"/>
        <v>0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9" s="7" t="s">
        <v>57</v>
      </c>
      <c r="C49" s="8">
        <v>34691000</v>
      </c>
      <c r="D49" s="8">
        <v>34691000</v>
      </c>
      <c r="E49" s="8">
        <v>0</v>
      </c>
      <c r="F49" s="9">
        <f t="shared" ca="1" si="0"/>
        <v>0</v>
      </c>
      <c r="G49" s="3"/>
    </row>
    <row r="50" spans="1:7" ht="41.4" outlineLevel="3" x14ac:dyDescent="0.3">
      <c r="A50" s="10"/>
      <c r="B50" s="10" t="s">
        <v>186</v>
      </c>
      <c r="C50" s="11">
        <v>34691000</v>
      </c>
      <c r="D50" s="11">
        <v>34691000</v>
      </c>
      <c r="E50" s="11">
        <v>0</v>
      </c>
      <c r="F50" s="12">
        <f t="shared" ca="1" si="0"/>
        <v>0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1" s="7" t="s">
        <v>59</v>
      </c>
      <c r="C51" s="8">
        <v>18478000</v>
      </c>
      <c r="D51" s="8">
        <v>18478000</v>
      </c>
      <c r="E51" s="8">
        <v>0</v>
      </c>
      <c r="F51" s="9">
        <f t="shared" ca="1" si="0"/>
        <v>0</v>
      </c>
      <c r="G51" s="3"/>
    </row>
    <row r="52" spans="1:7" ht="41.4" outlineLevel="3" x14ac:dyDescent="0.3">
      <c r="A52" s="10"/>
      <c r="B52" s="10" t="s">
        <v>98</v>
      </c>
      <c r="C52" s="11">
        <v>18478000</v>
      </c>
      <c r="D52" s="11">
        <v>18478000</v>
      </c>
      <c r="E52" s="11">
        <v>0</v>
      </c>
      <c r="F52" s="12">
        <f t="shared" ca="1" si="0"/>
        <v>0</v>
      </c>
      <c r="G52" s="3"/>
    </row>
    <row r="53" spans="1:7" ht="15" customHeight="1" x14ac:dyDescent="0.3">
      <c r="A53" s="38" t="s">
        <v>61</v>
      </c>
      <c r="B53" s="39"/>
      <c r="C53" s="13">
        <v>1126200000</v>
      </c>
      <c r="D53" s="13">
        <v>1126200000</v>
      </c>
      <c r="E53" s="14">
        <v>2500000</v>
      </c>
      <c r="F53" s="15">
        <f t="shared" ca="1" si="0"/>
        <v>2.2000000000000001E-3</v>
      </c>
      <c r="G53" s="3"/>
    </row>
  </sheetData>
  <mergeCells count="8">
    <mergeCell ref="A53:B5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6.33203125" style="1" customWidth="1"/>
    <col min="6" max="6" width="12" style="1" customWidth="1"/>
    <col min="7" max="7" width="9.44140625" style="1" hidden="1"/>
    <col min="8" max="16384" width="9.44140625" style="1"/>
  </cols>
  <sheetData>
    <row r="1" spans="1:7" ht="45.15" customHeight="1" x14ac:dyDescent="0.3">
      <c r="A1" s="40" t="s">
        <v>64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23</v>
      </c>
      <c r="C7" s="8">
        <v>8000000</v>
      </c>
      <c r="D7" s="8">
        <v>8000000</v>
      </c>
      <c r="E7" s="8">
        <v>1603359.77</v>
      </c>
      <c r="F7" s="9">
        <f ca="1">IF(INDIRECT("R[0]C[-2]", FALSE)=0,0,ROUND(INDIRECT("R[0]C[-1]", FALSE)/INDIRECT("R[0]C[-2]", FALSE),4))</f>
        <v>0.20039999999999999</v>
      </c>
      <c r="G7" s="3"/>
    </row>
    <row r="8" spans="1:7" ht="27.6" outlineLevel="3" x14ac:dyDescent="0.3">
      <c r="A8" s="10"/>
      <c r="B8" s="10" t="s">
        <v>24</v>
      </c>
      <c r="C8" s="11">
        <v>8000000</v>
      </c>
      <c r="D8" s="11">
        <v>8000000</v>
      </c>
      <c r="E8" s="11">
        <v>1603359.77</v>
      </c>
      <c r="F8" s="12">
        <f ca="1">IF(INDIRECT("R[0]C[-2]", FALSE)=0,0,ROUND(INDIRECT("R[0]C[-1]", FALSE)/INDIRECT("R[0]C[-2]", FALSE),4))</f>
        <v>0.20039999999999999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47</v>
      </c>
      <c r="C9" s="8">
        <v>23000000</v>
      </c>
      <c r="D9" s="8">
        <v>23000000</v>
      </c>
      <c r="E9" s="8">
        <v>0</v>
      </c>
      <c r="F9" s="9">
        <f ca="1">IF(INDIRECT("R[0]C[-2]", FALSE)=0,0,ROUND(INDIRECT("R[0]C[-1]", FALSE)/INDIRECT("R[0]C[-2]", FALSE),4))</f>
        <v>0</v>
      </c>
      <c r="G9" s="3"/>
    </row>
    <row r="10" spans="1:7" ht="27.6" outlineLevel="3" x14ac:dyDescent="0.3">
      <c r="A10" s="10"/>
      <c r="B10" s="10" t="s">
        <v>48</v>
      </c>
      <c r="C10" s="11">
        <v>23000000</v>
      </c>
      <c r="D10" s="11">
        <v>23000000</v>
      </c>
      <c r="E10" s="11">
        <v>0</v>
      </c>
      <c r="F10" s="12">
        <f ca="1">IF(INDIRECT("R[0]C[-2]", FALSE)=0,0,ROUND(INDIRECT("R[0]C[-1]", FALSE)/INDIRECT("R[0]C[-2]", FALSE),4))</f>
        <v>0</v>
      </c>
      <c r="G10" s="3"/>
    </row>
    <row r="11" spans="1:7" ht="15" customHeight="1" x14ac:dyDescent="0.3">
      <c r="A11" s="38" t="s">
        <v>61</v>
      </c>
      <c r="B11" s="39"/>
      <c r="C11" s="13">
        <v>31000000</v>
      </c>
      <c r="D11" s="13">
        <v>31000000</v>
      </c>
      <c r="E11" s="14">
        <v>1603359.77</v>
      </c>
      <c r="F11" s="15">
        <f ca="1">IF(INDIRECT("R[0]C[-2]", FALSE)=0,0,ROUND(INDIRECT("R[0]C[-1]", FALSE)/INDIRECT("R[0]C[-2]", FALSE),4))</f>
        <v>5.1700000000000003E-2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88671875" style="1" customWidth="1"/>
    <col min="6" max="6" width="12.332031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210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33060860</v>
      </c>
      <c r="D7" s="8">
        <v>33060860</v>
      </c>
      <c r="E7" s="8">
        <v>0</v>
      </c>
      <c r="F7" s="9">
        <f t="shared" ref="F7:F53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114</v>
      </c>
      <c r="C8" s="11">
        <v>2988000</v>
      </c>
      <c r="D8" s="11">
        <v>2988000</v>
      </c>
      <c r="E8" s="11">
        <v>0</v>
      </c>
      <c r="F8" s="12">
        <f t="shared" ca="1" si="0"/>
        <v>0</v>
      </c>
      <c r="G8" s="3"/>
    </row>
    <row r="9" spans="1:7" outlineLevel="3" x14ac:dyDescent="0.3">
      <c r="A9" s="10"/>
      <c r="B9" s="10" t="s">
        <v>115</v>
      </c>
      <c r="C9" s="11">
        <v>6671860</v>
      </c>
      <c r="D9" s="11">
        <v>6671860</v>
      </c>
      <c r="E9" s="11">
        <v>0</v>
      </c>
      <c r="F9" s="12">
        <f t="shared" ca="1" si="0"/>
        <v>0</v>
      </c>
      <c r="G9" s="3"/>
    </row>
    <row r="10" spans="1:7" ht="27.6" outlineLevel="3" x14ac:dyDescent="0.3">
      <c r="A10" s="10"/>
      <c r="B10" s="10" t="s">
        <v>116</v>
      </c>
      <c r="C10" s="11">
        <v>23401000</v>
      </c>
      <c r="D10" s="11">
        <v>23401000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7" t="s">
        <v>21</v>
      </c>
      <c r="C11" s="8">
        <v>4631940</v>
      </c>
      <c r="D11" s="8">
        <v>4631940</v>
      </c>
      <c r="E11" s="8">
        <v>0</v>
      </c>
      <c r="F11" s="9">
        <f t="shared" ca="1" si="0"/>
        <v>0</v>
      </c>
      <c r="G11" s="3"/>
    </row>
    <row r="12" spans="1:7" ht="41.4" outlineLevel="3" x14ac:dyDescent="0.3">
      <c r="A12" s="10"/>
      <c r="B12" s="10" t="s">
        <v>144</v>
      </c>
      <c r="C12" s="11">
        <v>4631940</v>
      </c>
      <c r="D12" s="11">
        <v>4631940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7" t="s">
        <v>25</v>
      </c>
      <c r="C13" s="8">
        <v>22274000</v>
      </c>
      <c r="D13" s="8">
        <v>22274000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26</v>
      </c>
      <c r="C14" s="11">
        <v>22274000</v>
      </c>
      <c r="D14" s="11">
        <v>0</v>
      </c>
      <c r="E14" s="11">
        <v>0</v>
      </c>
      <c r="F14" s="12">
        <f t="shared" ca="1" si="0"/>
        <v>0</v>
      </c>
      <c r="G14" s="3"/>
    </row>
    <row r="15" spans="1:7" ht="41.4" outlineLevel="3" x14ac:dyDescent="0.3">
      <c r="A15" s="10"/>
      <c r="B15" s="10" t="s">
        <v>119</v>
      </c>
      <c r="C15" s="11">
        <v>0</v>
      </c>
      <c r="D15" s="11">
        <v>22274000</v>
      </c>
      <c r="E15" s="11">
        <v>0</v>
      </c>
      <c r="F15" s="12">
        <f t="shared" ca="1" si="0"/>
        <v>0</v>
      </c>
      <c r="G15" s="3"/>
    </row>
    <row r="16" spans="1:7" outlineLevel="2" x14ac:dyDescent="0.3">
      <c r="A1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7" t="s">
        <v>31</v>
      </c>
      <c r="C16" s="8">
        <v>15562000</v>
      </c>
      <c r="D16" s="8">
        <v>15562000</v>
      </c>
      <c r="E16" s="8">
        <v>0</v>
      </c>
      <c r="F16" s="9">
        <f t="shared" ca="1" si="0"/>
        <v>0</v>
      </c>
      <c r="G16" s="3"/>
    </row>
    <row r="17" spans="1:7" ht="27.6" outlineLevel="3" x14ac:dyDescent="0.3">
      <c r="A17" s="10"/>
      <c r="B17" s="10" t="s">
        <v>197</v>
      </c>
      <c r="C17" s="11">
        <v>6204000</v>
      </c>
      <c r="D17" s="11">
        <v>6204000</v>
      </c>
      <c r="E17" s="11">
        <v>0</v>
      </c>
      <c r="F17" s="12">
        <f t="shared" ca="1" si="0"/>
        <v>0</v>
      </c>
      <c r="G17" s="3"/>
    </row>
    <row r="18" spans="1:7" ht="27.6" outlineLevel="3" x14ac:dyDescent="0.3">
      <c r="A18" s="10"/>
      <c r="B18" s="10" t="s">
        <v>198</v>
      </c>
      <c r="C18" s="11">
        <v>5175000</v>
      </c>
      <c r="D18" s="11">
        <v>5175000</v>
      </c>
      <c r="E18" s="11">
        <v>0</v>
      </c>
      <c r="F18" s="12">
        <f t="shared" ca="1" si="0"/>
        <v>0</v>
      </c>
      <c r="G18" s="3"/>
    </row>
    <row r="19" spans="1:7" ht="27.6" outlineLevel="3" x14ac:dyDescent="0.3">
      <c r="A19" s="10"/>
      <c r="B19" s="10" t="s">
        <v>199</v>
      </c>
      <c r="C19" s="11">
        <v>4183000</v>
      </c>
      <c r="D19" s="11">
        <v>4183000</v>
      </c>
      <c r="E19" s="11">
        <v>0</v>
      </c>
      <c r="F19" s="12">
        <f t="shared" ca="1" si="0"/>
        <v>0</v>
      </c>
      <c r="G19" s="3"/>
    </row>
    <row r="20" spans="1:7" outlineLevel="2" x14ac:dyDescent="0.3">
      <c r="A2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7" t="s">
        <v>33</v>
      </c>
      <c r="C20" s="8">
        <v>2157000</v>
      </c>
      <c r="D20" s="8">
        <v>2157000</v>
      </c>
      <c r="E20" s="8">
        <v>0</v>
      </c>
      <c r="F20" s="9">
        <f t="shared" ca="1" si="0"/>
        <v>0</v>
      </c>
      <c r="G20" s="3"/>
    </row>
    <row r="21" spans="1:7" ht="41.4" outlineLevel="3" x14ac:dyDescent="0.3">
      <c r="A21" s="10"/>
      <c r="B21" s="10" t="s">
        <v>122</v>
      </c>
      <c r="C21" s="11">
        <v>2157000</v>
      </c>
      <c r="D21" s="11">
        <v>2157000</v>
      </c>
      <c r="E21" s="11">
        <v>0</v>
      </c>
      <c r="F21" s="12">
        <f t="shared" ca="1" si="0"/>
        <v>0</v>
      </c>
      <c r="G21" s="3"/>
    </row>
    <row r="22" spans="1:7" outlineLevel="2" x14ac:dyDescent="0.3">
      <c r="A2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7" t="s">
        <v>35</v>
      </c>
      <c r="C22" s="8">
        <v>31263510</v>
      </c>
      <c r="D22" s="8">
        <v>31263510</v>
      </c>
      <c r="E22" s="8">
        <v>0</v>
      </c>
      <c r="F22" s="9">
        <f t="shared" ca="1" si="0"/>
        <v>0</v>
      </c>
      <c r="G22" s="3"/>
    </row>
    <row r="23" spans="1:7" ht="27.6" outlineLevel="3" x14ac:dyDescent="0.3">
      <c r="A23" s="10"/>
      <c r="B23" s="10" t="s">
        <v>200</v>
      </c>
      <c r="C23" s="11">
        <v>14308000</v>
      </c>
      <c r="D23" s="11">
        <v>14308000</v>
      </c>
      <c r="E23" s="11">
        <v>0</v>
      </c>
      <c r="F23" s="12">
        <f t="shared" ca="1" si="0"/>
        <v>0</v>
      </c>
      <c r="G23" s="3"/>
    </row>
    <row r="24" spans="1:7" ht="27.6" outlineLevel="3" x14ac:dyDescent="0.3">
      <c r="A24" s="10"/>
      <c r="B24" s="10" t="s">
        <v>201</v>
      </c>
      <c r="C24" s="11">
        <v>12137510</v>
      </c>
      <c r="D24" s="11">
        <v>12137510</v>
      </c>
      <c r="E24" s="11">
        <v>0</v>
      </c>
      <c r="F24" s="12">
        <f t="shared" ca="1" si="0"/>
        <v>0</v>
      </c>
      <c r="G24" s="3"/>
    </row>
    <row r="25" spans="1:7" ht="41.4" outlineLevel="3" x14ac:dyDescent="0.3">
      <c r="A25" s="10"/>
      <c r="B25" s="10" t="s">
        <v>167</v>
      </c>
      <c r="C25" s="11">
        <v>4818000</v>
      </c>
      <c r="D25" s="11">
        <v>4818000</v>
      </c>
      <c r="E25" s="11">
        <v>0</v>
      </c>
      <c r="F25" s="12">
        <f t="shared" ca="1" si="0"/>
        <v>0</v>
      </c>
      <c r="G25" s="3"/>
    </row>
    <row r="26" spans="1:7" outlineLevel="2" x14ac:dyDescent="0.3">
      <c r="A2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6" s="7" t="s">
        <v>37</v>
      </c>
      <c r="C26" s="8">
        <v>35581000</v>
      </c>
      <c r="D26" s="8">
        <v>35581000</v>
      </c>
      <c r="E26" s="8">
        <v>0</v>
      </c>
      <c r="F26" s="9">
        <f t="shared" ca="1" si="0"/>
        <v>0</v>
      </c>
      <c r="G26" s="3"/>
    </row>
    <row r="27" spans="1:7" ht="27.6" outlineLevel="3" x14ac:dyDescent="0.3">
      <c r="A27" s="10"/>
      <c r="B27" s="10" t="s">
        <v>202</v>
      </c>
      <c r="C27" s="11">
        <v>1650000</v>
      </c>
      <c r="D27" s="11">
        <v>1650000</v>
      </c>
      <c r="E27" s="11">
        <v>0</v>
      </c>
      <c r="F27" s="12">
        <f t="shared" ca="1" si="0"/>
        <v>0</v>
      </c>
      <c r="G27" s="3"/>
    </row>
    <row r="28" spans="1:7" ht="27.6" outlineLevel="3" x14ac:dyDescent="0.3">
      <c r="A28" s="10"/>
      <c r="B28" s="10" t="s">
        <v>170</v>
      </c>
      <c r="C28" s="11">
        <v>1874000</v>
      </c>
      <c r="D28" s="11">
        <v>1874000</v>
      </c>
      <c r="E28" s="11">
        <v>0</v>
      </c>
      <c r="F28" s="12">
        <f t="shared" ca="1" si="0"/>
        <v>0</v>
      </c>
      <c r="G28" s="3"/>
    </row>
    <row r="29" spans="1:7" ht="27.6" outlineLevel="3" x14ac:dyDescent="0.3">
      <c r="A29" s="10"/>
      <c r="B29" s="10" t="s">
        <v>203</v>
      </c>
      <c r="C29" s="11">
        <v>7396000</v>
      </c>
      <c r="D29" s="11">
        <v>7396000</v>
      </c>
      <c r="E29" s="11">
        <v>0</v>
      </c>
      <c r="F29" s="12">
        <f t="shared" ca="1" si="0"/>
        <v>0</v>
      </c>
      <c r="G29" s="3"/>
    </row>
    <row r="30" spans="1:7" ht="27.6" outlineLevel="3" x14ac:dyDescent="0.3">
      <c r="A30" s="10"/>
      <c r="B30" s="10" t="s">
        <v>204</v>
      </c>
      <c r="C30" s="11">
        <v>11170000</v>
      </c>
      <c r="D30" s="11">
        <v>11170000</v>
      </c>
      <c r="E30" s="11">
        <v>0</v>
      </c>
      <c r="F30" s="12">
        <f t="shared" ca="1" si="0"/>
        <v>0</v>
      </c>
      <c r="G30" s="3"/>
    </row>
    <row r="31" spans="1:7" ht="27.6" outlineLevel="3" x14ac:dyDescent="0.3">
      <c r="A31" s="10"/>
      <c r="B31" s="10" t="s">
        <v>205</v>
      </c>
      <c r="C31" s="11">
        <v>4584000</v>
      </c>
      <c r="D31" s="11">
        <v>4584000</v>
      </c>
      <c r="E31" s="11">
        <v>0</v>
      </c>
      <c r="F31" s="12">
        <f t="shared" ca="1" si="0"/>
        <v>0</v>
      </c>
      <c r="G31" s="3"/>
    </row>
    <row r="32" spans="1:7" ht="27.6" outlineLevel="3" x14ac:dyDescent="0.3">
      <c r="A32" s="10"/>
      <c r="B32" s="10" t="s">
        <v>206</v>
      </c>
      <c r="C32" s="11">
        <v>8907000</v>
      </c>
      <c r="D32" s="11">
        <v>8907000</v>
      </c>
      <c r="E32" s="11">
        <v>0</v>
      </c>
      <c r="F32" s="12">
        <f t="shared" ca="1" si="0"/>
        <v>0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3" s="7" t="s">
        <v>39</v>
      </c>
      <c r="C33" s="8">
        <v>9862000</v>
      </c>
      <c r="D33" s="8">
        <v>9862000</v>
      </c>
      <c r="E33" s="8">
        <v>0</v>
      </c>
      <c r="F33" s="9">
        <f t="shared" ca="1" si="0"/>
        <v>0</v>
      </c>
      <c r="G33" s="3"/>
    </row>
    <row r="34" spans="1:7" ht="27.6" outlineLevel="3" x14ac:dyDescent="0.3">
      <c r="A34" s="10"/>
      <c r="B34" s="10" t="s">
        <v>40</v>
      </c>
      <c r="C34" s="11">
        <v>9862000</v>
      </c>
      <c r="D34" s="11">
        <v>0</v>
      </c>
      <c r="E34" s="11">
        <v>0</v>
      </c>
      <c r="F34" s="12">
        <f t="shared" ca="1" si="0"/>
        <v>0</v>
      </c>
      <c r="G34" s="3"/>
    </row>
    <row r="35" spans="1:7" ht="41.4" outlineLevel="3" x14ac:dyDescent="0.3">
      <c r="A35" s="10"/>
      <c r="B35" s="10" t="s">
        <v>171</v>
      </c>
      <c r="C35" s="11">
        <v>0</v>
      </c>
      <c r="D35" s="11">
        <v>9862000</v>
      </c>
      <c r="E35" s="11">
        <v>0</v>
      </c>
      <c r="F35" s="12">
        <f t="shared" ca="1" si="0"/>
        <v>0</v>
      </c>
      <c r="G35" s="3"/>
    </row>
    <row r="36" spans="1:7" outlineLevel="2" x14ac:dyDescent="0.3">
      <c r="A3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6" s="7" t="s">
        <v>41</v>
      </c>
      <c r="C36" s="8">
        <v>5619040</v>
      </c>
      <c r="D36" s="8">
        <v>5619040</v>
      </c>
      <c r="E36" s="8">
        <v>3141000</v>
      </c>
      <c r="F36" s="9">
        <f t="shared" ca="1" si="0"/>
        <v>0.55900000000000005</v>
      </c>
      <c r="G36" s="3"/>
    </row>
    <row r="37" spans="1:7" ht="27.6" outlineLevel="3" x14ac:dyDescent="0.3">
      <c r="A37" s="10"/>
      <c r="B37" s="10" t="s">
        <v>42</v>
      </c>
      <c r="C37" s="11">
        <v>5619040</v>
      </c>
      <c r="D37" s="11">
        <v>5619040</v>
      </c>
      <c r="E37" s="11">
        <v>3141000</v>
      </c>
      <c r="F37" s="12">
        <f t="shared" ca="1" si="0"/>
        <v>0.55900000000000005</v>
      </c>
      <c r="G37" s="3"/>
    </row>
    <row r="38" spans="1:7" outlineLevel="2" x14ac:dyDescent="0.3">
      <c r="A3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8" s="7" t="s">
        <v>68</v>
      </c>
      <c r="C38" s="8">
        <v>37360000</v>
      </c>
      <c r="D38" s="8">
        <v>37360000</v>
      </c>
      <c r="E38" s="8">
        <v>0</v>
      </c>
      <c r="F38" s="9">
        <f t="shared" ca="1" si="0"/>
        <v>0</v>
      </c>
      <c r="G38" s="3"/>
    </row>
    <row r="39" spans="1:7" ht="27.6" outlineLevel="3" x14ac:dyDescent="0.3">
      <c r="A39" s="10"/>
      <c r="B39" s="10" t="s">
        <v>175</v>
      </c>
      <c r="C39" s="11">
        <v>7419000</v>
      </c>
      <c r="D39" s="11">
        <v>7419000</v>
      </c>
      <c r="E39" s="11">
        <v>0</v>
      </c>
      <c r="F39" s="12">
        <f t="shared" ca="1" si="0"/>
        <v>0</v>
      </c>
      <c r="G39" s="3"/>
    </row>
    <row r="40" spans="1:7" ht="27.6" outlineLevel="3" x14ac:dyDescent="0.3">
      <c r="A40" s="10"/>
      <c r="B40" s="10" t="s">
        <v>207</v>
      </c>
      <c r="C40" s="11">
        <v>15271000</v>
      </c>
      <c r="D40" s="11">
        <v>15271000</v>
      </c>
      <c r="E40" s="11">
        <v>0</v>
      </c>
      <c r="F40" s="12">
        <f t="shared" ca="1" si="0"/>
        <v>0</v>
      </c>
      <c r="G40" s="3"/>
    </row>
    <row r="41" spans="1:7" ht="27.6" outlineLevel="3" x14ac:dyDescent="0.3">
      <c r="A41" s="10"/>
      <c r="B41" s="10" t="s">
        <v>208</v>
      </c>
      <c r="C41" s="11">
        <v>14670000</v>
      </c>
      <c r="D41" s="11">
        <v>14670000</v>
      </c>
      <c r="E41" s="11">
        <v>0</v>
      </c>
      <c r="F41" s="12">
        <f t="shared" ca="1" si="0"/>
        <v>0</v>
      </c>
      <c r="G41" s="3"/>
    </row>
    <row r="42" spans="1:7" outlineLevel="2" x14ac:dyDescent="0.3">
      <c r="A4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2" s="7" t="s">
        <v>47</v>
      </c>
      <c r="C42" s="8">
        <v>209556000</v>
      </c>
      <c r="D42" s="8">
        <v>209556000</v>
      </c>
      <c r="E42" s="8">
        <v>0</v>
      </c>
      <c r="F42" s="9">
        <f t="shared" ca="1" si="0"/>
        <v>0</v>
      </c>
      <c r="G42" s="3"/>
    </row>
    <row r="43" spans="1:7" ht="27.6" outlineLevel="3" x14ac:dyDescent="0.3">
      <c r="A43" s="10"/>
      <c r="B43" s="10" t="s">
        <v>48</v>
      </c>
      <c r="C43" s="11">
        <v>209556000</v>
      </c>
      <c r="D43" s="11">
        <v>209556000</v>
      </c>
      <c r="E43" s="11">
        <v>0</v>
      </c>
      <c r="F43" s="12">
        <f t="shared" ca="1" si="0"/>
        <v>0</v>
      </c>
      <c r="G43" s="3"/>
    </row>
    <row r="44" spans="1:7" outlineLevel="2" x14ac:dyDescent="0.3">
      <c r="A4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4" s="7" t="s">
        <v>49</v>
      </c>
      <c r="C44" s="8">
        <v>66792000</v>
      </c>
      <c r="D44" s="8">
        <v>66792000</v>
      </c>
      <c r="E44" s="8">
        <v>0</v>
      </c>
      <c r="F44" s="9">
        <f t="shared" ca="1" si="0"/>
        <v>0</v>
      </c>
      <c r="G44" s="3"/>
    </row>
    <row r="45" spans="1:7" ht="41.4" outlineLevel="3" x14ac:dyDescent="0.3">
      <c r="A45" s="10"/>
      <c r="B45" s="10" t="s">
        <v>97</v>
      </c>
      <c r="C45" s="11">
        <v>55109000</v>
      </c>
      <c r="D45" s="11">
        <v>55109000</v>
      </c>
      <c r="E45" s="11">
        <v>0</v>
      </c>
      <c r="F45" s="12">
        <f t="shared" ca="1" si="0"/>
        <v>0</v>
      </c>
      <c r="G45" s="3"/>
    </row>
    <row r="46" spans="1:7" ht="27.6" outlineLevel="3" x14ac:dyDescent="0.3">
      <c r="A46" s="10"/>
      <c r="B46" s="10" t="s">
        <v>209</v>
      </c>
      <c r="C46" s="11">
        <v>11683000</v>
      </c>
      <c r="D46" s="11">
        <v>11683000</v>
      </c>
      <c r="E46" s="11">
        <v>0</v>
      </c>
      <c r="F46" s="12">
        <f t="shared" ca="1" si="0"/>
        <v>0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7" s="7" t="s">
        <v>55</v>
      </c>
      <c r="C47" s="8">
        <v>4376000</v>
      </c>
      <c r="D47" s="8">
        <v>4376000</v>
      </c>
      <c r="E47" s="8">
        <v>0</v>
      </c>
      <c r="F47" s="9">
        <f t="shared" ca="1" si="0"/>
        <v>0</v>
      </c>
      <c r="G47" s="3"/>
    </row>
    <row r="48" spans="1:7" ht="27.6" outlineLevel="3" x14ac:dyDescent="0.3">
      <c r="A48" s="10"/>
      <c r="B48" s="10" t="s">
        <v>56</v>
      </c>
      <c r="C48" s="11">
        <v>4376000</v>
      </c>
      <c r="D48" s="11">
        <v>4376000</v>
      </c>
      <c r="E48" s="11">
        <v>0</v>
      </c>
      <c r="F48" s="12">
        <f t="shared" ca="1" si="0"/>
        <v>0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9" s="7" t="s">
        <v>57</v>
      </c>
      <c r="C49" s="8">
        <v>15456000</v>
      </c>
      <c r="D49" s="8">
        <v>15456000</v>
      </c>
      <c r="E49" s="8">
        <v>0</v>
      </c>
      <c r="F49" s="9">
        <f t="shared" ca="1" si="0"/>
        <v>0</v>
      </c>
      <c r="G49" s="3"/>
    </row>
    <row r="50" spans="1:7" ht="41.4" outlineLevel="3" x14ac:dyDescent="0.3">
      <c r="A50" s="10"/>
      <c r="B50" s="10" t="s">
        <v>186</v>
      </c>
      <c r="C50" s="11">
        <v>15456000</v>
      </c>
      <c r="D50" s="11">
        <v>15456000</v>
      </c>
      <c r="E50" s="11">
        <v>0</v>
      </c>
      <c r="F50" s="12">
        <f t="shared" ca="1" si="0"/>
        <v>0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1" s="7" t="s">
        <v>59</v>
      </c>
      <c r="C51" s="8">
        <v>8233000</v>
      </c>
      <c r="D51" s="8">
        <v>8233000</v>
      </c>
      <c r="E51" s="8">
        <v>0</v>
      </c>
      <c r="F51" s="9">
        <f t="shared" ca="1" si="0"/>
        <v>0</v>
      </c>
      <c r="G51" s="3"/>
    </row>
    <row r="52" spans="1:7" ht="41.4" outlineLevel="3" x14ac:dyDescent="0.3">
      <c r="A52" s="10"/>
      <c r="B52" s="10" t="s">
        <v>98</v>
      </c>
      <c r="C52" s="11">
        <v>8233000</v>
      </c>
      <c r="D52" s="11">
        <v>8233000</v>
      </c>
      <c r="E52" s="11">
        <v>0</v>
      </c>
      <c r="F52" s="12">
        <f t="shared" ca="1" si="0"/>
        <v>0</v>
      </c>
      <c r="G52" s="3"/>
    </row>
    <row r="53" spans="1:7" ht="15" customHeight="1" x14ac:dyDescent="0.3">
      <c r="A53" s="38" t="s">
        <v>61</v>
      </c>
      <c r="B53" s="39"/>
      <c r="C53" s="13">
        <v>501784350</v>
      </c>
      <c r="D53" s="13">
        <v>501784350</v>
      </c>
      <c r="E53" s="14">
        <v>3141000</v>
      </c>
      <c r="F53" s="15">
        <f t="shared" ca="1" si="0"/>
        <v>6.3E-3</v>
      </c>
      <c r="G53" s="3"/>
    </row>
  </sheetData>
  <mergeCells count="8">
    <mergeCell ref="A53:B5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44140625" style="1" customWidth="1"/>
    <col min="6" max="6" width="13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211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0</v>
      </c>
      <c r="D7" s="8">
        <v>0</v>
      </c>
      <c r="E7" s="8">
        <v>0</v>
      </c>
      <c r="F7" s="9">
        <f t="shared" ref="F7:F29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212</v>
      </c>
      <c r="C8" s="11">
        <v>0</v>
      </c>
      <c r="D8" s="11">
        <v>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19</v>
      </c>
      <c r="C9" s="8">
        <v>18300000</v>
      </c>
      <c r="D9" s="8">
        <v>18300000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141</v>
      </c>
      <c r="C10" s="11">
        <v>18300000</v>
      </c>
      <c r="D10" s="11">
        <v>18300000</v>
      </c>
      <c r="E10" s="11">
        <v>0</v>
      </c>
      <c r="F10" s="12">
        <f t="shared" ca="1" si="0"/>
        <v>0</v>
      </c>
      <c r="G10" s="3"/>
    </row>
    <row r="11" spans="1:7" ht="27.6" outlineLevel="3" x14ac:dyDescent="0.3">
      <c r="A11" s="10"/>
      <c r="B11" s="10" t="s">
        <v>20</v>
      </c>
      <c r="C11" s="11">
        <v>0</v>
      </c>
      <c r="D11" s="11">
        <v>0</v>
      </c>
      <c r="E11" s="11">
        <v>0</v>
      </c>
      <c r="F11" s="12">
        <f t="shared" ca="1" si="0"/>
        <v>0</v>
      </c>
      <c r="G11" s="3"/>
    </row>
    <row r="12" spans="1:7" outlineLevel="2" x14ac:dyDescent="0.3">
      <c r="A1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2" s="7" t="s">
        <v>37</v>
      </c>
      <c r="C12" s="8">
        <v>36800000</v>
      </c>
      <c r="D12" s="8">
        <v>36800000</v>
      </c>
      <c r="E12" s="8">
        <v>0</v>
      </c>
      <c r="F12" s="9">
        <f t="shared" ca="1" si="0"/>
        <v>0</v>
      </c>
      <c r="G12" s="3"/>
    </row>
    <row r="13" spans="1:7" ht="27.6" outlineLevel="3" x14ac:dyDescent="0.3">
      <c r="A13" s="10"/>
      <c r="B13" s="10" t="s">
        <v>213</v>
      </c>
      <c r="C13" s="11">
        <v>34800000</v>
      </c>
      <c r="D13" s="11">
        <v>34800000</v>
      </c>
      <c r="E13" s="11">
        <v>0</v>
      </c>
      <c r="F13" s="12">
        <f t="shared" ca="1" si="0"/>
        <v>0</v>
      </c>
      <c r="G13" s="3"/>
    </row>
    <row r="14" spans="1:7" ht="27.6" outlineLevel="3" x14ac:dyDescent="0.3">
      <c r="A14" s="10"/>
      <c r="B14" s="10" t="s">
        <v>170</v>
      </c>
      <c r="C14" s="11">
        <v>2000000</v>
      </c>
      <c r="D14" s="11">
        <v>2000000</v>
      </c>
      <c r="E14" s="11">
        <v>0</v>
      </c>
      <c r="F14" s="12">
        <f t="shared" ca="1" si="0"/>
        <v>0</v>
      </c>
      <c r="G14" s="3"/>
    </row>
    <row r="15" spans="1:7" ht="27.6" outlineLevel="3" x14ac:dyDescent="0.3">
      <c r="A15" s="10"/>
      <c r="B15" s="10" t="s">
        <v>202</v>
      </c>
      <c r="C15" s="11">
        <v>0</v>
      </c>
      <c r="D15" s="11">
        <v>0</v>
      </c>
      <c r="E15" s="11">
        <v>0</v>
      </c>
      <c r="F15" s="12">
        <f t="shared" ca="1" si="0"/>
        <v>0</v>
      </c>
      <c r="G15" s="3"/>
    </row>
    <row r="16" spans="1:7" outlineLevel="2" x14ac:dyDescent="0.3">
      <c r="A1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7" t="s">
        <v>43</v>
      </c>
      <c r="C16" s="8">
        <v>4342000</v>
      </c>
      <c r="D16" s="8">
        <v>4342000</v>
      </c>
      <c r="E16" s="8">
        <v>0</v>
      </c>
      <c r="F16" s="9">
        <f t="shared" ca="1" si="0"/>
        <v>0</v>
      </c>
      <c r="G16" s="3"/>
    </row>
    <row r="17" spans="1:7" ht="41.4" outlineLevel="3" x14ac:dyDescent="0.3">
      <c r="A17" s="10"/>
      <c r="B17" s="10" t="s">
        <v>124</v>
      </c>
      <c r="C17" s="11">
        <v>4342000</v>
      </c>
      <c r="D17" s="11">
        <v>4342000</v>
      </c>
      <c r="E17" s="11">
        <v>0</v>
      </c>
      <c r="F17" s="12">
        <f t="shared" ca="1" si="0"/>
        <v>0</v>
      </c>
      <c r="G17" s="3"/>
    </row>
    <row r="18" spans="1:7" ht="27.6" outlineLevel="3" x14ac:dyDescent="0.3">
      <c r="A18" s="10"/>
      <c r="B18" s="10" t="s">
        <v>214</v>
      </c>
      <c r="C18" s="11">
        <v>0</v>
      </c>
      <c r="D18" s="11">
        <v>0</v>
      </c>
      <c r="E18" s="11">
        <v>0</v>
      </c>
      <c r="F18" s="12">
        <f t="shared" ca="1" si="0"/>
        <v>0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9" s="7" t="s">
        <v>47</v>
      </c>
      <c r="C19" s="8">
        <v>100000000</v>
      </c>
      <c r="D19" s="8">
        <v>100000000</v>
      </c>
      <c r="E19" s="8">
        <v>0</v>
      </c>
      <c r="F19" s="9">
        <f t="shared" ca="1" si="0"/>
        <v>0</v>
      </c>
      <c r="G19" s="3"/>
    </row>
    <row r="20" spans="1:7" ht="27.6" outlineLevel="3" x14ac:dyDescent="0.3">
      <c r="A20" s="10"/>
      <c r="B20" s="10" t="s">
        <v>48</v>
      </c>
      <c r="C20" s="11">
        <v>100000000</v>
      </c>
      <c r="D20" s="11">
        <v>100000000</v>
      </c>
      <c r="E20" s="11">
        <v>0</v>
      </c>
      <c r="F20" s="12">
        <f t="shared" ca="1" si="0"/>
        <v>0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1" s="7" t="s">
        <v>49</v>
      </c>
      <c r="C21" s="8">
        <v>300000000</v>
      </c>
      <c r="D21" s="8">
        <v>300000000</v>
      </c>
      <c r="E21" s="8">
        <v>0</v>
      </c>
      <c r="F21" s="9">
        <f t="shared" ca="1" si="0"/>
        <v>0</v>
      </c>
      <c r="G21" s="3"/>
    </row>
    <row r="22" spans="1:7" ht="41.4" outlineLevel="3" x14ac:dyDescent="0.3">
      <c r="A22" s="10"/>
      <c r="B22" s="10" t="s">
        <v>97</v>
      </c>
      <c r="C22" s="11">
        <v>300000000</v>
      </c>
      <c r="D22" s="11">
        <v>300000000</v>
      </c>
      <c r="E22" s="11">
        <v>0</v>
      </c>
      <c r="F22" s="12">
        <f t="shared" ca="1" si="0"/>
        <v>0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3" s="7" t="s">
        <v>51</v>
      </c>
      <c r="C23" s="8">
        <v>9900000</v>
      </c>
      <c r="D23" s="8">
        <v>9900000</v>
      </c>
      <c r="E23" s="8">
        <v>0</v>
      </c>
      <c r="F23" s="9">
        <f t="shared" ca="1" si="0"/>
        <v>0</v>
      </c>
      <c r="G23" s="3"/>
    </row>
    <row r="24" spans="1:7" ht="27.6" outlineLevel="3" x14ac:dyDescent="0.3">
      <c r="A24" s="10"/>
      <c r="B24" s="10" t="s">
        <v>179</v>
      </c>
      <c r="C24" s="11">
        <v>9900000</v>
      </c>
      <c r="D24" s="11">
        <v>9900000</v>
      </c>
      <c r="E24" s="11">
        <v>0</v>
      </c>
      <c r="F24" s="12">
        <f t="shared" ca="1" si="0"/>
        <v>0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5" s="7" t="s">
        <v>57</v>
      </c>
      <c r="C25" s="8">
        <v>0</v>
      </c>
      <c r="D25" s="8">
        <v>0</v>
      </c>
      <c r="E25" s="8">
        <v>0</v>
      </c>
      <c r="F25" s="9">
        <f t="shared" ca="1" si="0"/>
        <v>0</v>
      </c>
      <c r="G25" s="3"/>
    </row>
    <row r="26" spans="1:7" ht="27.6" outlineLevel="3" x14ac:dyDescent="0.3">
      <c r="A26" s="10"/>
      <c r="B26" s="10" t="s">
        <v>215</v>
      </c>
      <c r="C26" s="11">
        <v>0</v>
      </c>
      <c r="D26" s="11">
        <v>0</v>
      </c>
      <c r="E26" s="11">
        <v>0</v>
      </c>
      <c r="F26" s="12">
        <f t="shared" ca="1" si="0"/>
        <v>0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7" s="7" t="s">
        <v>59</v>
      </c>
      <c r="C27" s="8">
        <v>50000000</v>
      </c>
      <c r="D27" s="8">
        <v>50000000</v>
      </c>
      <c r="E27" s="8">
        <v>0</v>
      </c>
      <c r="F27" s="9">
        <f t="shared" ca="1" si="0"/>
        <v>0</v>
      </c>
      <c r="G27" s="3"/>
    </row>
    <row r="28" spans="1:7" ht="41.4" outlineLevel="3" x14ac:dyDescent="0.3">
      <c r="A28" s="10"/>
      <c r="B28" s="10" t="s">
        <v>98</v>
      </c>
      <c r="C28" s="11">
        <v>50000000</v>
      </c>
      <c r="D28" s="11">
        <v>50000000</v>
      </c>
      <c r="E28" s="11">
        <v>0</v>
      </c>
      <c r="F28" s="12">
        <f t="shared" ca="1" si="0"/>
        <v>0</v>
      </c>
      <c r="G28" s="3"/>
    </row>
    <row r="29" spans="1:7" ht="15" customHeight="1" x14ac:dyDescent="0.3">
      <c r="A29" s="38" t="s">
        <v>61</v>
      </c>
      <c r="B29" s="39"/>
      <c r="C29" s="13">
        <v>519342000</v>
      </c>
      <c r="D29" s="13">
        <v>519342000</v>
      </c>
      <c r="E29" s="14">
        <v>0</v>
      </c>
      <c r="F29" s="15">
        <f t="shared" ca="1" si="0"/>
        <v>0</v>
      </c>
      <c r="G29" s="3"/>
    </row>
  </sheetData>
  <mergeCells count="8">
    <mergeCell ref="A29:B2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88671875" style="1" customWidth="1"/>
    <col min="6" max="6" width="11.886718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216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6300000</v>
      </c>
      <c r="D7" s="8">
        <v>6300000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114</v>
      </c>
      <c r="C8" s="11">
        <v>300000</v>
      </c>
      <c r="D8" s="11">
        <v>300000</v>
      </c>
      <c r="E8" s="11">
        <v>0</v>
      </c>
      <c r="F8" s="12">
        <f t="shared" ca="1" si="0"/>
        <v>0</v>
      </c>
      <c r="G8" s="3"/>
    </row>
    <row r="9" spans="1:7" outlineLevel="3" x14ac:dyDescent="0.3">
      <c r="A9" s="10"/>
      <c r="B9" s="10" t="s">
        <v>139</v>
      </c>
      <c r="C9" s="11">
        <v>400000</v>
      </c>
      <c r="D9" s="11">
        <v>400000</v>
      </c>
      <c r="E9" s="11">
        <v>0</v>
      </c>
      <c r="F9" s="12">
        <f t="shared" ca="1" si="0"/>
        <v>0</v>
      </c>
      <c r="G9" s="3"/>
    </row>
    <row r="10" spans="1:7" outlineLevel="3" x14ac:dyDescent="0.3">
      <c r="A10" s="10"/>
      <c r="B10" s="10" t="s">
        <v>115</v>
      </c>
      <c r="C10" s="11">
        <v>600000</v>
      </c>
      <c r="D10" s="11">
        <v>0</v>
      </c>
      <c r="E10" s="11">
        <v>0</v>
      </c>
      <c r="F10" s="12">
        <f t="shared" ca="1" si="0"/>
        <v>0</v>
      </c>
      <c r="G10" s="3"/>
    </row>
    <row r="11" spans="1:7" ht="27.6" outlineLevel="3" x14ac:dyDescent="0.3">
      <c r="A11" s="10"/>
      <c r="B11" s="10" t="s">
        <v>116</v>
      </c>
      <c r="C11" s="11">
        <v>5000000</v>
      </c>
      <c r="D11" s="11">
        <v>781020</v>
      </c>
      <c r="E11" s="11">
        <v>0</v>
      </c>
      <c r="F11" s="12">
        <f t="shared" ca="1" si="0"/>
        <v>0</v>
      </c>
      <c r="G11" s="3"/>
    </row>
    <row r="12" spans="1:7" outlineLevel="3" x14ac:dyDescent="0.3">
      <c r="A12" s="10"/>
      <c r="B12" s="10" t="s">
        <v>115</v>
      </c>
      <c r="C12" s="11">
        <v>0</v>
      </c>
      <c r="D12" s="11">
        <v>600000</v>
      </c>
      <c r="E12" s="11">
        <v>0</v>
      </c>
      <c r="F12" s="12">
        <f t="shared" ca="1" si="0"/>
        <v>0</v>
      </c>
      <c r="G12" s="3"/>
    </row>
    <row r="13" spans="1:7" ht="27.6" outlineLevel="3" x14ac:dyDescent="0.3">
      <c r="A13" s="10"/>
      <c r="B13" s="10" t="s">
        <v>116</v>
      </c>
      <c r="C13" s="11">
        <v>0</v>
      </c>
      <c r="D13" s="11">
        <v>4218980</v>
      </c>
      <c r="E13" s="11">
        <v>0</v>
      </c>
      <c r="F13" s="12">
        <f t="shared" ca="1" si="0"/>
        <v>0</v>
      </c>
      <c r="G13" s="3"/>
    </row>
    <row r="14" spans="1:7" outlineLevel="2" x14ac:dyDescent="0.3">
      <c r="A1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7" t="s">
        <v>17</v>
      </c>
      <c r="C14" s="8">
        <v>1600000</v>
      </c>
      <c r="D14" s="8">
        <v>1600000</v>
      </c>
      <c r="E14" s="8">
        <v>0</v>
      </c>
      <c r="F14" s="9">
        <f t="shared" ca="1" si="0"/>
        <v>0</v>
      </c>
      <c r="G14" s="3"/>
    </row>
    <row r="15" spans="1:7" ht="27.6" outlineLevel="3" x14ac:dyDescent="0.3">
      <c r="A15" s="10"/>
      <c r="B15" s="10" t="s">
        <v>111</v>
      </c>
      <c r="C15" s="11">
        <v>300000</v>
      </c>
      <c r="D15" s="11">
        <v>0</v>
      </c>
      <c r="E15" s="11">
        <v>0</v>
      </c>
      <c r="F15" s="12">
        <f t="shared" ca="1" si="0"/>
        <v>0</v>
      </c>
      <c r="G15" s="3"/>
    </row>
    <row r="16" spans="1:7" ht="27.6" outlineLevel="3" x14ac:dyDescent="0.3">
      <c r="A16" s="10"/>
      <c r="B16" s="10" t="s">
        <v>133</v>
      </c>
      <c r="C16" s="11">
        <v>300000</v>
      </c>
      <c r="D16" s="11">
        <v>0</v>
      </c>
      <c r="E16" s="11">
        <v>0</v>
      </c>
      <c r="F16" s="12">
        <f t="shared" ca="1" si="0"/>
        <v>0</v>
      </c>
      <c r="G16" s="3"/>
    </row>
    <row r="17" spans="1:7" ht="41.4" outlineLevel="3" x14ac:dyDescent="0.3">
      <c r="A17" s="10"/>
      <c r="B17" s="10" t="s">
        <v>117</v>
      </c>
      <c r="C17" s="11">
        <v>1000000</v>
      </c>
      <c r="D17" s="11">
        <v>400000</v>
      </c>
      <c r="E17" s="11">
        <v>0</v>
      </c>
      <c r="F17" s="12">
        <f t="shared" ca="1" si="0"/>
        <v>0</v>
      </c>
      <c r="G17" s="3"/>
    </row>
    <row r="18" spans="1:7" ht="27.6" outlineLevel="3" x14ac:dyDescent="0.3">
      <c r="A18" s="10"/>
      <c r="B18" s="10" t="s">
        <v>111</v>
      </c>
      <c r="C18" s="11">
        <v>0</v>
      </c>
      <c r="D18" s="11">
        <v>300000</v>
      </c>
      <c r="E18" s="11">
        <v>0</v>
      </c>
      <c r="F18" s="12">
        <f t="shared" ca="1" si="0"/>
        <v>0</v>
      </c>
      <c r="G18" s="3"/>
    </row>
    <row r="19" spans="1:7" ht="27.6" outlineLevel="3" x14ac:dyDescent="0.3">
      <c r="A19" s="10"/>
      <c r="B19" s="10" t="s">
        <v>133</v>
      </c>
      <c r="C19" s="11">
        <v>0</v>
      </c>
      <c r="D19" s="11">
        <v>300000</v>
      </c>
      <c r="E19" s="11">
        <v>0</v>
      </c>
      <c r="F19" s="12">
        <f t="shared" ca="1" si="0"/>
        <v>0</v>
      </c>
      <c r="G19" s="3"/>
    </row>
    <row r="20" spans="1:7" ht="41.4" outlineLevel="3" x14ac:dyDescent="0.3">
      <c r="A20" s="10"/>
      <c r="B20" s="10" t="s">
        <v>117</v>
      </c>
      <c r="C20" s="11">
        <v>0</v>
      </c>
      <c r="D20" s="11">
        <v>600000</v>
      </c>
      <c r="E20" s="11">
        <v>0</v>
      </c>
      <c r="F20" s="12">
        <f t="shared" ca="1" si="0"/>
        <v>0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1" s="7" t="s">
        <v>19</v>
      </c>
      <c r="C21" s="8">
        <v>1500000</v>
      </c>
      <c r="D21" s="8">
        <v>1500000</v>
      </c>
      <c r="E21" s="8">
        <v>0</v>
      </c>
      <c r="F21" s="9">
        <f t="shared" ca="1" si="0"/>
        <v>0</v>
      </c>
      <c r="G21" s="3"/>
    </row>
    <row r="22" spans="1:7" ht="27.6" outlineLevel="3" x14ac:dyDescent="0.3">
      <c r="A22" s="10"/>
      <c r="B22" s="10" t="s">
        <v>140</v>
      </c>
      <c r="C22" s="11">
        <v>500000</v>
      </c>
      <c r="D22" s="11">
        <v>500000</v>
      </c>
      <c r="E22" s="11">
        <v>0</v>
      </c>
      <c r="F22" s="12">
        <f t="shared" ca="1" si="0"/>
        <v>0</v>
      </c>
      <c r="G22" s="3"/>
    </row>
    <row r="23" spans="1:7" ht="41.4" outlineLevel="3" x14ac:dyDescent="0.3">
      <c r="A23" s="10"/>
      <c r="B23" s="10" t="s">
        <v>129</v>
      </c>
      <c r="C23" s="11">
        <v>1000000</v>
      </c>
      <c r="D23" s="11">
        <v>1000000</v>
      </c>
      <c r="E23" s="11">
        <v>0</v>
      </c>
      <c r="F23" s="12">
        <f t="shared" ca="1" si="0"/>
        <v>0</v>
      </c>
      <c r="G23" s="3"/>
    </row>
    <row r="24" spans="1:7" outlineLevel="2" x14ac:dyDescent="0.3">
      <c r="A2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4" s="7" t="s">
        <v>21</v>
      </c>
      <c r="C24" s="8">
        <v>2300000</v>
      </c>
      <c r="D24" s="8">
        <v>2300000</v>
      </c>
      <c r="E24" s="8">
        <v>0</v>
      </c>
      <c r="F24" s="9">
        <f t="shared" ca="1" si="0"/>
        <v>0</v>
      </c>
      <c r="G24" s="3"/>
    </row>
    <row r="25" spans="1:7" ht="41.4" outlineLevel="3" x14ac:dyDescent="0.3">
      <c r="A25" s="10"/>
      <c r="B25" s="10" t="s">
        <v>144</v>
      </c>
      <c r="C25" s="11">
        <v>2300000</v>
      </c>
      <c r="D25" s="11">
        <v>2300000</v>
      </c>
      <c r="E25" s="11">
        <v>0</v>
      </c>
      <c r="F25" s="12">
        <f t="shared" ca="1" si="0"/>
        <v>0</v>
      </c>
      <c r="G25" s="3"/>
    </row>
    <row r="26" spans="1:7" outlineLevel="2" x14ac:dyDescent="0.3">
      <c r="A2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6" s="7" t="s">
        <v>74</v>
      </c>
      <c r="C26" s="8">
        <v>500000</v>
      </c>
      <c r="D26" s="8">
        <v>500000</v>
      </c>
      <c r="E26" s="8">
        <v>0</v>
      </c>
      <c r="F26" s="9">
        <f t="shared" ca="1" si="0"/>
        <v>0</v>
      </c>
      <c r="G26" s="3"/>
    </row>
    <row r="27" spans="1:7" ht="41.4" outlineLevel="3" x14ac:dyDescent="0.3">
      <c r="A27" s="10"/>
      <c r="B27" s="10" t="s">
        <v>152</v>
      </c>
      <c r="C27" s="11">
        <v>500000</v>
      </c>
      <c r="D27" s="11">
        <v>500000</v>
      </c>
      <c r="E27" s="11">
        <v>0</v>
      </c>
      <c r="F27" s="12">
        <f t="shared" ca="1" si="0"/>
        <v>0</v>
      </c>
      <c r="G27" s="3"/>
    </row>
    <row r="28" spans="1:7" outlineLevel="2" x14ac:dyDescent="0.3">
      <c r="A2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8" s="7" t="s">
        <v>29</v>
      </c>
      <c r="C28" s="8">
        <v>800000</v>
      </c>
      <c r="D28" s="8">
        <v>800000</v>
      </c>
      <c r="E28" s="8">
        <v>0</v>
      </c>
      <c r="F28" s="9">
        <f t="shared" ca="1" si="0"/>
        <v>0</v>
      </c>
      <c r="G28" s="3"/>
    </row>
    <row r="29" spans="1:7" ht="41.4" outlineLevel="3" x14ac:dyDescent="0.3">
      <c r="A29" s="10"/>
      <c r="B29" s="10" t="s">
        <v>159</v>
      </c>
      <c r="C29" s="11">
        <v>800000</v>
      </c>
      <c r="D29" s="11">
        <v>800000</v>
      </c>
      <c r="E29" s="11">
        <v>0</v>
      </c>
      <c r="F29" s="12">
        <f t="shared" ca="1" si="0"/>
        <v>0</v>
      </c>
      <c r="G29" s="3"/>
    </row>
    <row r="30" spans="1:7" outlineLevel="2" x14ac:dyDescent="0.3">
      <c r="A3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0" s="7" t="s">
        <v>31</v>
      </c>
      <c r="C30" s="8">
        <v>900000</v>
      </c>
      <c r="D30" s="8">
        <v>900000</v>
      </c>
      <c r="E30" s="8">
        <v>0</v>
      </c>
      <c r="F30" s="9">
        <f t="shared" ca="1" si="0"/>
        <v>0</v>
      </c>
      <c r="G30" s="3"/>
    </row>
    <row r="31" spans="1:7" ht="27.6" outlineLevel="3" x14ac:dyDescent="0.3">
      <c r="A31" s="10"/>
      <c r="B31" s="10" t="s">
        <v>197</v>
      </c>
      <c r="C31" s="11">
        <v>500000</v>
      </c>
      <c r="D31" s="11">
        <v>500000</v>
      </c>
      <c r="E31" s="11">
        <v>0</v>
      </c>
      <c r="F31" s="12">
        <f t="shared" ca="1" si="0"/>
        <v>0</v>
      </c>
      <c r="G31" s="3"/>
    </row>
    <row r="32" spans="1:7" ht="27.6" outlineLevel="3" x14ac:dyDescent="0.3">
      <c r="A32" s="10"/>
      <c r="B32" s="10" t="s">
        <v>198</v>
      </c>
      <c r="C32" s="11">
        <v>400000</v>
      </c>
      <c r="D32" s="11">
        <v>400000</v>
      </c>
      <c r="E32" s="11">
        <v>0</v>
      </c>
      <c r="F32" s="12">
        <f t="shared" ca="1" si="0"/>
        <v>0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3" s="7" t="s">
        <v>33</v>
      </c>
      <c r="C33" s="8">
        <v>8500000</v>
      </c>
      <c r="D33" s="8">
        <v>8500000</v>
      </c>
      <c r="E33" s="8">
        <v>0</v>
      </c>
      <c r="F33" s="9">
        <f t="shared" ca="1" si="0"/>
        <v>0</v>
      </c>
      <c r="G33" s="3"/>
    </row>
    <row r="34" spans="1:7" ht="41.4" outlineLevel="3" x14ac:dyDescent="0.3">
      <c r="A34" s="10"/>
      <c r="B34" s="10" t="s">
        <v>122</v>
      </c>
      <c r="C34" s="11">
        <v>8500000</v>
      </c>
      <c r="D34" s="11">
        <v>8500000</v>
      </c>
      <c r="E34" s="11">
        <v>0</v>
      </c>
      <c r="F34" s="12">
        <f t="shared" ca="1" si="0"/>
        <v>0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5" s="7" t="s">
        <v>35</v>
      </c>
      <c r="C35" s="8">
        <v>2300000</v>
      </c>
      <c r="D35" s="8">
        <v>2300000</v>
      </c>
      <c r="E35" s="8">
        <v>0</v>
      </c>
      <c r="F35" s="9">
        <f t="shared" ca="1" si="0"/>
        <v>0</v>
      </c>
      <c r="G35" s="3"/>
    </row>
    <row r="36" spans="1:7" ht="27.6" outlineLevel="3" x14ac:dyDescent="0.3">
      <c r="A36" s="10"/>
      <c r="B36" s="10" t="s">
        <v>217</v>
      </c>
      <c r="C36" s="11">
        <v>500000</v>
      </c>
      <c r="D36" s="11">
        <v>500000</v>
      </c>
      <c r="E36" s="11">
        <v>0</v>
      </c>
      <c r="F36" s="12">
        <f t="shared" ca="1" si="0"/>
        <v>0</v>
      </c>
      <c r="G36" s="3"/>
    </row>
    <row r="37" spans="1:7" ht="27.6" outlineLevel="3" x14ac:dyDescent="0.3">
      <c r="A37" s="10"/>
      <c r="B37" s="10" t="s">
        <v>201</v>
      </c>
      <c r="C37" s="11">
        <v>1000000</v>
      </c>
      <c r="D37" s="11">
        <v>1000000</v>
      </c>
      <c r="E37" s="11">
        <v>0</v>
      </c>
      <c r="F37" s="12">
        <f t="shared" ca="1" si="0"/>
        <v>0</v>
      </c>
      <c r="G37" s="3"/>
    </row>
    <row r="38" spans="1:7" ht="41.4" outlineLevel="3" x14ac:dyDescent="0.3">
      <c r="A38" s="10"/>
      <c r="B38" s="10" t="s">
        <v>167</v>
      </c>
      <c r="C38" s="11">
        <v>800000</v>
      </c>
      <c r="D38" s="11">
        <v>800000</v>
      </c>
      <c r="E38" s="11">
        <v>0</v>
      </c>
      <c r="F38" s="12">
        <f t="shared" ca="1" si="0"/>
        <v>0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9" s="7" t="s">
        <v>37</v>
      </c>
      <c r="C39" s="8">
        <v>4303000</v>
      </c>
      <c r="D39" s="8">
        <v>4303000</v>
      </c>
      <c r="E39" s="8">
        <v>0</v>
      </c>
      <c r="F39" s="9">
        <f t="shared" ref="F39:F70" ca="1" si="1">IF(INDIRECT("R[0]C[-2]", FALSE)=0,0,ROUND(INDIRECT("R[0]C[-1]", FALSE)/INDIRECT("R[0]C[-2]", FALSE),4))</f>
        <v>0</v>
      </c>
      <c r="G39" s="3"/>
    </row>
    <row r="40" spans="1:7" ht="27.6" outlineLevel="3" x14ac:dyDescent="0.3">
      <c r="A40" s="10"/>
      <c r="B40" s="10" t="s">
        <v>168</v>
      </c>
      <c r="C40" s="11">
        <v>703000</v>
      </c>
      <c r="D40" s="11">
        <v>703000</v>
      </c>
      <c r="E40" s="11">
        <v>0</v>
      </c>
      <c r="F40" s="12">
        <f t="shared" ca="1" si="1"/>
        <v>0</v>
      </c>
      <c r="G40" s="3"/>
    </row>
    <row r="41" spans="1:7" ht="27.6" outlineLevel="3" x14ac:dyDescent="0.3">
      <c r="A41" s="10"/>
      <c r="B41" s="10" t="s">
        <v>218</v>
      </c>
      <c r="C41" s="11">
        <v>800000</v>
      </c>
      <c r="D41" s="11">
        <v>800000</v>
      </c>
      <c r="E41" s="11">
        <v>0</v>
      </c>
      <c r="F41" s="12">
        <f t="shared" ca="1" si="1"/>
        <v>0</v>
      </c>
      <c r="G41" s="3"/>
    </row>
    <row r="42" spans="1:7" ht="27.6" outlineLevel="3" x14ac:dyDescent="0.3">
      <c r="A42" s="10"/>
      <c r="B42" s="10" t="s">
        <v>213</v>
      </c>
      <c r="C42" s="11">
        <v>1000000</v>
      </c>
      <c r="D42" s="11">
        <v>1000000</v>
      </c>
      <c r="E42" s="11">
        <v>0</v>
      </c>
      <c r="F42" s="12">
        <f t="shared" ca="1" si="1"/>
        <v>0</v>
      </c>
      <c r="G42" s="3"/>
    </row>
    <row r="43" spans="1:7" ht="27.6" outlineLevel="3" x14ac:dyDescent="0.3">
      <c r="A43" s="10"/>
      <c r="B43" s="10" t="s">
        <v>170</v>
      </c>
      <c r="C43" s="11">
        <v>500000</v>
      </c>
      <c r="D43" s="11">
        <v>0</v>
      </c>
      <c r="E43" s="11">
        <v>0</v>
      </c>
      <c r="F43" s="12">
        <f t="shared" ca="1" si="1"/>
        <v>0</v>
      </c>
      <c r="G43" s="3"/>
    </row>
    <row r="44" spans="1:7" ht="27.6" outlineLevel="3" x14ac:dyDescent="0.3">
      <c r="A44" s="10"/>
      <c r="B44" s="10" t="s">
        <v>203</v>
      </c>
      <c r="C44" s="11">
        <v>800000</v>
      </c>
      <c r="D44" s="11">
        <v>800000</v>
      </c>
      <c r="E44" s="11">
        <v>0</v>
      </c>
      <c r="F44" s="12">
        <f t="shared" ca="1" si="1"/>
        <v>0</v>
      </c>
      <c r="G44" s="3"/>
    </row>
    <row r="45" spans="1:7" ht="27.6" outlineLevel="3" x14ac:dyDescent="0.3">
      <c r="A45" s="10"/>
      <c r="B45" s="10" t="s">
        <v>219</v>
      </c>
      <c r="C45" s="11">
        <v>500000</v>
      </c>
      <c r="D45" s="11">
        <v>500000</v>
      </c>
      <c r="E45" s="11">
        <v>0</v>
      </c>
      <c r="F45" s="12">
        <f t="shared" ca="1" si="1"/>
        <v>0</v>
      </c>
      <c r="G45" s="3"/>
    </row>
    <row r="46" spans="1:7" ht="27.6" outlineLevel="3" x14ac:dyDescent="0.3">
      <c r="A46" s="10"/>
      <c r="B46" s="10" t="s">
        <v>170</v>
      </c>
      <c r="C46" s="11">
        <v>0</v>
      </c>
      <c r="D46" s="11">
        <v>500000</v>
      </c>
      <c r="E46" s="11">
        <v>0</v>
      </c>
      <c r="F46" s="12">
        <f t="shared" ca="1" si="1"/>
        <v>0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7" s="7" t="s">
        <v>79</v>
      </c>
      <c r="C47" s="8">
        <v>3200000</v>
      </c>
      <c r="D47" s="8">
        <v>3200000</v>
      </c>
      <c r="E47" s="8">
        <v>0</v>
      </c>
      <c r="F47" s="9">
        <f t="shared" ca="1" si="1"/>
        <v>0</v>
      </c>
      <c r="G47" s="3"/>
    </row>
    <row r="48" spans="1:7" ht="27.6" outlineLevel="3" x14ac:dyDescent="0.3">
      <c r="A48" s="10"/>
      <c r="B48" s="10" t="s">
        <v>220</v>
      </c>
      <c r="C48" s="11">
        <v>500000</v>
      </c>
      <c r="D48" s="11">
        <v>500000</v>
      </c>
      <c r="E48" s="11">
        <v>0</v>
      </c>
      <c r="F48" s="12">
        <f t="shared" ca="1" si="1"/>
        <v>0</v>
      </c>
      <c r="G48" s="3"/>
    </row>
    <row r="49" spans="1:7" ht="27.6" outlineLevel="3" x14ac:dyDescent="0.3">
      <c r="A49" s="10"/>
      <c r="B49" s="10" t="s">
        <v>221</v>
      </c>
      <c r="C49" s="11">
        <v>600000</v>
      </c>
      <c r="D49" s="11">
        <v>0</v>
      </c>
      <c r="E49" s="11">
        <v>0</v>
      </c>
      <c r="F49" s="12">
        <f t="shared" ca="1" si="1"/>
        <v>0</v>
      </c>
      <c r="G49" s="3"/>
    </row>
    <row r="50" spans="1:7" ht="27.6" outlineLevel="3" x14ac:dyDescent="0.3">
      <c r="A50" s="10"/>
      <c r="B50" s="10" t="s">
        <v>172</v>
      </c>
      <c r="C50" s="11">
        <v>600000</v>
      </c>
      <c r="D50" s="11">
        <v>600000</v>
      </c>
      <c r="E50" s="11">
        <v>0</v>
      </c>
      <c r="F50" s="12">
        <f t="shared" ca="1" si="1"/>
        <v>0</v>
      </c>
      <c r="G50" s="3"/>
    </row>
    <row r="51" spans="1:7" ht="41.4" outlineLevel="3" x14ac:dyDescent="0.3">
      <c r="A51" s="10"/>
      <c r="B51" s="10" t="s">
        <v>173</v>
      </c>
      <c r="C51" s="11">
        <v>1500000</v>
      </c>
      <c r="D51" s="11">
        <v>0</v>
      </c>
      <c r="E51" s="11">
        <v>0</v>
      </c>
      <c r="F51" s="12">
        <f t="shared" ca="1" si="1"/>
        <v>0</v>
      </c>
      <c r="G51" s="3"/>
    </row>
    <row r="52" spans="1:7" ht="27.6" outlineLevel="3" x14ac:dyDescent="0.3">
      <c r="A52" s="10"/>
      <c r="B52" s="10" t="s">
        <v>221</v>
      </c>
      <c r="C52" s="11">
        <v>0</v>
      </c>
      <c r="D52" s="11">
        <v>600000</v>
      </c>
      <c r="E52" s="11">
        <v>0</v>
      </c>
      <c r="F52" s="12">
        <f t="shared" ca="1" si="1"/>
        <v>0</v>
      </c>
      <c r="G52" s="3"/>
    </row>
    <row r="53" spans="1:7" ht="41.4" outlineLevel="3" x14ac:dyDescent="0.3">
      <c r="A53" s="10"/>
      <c r="B53" s="10" t="s">
        <v>173</v>
      </c>
      <c r="C53" s="11">
        <v>0</v>
      </c>
      <c r="D53" s="11">
        <v>1500000</v>
      </c>
      <c r="E53" s="11">
        <v>0</v>
      </c>
      <c r="F53" s="12">
        <f t="shared" ca="1" si="1"/>
        <v>0</v>
      </c>
      <c r="G53" s="3"/>
    </row>
    <row r="54" spans="1:7" outlineLevel="2" x14ac:dyDescent="0.3">
      <c r="A5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54" s="7" t="s">
        <v>41</v>
      </c>
      <c r="C54" s="8">
        <v>5000000</v>
      </c>
      <c r="D54" s="8">
        <v>5000000</v>
      </c>
      <c r="E54" s="8">
        <v>0</v>
      </c>
      <c r="F54" s="9">
        <f t="shared" ca="1" si="1"/>
        <v>0</v>
      </c>
      <c r="G54" s="3"/>
    </row>
    <row r="55" spans="1:7" ht="41.4" outlineLevel="3" x14ac:dyDescent="0.3">
      <c r="A55" s="10"/>
      <c r="B55" s="10" t="s">
        <v>174</v>
      </c>
      <c r="C55" s="11">
        <v>5000000</v>
      </c>
      <c r="D55" s="11">
        <v>5000000</v>
      </c>
      <c r="E55" s="11">
        <v>0</v>
      </c>
      <c r="F55" s="12">
        <f t="shared" ca="1" si="1"/>
        <v>0</v>
      </c>
      <c r="G55" s="3"/>
    </row>
    <row r="56" spans="1:7" outlineLevel="2" x14ac:dyDescent="0.3">
      <c r="A5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56" s="7" t="s">
        <v>43</v>
      </c>
      <c r="C56" s="8">
        <v>7050000</v>
      </c>
      <c r="D56" s="8">
        <v>7050000</v>
      </c>
      <c r="E56" s="8">
        <v>0</v>
      </c>
      <c r="F56" s="9">
        <f t="shared" ca="1" si="1"/>
        <v>0</v>
      </c>
      <c r="G56" s="3"/>
    </row>
    <row r="57" spans="1:7" ht="27.6" outlineLevel="3" x14ac:dyDescent="0.3">
      <c r="A57" s="10"/>
      <c r="B57" s="10" t="s">
        <v>222</v>
      </c>
      <c r="C57" s="11">
        <v>350000</v>
      </c>
      <c r="D57" s="11">
        <v>350000</v>
      </c>
      <c r="E57" s="11">
        <v>0</v>
      </c>
      <c r="F57" s="12">
        <f t="shared" ca="1" si="1"/>
        <v>0</v>
      </c>
      <c r="G57" s="3"/>
    </row>
    <row r="58" spans="1:7" ht="27.6" outlineLevel="3" x14ac:dyDescent="0.3">
      <c r="A58" s="10"/>
      <c r="B58" s="10" t="s">
        <v>223</v>
      </c>
      <c r="C58" s="11">
        <v>600000</v>
      </c>
      <c r="D58" s="11">
        <v>0</v>
      </c>
      <c r="E58" s="11">
        <v>0</v>
      </c>
      <c r="F58" s="12">
        <f t="shared" ca="1" si="1"/>
        <v>0</v>
      </c>
      <c r="G58" s="3"/>
    </row>
    <row r="59" spans="1:7" ht="27.6" outlineLevel="3" x14ac:dyDescent="0.3">
      <c r="A59" s="10"/>
      <c r="B59" s="10" t="s">
        <v>224</v>
      </c>
      <c r="C59" s="11">
        <v>600000</v>
      </c>
      <c r="D59" s="11">
        <v>0</v>
      </c>
      <c r="E59" s="11">
        <v>0</v>
      </c>
      <c r="F59" s="12">
        <f t="shared" ca="1" si="1"/>
        <v>0</v>
      </c>
      <c r="G59" s="3"/>
    </row>
    <row r="60" spans="1:7" ht="27.6" outlineLevel="3" x14ac:dyDescent="0.3">
      <c r="A60" s="10"/>
      <c r="B60" s="10" t="s">
        <v>214</v>
      </c>
      <c r="C60" s="11">
        <v>3300000</v>
      </c>
      <c r="D60" s="11">
        <v>2500000</v>
      </c>
      <c r="E60" s="11">
        <v>0</v>
      </c>
      <c r="F60" s="12">
        <f t="shared" ca="1" si="1"/>
        <v>0</v>
      </c>
      <c r="G60" s="3"/>
    </row>
    <row r="61" spans="1:7" ht="27.6" outlineLevel="3" x14ac:dyDescent="0.3">
      <c r="A61" s="10"/>
      <c r="B61" s="10" t="s">
        <v>225</v>
      </c>
      <c r="C61" s="11">
        <v>600000</v>
      </c>
      <c r="D61" s="11">
        <v>0</v>
      </c>
      <c r="E61" s="11">
        <v>0</v>
      </c>
      <c r="F61" s="12">
        <f t="shared" ca="1" si="1"/>
        <v>0</v>
      </c>
      <c r="G61" s="3"/>
    </row>
    <row r="62" spans="1:7" ht="27.6" outlineLevel="3" x14ac:dyDescent="0.3">
      <c r="A62" s="10"/>
      <c r="B62" s="10" t="s">
        <v>226</v>
      </c>
      <c r="C62" s="11">
        <v>600000</v>
      </c>
      <c r="D62" s="11">
        <v>0</v>
      </c>
      <c r="E62" s="11">
        <v>0</v>
      </c>
      <c r="F62" s="12">
        <f t="shared" ca="1" si="1"/>
        <v>0</v>
      </c>
      <c r="G62" s="3"/>
    </row>
    <row r="63" spans="1:7" ht="41.4" outlineLevel="3" x14ac:dyDescent="0.3">
      <c r="A63" s="10"/>
      <c r="B63" s="10" t="s">
        <v>124</v>
      </c>
      <c r="C63" s="11">
        <v>1000000</v>
      </c>
      <c r="D63" s="11">
        <v>0</v>
      </c>
      <c r="E63" s="11">
        <v>0</v>
      </c>
      <c r="F63" s="12">
        <f t="shared" ca="1" si="1"/>
        <v>0</v>
      </c>
      <c r="G63" s="3"/>
    </row>
    <row r="64" spans="1:7" ht="27.6" outlineLevel="3" x14ac:dyDescent="0.3">
      <c r="A64" s="10"/>
      <c r="B64" s="10" t="s">
        <v>223</v>
      </c>
      <c r="C64" s="11">
        <v>0</v>
      </c>
      <c r="D64" s="11">
        <v>600000</v>
      </c>
      <c r="E64" s="11">
        <v>0</v>
      </c>
      <c r="F64" s="12">
        <f t="shared" ca="1" si="1"/>
        <v>0</v>
      </c>
      <c r="G64" s="3"/>
    </row>
    <row r="65" spans="1:7" ht="27.6" outlineLevel="3" x14ac:dyDescent="0.3">
      <c r="A65" s="10"/>
      <c r="B65" s="10" t="s">
        <v>224</v>
      </c>
      <c r="C65" s="11">
        <v>0</v>
      </c>
      <c r="D65" s="11">
        <v>600000</v>
      </c>
      <c r="E65" s="11">
        <v>0</v>
      </c>
      <c r="F65" s="12">
        <f t="shared" ca="1" si="1"/>
        <v>0</v>
      </c>
      <c r="G65" s="3"/>
    </row>
    <row r="66" spans="1:7" ht="27.6" outlineLevel="3" x14ac:dyDescent="0.3">
      <c r="A66" s="10"/>
      <c r="B66" s="10" t="s">
        <v>214</v>
      </c>
      <c r="C66" s="11">
        <v>0</v>
      </c>
      <c r="D66" s="11">
        <v>800000</v>
      </c>
      <c r="E66" s="11">
        <v>0</v>
      </c>
      <c r="F66" s="12">
        <f t="shared" ca="1" si="1"/>
        <v>0</v>
      </c>
      <c r="G66" s="3"/>
    </row>
    <row r="67" spans="1:7" ht="27.6" outlineLevel="3" x14ac:dyDescent="0.3">
      <c r="A67" s="10"/>
      <c r="B67" s="10" t="s">
        <v>225</v>
      </c>
      <c r="C67" s="11">
        <v>0</v>
      </c>
      <c r="D67" s="11">
        <v>600000</v>
      </c>
      <c r="E67" s="11">
        <v>0</v>
      </c>
      <c r="F67" s="12">
        <f t="shared" ca="1" si="1"/>
        <v>0</v>
      </c>
      <c r="G67" s="3"/>
    </row>
    <row r="68" spans="1:7" ht="27.6" outlineLevel="3" x14ac:dyDescent="0.3">
      <c r="A68" s="10"/>
      <c r="B68" s="10" t="s">
        <v>226</v>
      </c>
      <c r="C68" s="11">
        <v>0</v>
      </c>
      <c r="D68" s="11">
        <v>600000</v>
      </c>
      <c r="E68" s="11">
        <v>0</v>
      </c>
      <c r="F68" s="12">
        <f t="shared" ca="1" si="1"/>
        <v>0</v>
      </c>
      <c r="G68" s="3"/>
    </row>
    <row r="69" spans="1:7" ht="41.4" outlineLevel="3" x14ac:dyDescent="0.3">
      <c r="A69" s="10"/>
      <c r="B69" s="10" t="s">
        <v>124</v>
      </c>
      <c r="C69" s="11">
        <v>0</v>
      </c>
      <c r="D69" s="11">
        <v>1000000</v>
      </c>
      <c r="E69" s="11">
        <v>0</v>
      </c>
      <c r="F69" s="12">
        <f t="shared" ca="1" si="1"/>
        <v>0</v>
      </c>
      <c r="G69" s="3"/>
    </row>
    <row r="70" spans="1:7" outlineLevel="2" x14ac:dyDescent="0.3">
      <c r="A7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70" s="7" t="s">
        <v>68</v>
      </c>
      <c r="C70" s="8">
        <v>600000</v>
      </c>
      <c r="D70" s="8">
        <v>600000</v>
      </c>
      <c r="E70" s="8">
        <v>0</v>
      </c>
      <c r="F70" s="9">
        <f t="shared" ca="1" si="1"/>
        <v>0</v>
      </c>
      <c r="G70" s="3"/>
    </row>
    <row r="71" spans="1:7" ht="27.6" outlineLevel="3" x14ac:dyDescent="0.3">
      <c r="A71" s="10"/>
      <c r="B71" s="10" t="s">
        <v>227</v>
      </c>
      <c r="C71" s="11">
        <v>600000</v>
      </c>
      <c r="D71" s="11">
        <v>600000</v>
      </c>
      <c r="E71" s="11">
        <v>0</v>
      </c>
      <c r="F71" s="12">
        <f t="shared" ref="F71:F83" ca="1" si="2">IF(INDIRECT("R[0]C[-2]", FALSE)=0,0,ROUND(INDIRECT("R[0]C[-1]", FALSE)/INDIRECT("R[0]C[-2]", FALSE),4))</f>
        <v>0</v>
      </c>
      <c r="G71" s="3"/>
    </row>
    <row r="72" spans="1:7" outlineLevel="2" x14ac:dyDescent="0.3">
      <c r="A7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72" s="7" t="s">
        <v>47</v>
      </c>
      <c r="C72" s="8">
        <v>8647000</v>
      </c>
      <c r="D72" s="8">
        <v>8647000</v>
      </c>
      <c r="E72" s="8">
        <v>0</v>
      </c>
      <c r="F72" s="9">
        <f t="shared" ca="1" si="2"/>
        <v>0</v>
      </c>
      <c r="G72" s="3"/>
    </row>
    <row r="73" spans="1:7" ht="27.6" outlineLevel="3" x14ac:dyDescent="0.3">
      <c r="A73" s="10"/>
      <c r="B73" s="10" t="s">
        <v>48</v>
      </c>
      <c r="C73" s="11">
        <v>8647000</v>
      </c>
      <c r="D73" s="11">
        <v>8647000</v>
      </c>
      <c r="E73" s="11">
        <v>0</v>
      </c>
      <c r="F73" s="12">
        <f t="shared" ca="1" si="2"/>
        <v>0</v>
      </c>
      <c r="G73" s="3"/>
    </row>
    <row r="74" spans="1:7" outlineLevel="2" x14ac:dyDescent="0.3">
      <c r="A7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74" s="7" t="s">
        <v>49</v>
      </c>
      <c r="C74" s="8">
        <v>4000000</v>
      </c>
      <c r="D74" s="8">
        <v>4000000</v>
      </c>
      <c r="E74" s="8">
        <v>0</v>
      </c>
      <c r="F74" s="9">
        <f t="shared" ca="1" si="2"/>
        <v>0</v>
      </c>
      <c r="G74" s="3"/>
    </row>
    <row r="75" spans="1:7" ht="27.6" outlineLevel="3" x14ac:dyDescent="0.3">
      <c r="A75" s="10"/>
      <c r="B75" s="10" t="s">
        <v>228</v>
      </c>
      <c r="C75" s="11">
        <v>600000</v>
      </c>
      <c r="D75" s="11">
        <v>600000</v>
      </c>
      <c r="E75" s="11">
        <v>0</v>
      </c>
      <c r="F75" s="12">
        <f t="shared" ca="1" si="2"/>
        <v>0</v>
      </c>
      <c r="G75" s="3"/>
    </row>
    <row r="76" spans="1:7" ht="27.6" outlineLevel="3" x14ac:dyDescent="0.3">
      <c r="A76" s="10"/>
      <c r="B76" s="10" t="s">
        <v>229</v>
      </c>
      <c r="C76" s="11">
        <v>600000</v>
      </c>
      <c r="D76" s="11">
        <v>600000</v>
      </c>
      <c r="E76" s="11">
        <v>0</v>
      </c>
      <c r="F76" s="12">
        <f t="shared" ca="1" si="2"/>
        <v>0</v>
      </c>
      <c r="G76" s="3"/>
    </row>
    <row r="77" spans="1:7" ht="27.6" outlineLevel="3" x14ac:dyDescent="0.3">
      <c r="A77" s="10"/>
      <c r="B77" s="10" t="s">
        <v>230</v>
      </c>
      <c r="C77" s="11">
        <v>2000000</v>
      </c>
      <c r="D77" s="11">
        <v>0</v>
      </c>
      <c r="E77" s="11">
        <v>0</v>
      </c>
      <c r="F77" s="12">
        <f t="shared" ca="1" si="2"/>
        <v>0</v>
      </c>
      <c r="G77" s="3"/>
    </row>
    <row r="78" spans="1:7" ht="27.6" outlineLevel="3" x14ac:dyDescent="0.3">
      <c r="A78" s="10"/>
      <c r="B78" s="10" t="s">
        <v>178</v>
      </c>
      <c r="C78" s="11">
        <v>600000</v>
      </c>
      <c r="D78" s="11">
        <v>600000</v>
      </c>
      <c r="E78" s="11">
        <v>0</v>
      </c>
      <c r="F78" s="12">
        <f t="shared" ca="1" si="2"/>
        <v>0</v>
      </c>
      <c r="G78" s="3"/>
    </row>
    <row r="79" spans="1:7" ht="41.4" outlineLevel="3" x14ac:dyDescent="0.3">
      <c r="A79" s="10"/>
      <c r="B79" s="10" t="s">
        <v>97</v>
      </c>
      <c r="C79" s="11">
        <v>200000</v>
      </c>
      <c r="D79" s="11">
        <v>200000</v>
      </c>
      <c r="E79" s="11">
        <v>0</v>
      </c>
      <c r="F79" s="12">
        <f t="shared" ca="1" si="2"/>
        <v>0</v>
      </c>
      <c r="G79" s="3"/>
    </row>
    <row r="80" spans="1:7" ht="27.6" outlineLevel="3" x14ac:dyDescent="0.3">
      <c r="A80" s="10"/>
      <c r="B80" s="10" t="s">
        <v>230</v>
      </c>
      <c r="C80" s="11">
        <v>0</v>
      </c>
      <c r="D80" s="11">
        <v>2000000</v>
      </c>
      <c r="E80" s="11">
        <v>0</v>
      </c>
      <c r="F80" s="12">
        <f t="shared" ca="1" si="2"/>
        <v>0</v>
      </c>
      <c r="G80" s="3"/>
    </row>
    <row r="81" spans="1:7" outlineLevel="2" x14ac:dyDescent="0.3">
      <c r="A8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81" s="7" t="s">
        <v>55</v>
      </c>
      <c r="C81" s="8">
        <v>2500000</v>
      </c>
      <c r="D81" s="8">
        <v>2500000</v>
      </c>
      <c r="E81" s="8">
        <v>0</v>
      </c>
      <c r="F81" s="9">
        <f t="shared" ca="1" si="2"/>
        <v>0</v>
      </c>
      <c r="G81" s="3"/>
    </row>
    <row r="82" spans="1:7" ht="41.4" outlineLevel="3" x14ac:dyDescent="0.3">
      <c r="A82" s="10"/>
      <c r="B82" s="10" t="s">
        <v>184</v>
      </c>
      <c r="C82" s="11">
        <v>2500000</v>
      </c>
      <c r="D82" s="11">
        <v>2500000</v>
      </c>
      <c r="E82" s="11">
        <v>0</v>
      </c>
      <c r="F82" s="12">
        <f t="shared" ca="1" si="2"/>
        <v>0</v>
      </c>
      <c r="G82" s="3"/>
    </row>
    <row r="83" spans="1:7" ht="15" customHeight="1" x14ac:dyDescent="0.3">
      <c r="A83" s="38" t="s">
        <v>61</v>
      </c>
      <c r="B83" s="39"/>
      <c r="C83" s="13">
        <v>60000000</v>
      </c>
      <c r="D83" s="13">
        <v>60000000</v>
      </c>
      <c r="E83" s="14">
        <v>0</v>
      </c>
      <c r="F83" s="15">
        <f t="shared" ca="1" si="2"/>
        <v>0</v>
      </c>
      <c r="G83" s="3"/>
    </row>
  </sheetData>
  <mergeCells count="8">
    <mergeCell ref="A83:B8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21875" style="1" customWidth="1"/>
    <col min="6" max="6" width="12.2187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231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0</v>
      </c>
      <c r="D7" s="8">
        <v>0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212</v>
      </c>
      <c r="C8" s="11">
        <v>0</v>
      </c>
      <c r="D8" s="11">
        <v>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15</v>
      </c>
      <c r="C9" s="8">
        <v>8600900</v>
      </c>
      <c r="D9" s="8">
        <v>8600900</v>
      </c>
      <c r="E9" s="8">
        <v>0</v>
      </c>
      <c r="F9" s="9">
        <f t="shared" ca="1" si="0"/>
        <v>0</v>
      </c>
      <c r="G9" s="3"/>
    </row>
    <row r="10" spans="1:7" outlineLevel="3" x14ac:dyDescent="0.3">
      <c r="A10" s="10"/>
      <c r="B10" s="10" t="s">
        <v>115</v>
      </c>
      <c r="C10" s="11">
        <v>2500000</v>
      </c>
      <c r="D10" s="11">
        <v>2500000</v>
      </c>
      <c r="E10" s="11">
        <v>0</v>
      </c>
      <c r="F10" s="12">
        <f t="shared" ca="1" si="0"/>
        <v>0</v>
      </c>
      <c r="G10" s="3"/>
    </row>
    <row r="11" spans="1:7" ht="27.6" outlineLevel="3" x14ac:dyDescent="0.3">
      <c r="A11" s="10"/>
      <c r="B11" s="10" t="s">
        <v>116</v>
      </c>
      <c r="C11" s="11">
        <v>6100900</v>
      </c>
      <c r="D11" s="11">
        <v>6100900</v>
      </c>
      <c r="E11" s="11">
        <v>0</v>
      </c>
      <c r="F11" s="12">
        <f t="shared" ca="1" si="0"/>
        <v>0</v>
      </c>
      <c r="G11" s="3"/>
    </row>
    <row r="12" spans="1:7" outlineLevel="3" x14ac:dyDescent="0.3">
      <c r="A12" s="10"/>
      <c r="B12" s="10" t="s">
        <v>115</v>
      </c>
      <c r="C12" s="11">
        <v>0</v>
      </c>
      <c r="D12" s="11">
        <v>0</v>
      </c>
      <c r="E12" s="11">
        <v>0</v>
      </c>
      <c r="F12" s="12">
        <f t="shared" ca="1" si="0"/>
        <v>0</v>
      </c>
      <c r="G12" s="3"/>
    </row>
    <row r="13" spans="1:7" ht="27.6" outlineLevel="3" x14ac:dyDescent="0.3">
      <c r="A13" s="10"/>
      <c r="B13" s="10" t="s">
        <v>116</v>
      </c>
      <c r="C13" s="11">
        <v>0</v>
      </c>
      <c r="D13" s="11">
        <v>0</v>
      </c>
      <c r="E13" s="11">
        <v>0</v>
      </c>
      <c r="F13" s="12">
        <f t="shared" ca="1" si="0"/>
        <v>0</v>
      </c>
      <c r="G13" s="3"/>
    </row>
    <row r="14" spans="1:7" outlineLevel="2" x14ac:dyDescent="0.3">
      <c r="A1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4" s="7" t="s">
        <v>17</v>
      </c>
      <c r="C14" s="8">
        <v>1651000</v>
      </c>
      <c r="D14" s="8">
        <v>1651000</v>
      </c>
      <c r="E14" s="8">
        <v>0</v>
      </c>
      <c r="F14" s="9">
        <f t="shared" ca="1" si="0"/>
        <v>0</v>
      </c>
      <c r="G14" s="3"/>
    </row>
    <row r="15" spans="1:7" ht="27.6" outlineLevel="3" x14ac:dyDescent="0.3">
      <c r="A15" s="10"/>
      <c r="B15" s="10" t="s">
        <v>133</v>
      </c>
      <c r="C15" s="11">
        <v>701000</v>
      </c>
      <c r="D15" s="11">
        <v>701000</v>
      </c>
      <c r="E15" s="11">
        <v>0</v>
      </c>
      <c r="F15" s="12">
        <f t="shared" ca="1" si="0"/>
        <v>0</v>
      </c>
      <c r="G15" s="3"/>
    </row>
    <row r="16" spans="1:7" ht="27.6" outlineLevel="3" x14ac:dyDescent="0.3">
      <c r="A16" s="10"/>
      <c r="B16" s="10" t="s">
        <v>18</v>
      </c>
      <c r="C16" s="11">
        <v>950000</v>
      </c>
      <c r="D16" s="11">
        <v>0</v>
      </c>
      <c r="E16" s="11">
        <v>0</v>
      </c>
      <c r="F16" s="12">
        <f t="shared" ca="1" si="0"/>
        <v>0</v>
      </c>
      <c r="G16" s="3"/>
    </row>
    <row r="17" spans="1:7" ht="41.4" outlineLevel="3" x14ac:dyDescent="0.3">
      <c r="A17" s="10"/>
      <c r="B17" s="10" t="s">
        <v>117</v>
      </c>
      <c r="C17" s="11">
        <v>0</v>
      </c>
      <c r="D17" s="11">
        <v>950000</v>
      </c>
      <c r="E17" s="11">
        <v>0</v>
      </c>
      <c r="F17" s="12">
        <f t="shared" ca="1" si="0"/>
        <v>0</v>
      </c>
      <c r="G17" s="3"/>
    </row>
    <row r="18" spans="1:7" ht="27.6" outlineLevel="3" x14ac:dyDescent="0.3">
      <c r="A18" s="10"/>
      <c r="B18" s="10" t="s">
        <v>133</v>
      </c>
      <c r="C18" s="11">
        <v>0</v>
      </c>
      <c r="D18" s="11">
        <v>0</v>
      </c>
      <c r="E18" s="11">
        <v>0</v>
      </c>
      <c r="F18" s="12">
        <f t="shared" ca="1" si="0"/>
        <v>0</v>
      </c>
      <c r="G18" s="3"/>
    </row>
    <row r="19" spans="1:7" ht="27.6" outlineLevel="3" x14ac:dyDescent="0.3">
      <c r="A19" s="10"/>
      <c r="B19" s="10" t="s">
        <v>18</v>
      </c>
      <c r="C19" s="11">
        <v>0</v>
      </c>
      <c r="D19" s="11">
        <v>0</v>
      </c>
      <c r="E19" s="11">
        <v>0</v>
      </c>
      <c r="F19" s="12">
        <f t="shared" ca="1" si="0"/>
        <v>0</v>
      </c>
      <c r="G19" s="3"/>
    </row>
    <row r="20" spans="1:7" outlineLevel="2" x14ac:dyDescent="0.3">
      <c r="A2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0" s="7" t="s">
        <v>23</v>
      </c>
      <c r="C20" s="8">
        <v>3000000</v>
      </c>
      <c r="D20" s="8">
        <v>3000000</v>
      </c>
      <c r="E20" s="8">
        <v>0</v>
      </c>
      <c r="F20" s="9">
        <f t="shared" ca="1" si="0"/>
        <v>0</v>
      </c>
      <c r="G20" s="3"/>
    </row>
    <row r="21" spans="1:7" ht="27.6" outlineLevel="3" x14ac:dyDescent="0.3">
      <c r="A21" s="10"/>
      <c r="B21" s="10" t="s">
        <v>145</v>
      </c>
      <c r="C21" s="11">
        <v>2000000</v>
      </c>
      <c r="D21" s="11">
        <v>2000000</v>
      </c>
      <c r="E21" s="11">
        <v>0</v>
      </c>
      <c r="F21" s="12">
        <f t="shared" ca="1" si="0"/>
        <v>0</v>
      </c>
      <c r="G21" s="3"/>
    </row>
    <row r="22" spans="1:7" ht="27.6" outlineLevel="3" x14ac:dyDescent="0.3">
      <c r="A22" s="10"/>
      <c r="B22" s="10" t="s">
        <v>147</v>
      </c>
      <c r="C22" s="11">
        <v>1000000</v>
      </c>
      <c r="D22" s="11">
        <v>1000000</v>
      </c>
      <c r="E22" s="11">
        <v>0</v>
      </c>
      <c r="F22" s="12">
        <f t="shared" ca="1" si="0"/>
        <v>0</v>
      </c>
      <c r="G22" s="3"/>
    </row>
    <row r="23" spans="1:7" ht="27.6" outlineLevel="3" x14ac:dyDescent="0.3">
      <c r="A23" s="10"/>
      <c r="B23" s="10" t="s">
        <v>145</v>
      </c>
      <c r="C23" s="11">
        <v>0</v>
      </c>
      <c r="D23" s="11">
        <v>0</v>
      </c>
      <c r="E23" s="11">
        <v>0</v>
      </c>
      <c r="F23" s="12">
        <f t="shared" ca="1" si="0"/>
        <v>0</v>
      </c>
      <c r="G23" s="3"/>
    </row>
    <row r="24" spans="1:7" ht="27.6" outlineLevel="3" x14ac:dyDescent="0.3">
      <c r="A24" s="10"/>
      <c r="B24" s="10" t="s">
        <v>147</v>
      </c>
      <c r="C24" s="11">
        <v>0</v>
      </c>
      <c r="D24" s="11">
        <v>0</v>
      </c>
      <c r="E24" s="11">
        <v>0</v>
      </c>
      <c r="F24" s="12">
        <f t="shared" ca="1" si="0"/>
        <v>0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5" s="7" t="s">
        <v>31</v>
      </c>
      <c r="C25" s="8">
        <v>2500000</v>
      </c>
      <c r="D25" s="8">
        <v>2500000</v>
      </c>
      <c r="E25" s="8">
        <v>0</v>
      </c>
      <c r="F25" s="9">
        <f t="shared" ca="1" si="0"/>
        <v>0</v>
      </c>
      <c r="G25" s="3"/>
    </row>
    <row r="26" spans="1:7" ht="27.6" outlineLevel="3" x14ac:dyDescent="0.3">
      <c r="A26" s="10"/>
      <c r="B26" s="10" t="s">
        <v>232</v>
      </c>
      <c r="C26" s="11">
        <v>2500000</v>
      </c>
      <c r="D26" s="11">
        <v>2500000</v>
      </c>
      <c r="E26" s="11">
        <v>0</v>
      </c>
      <c r="F26" s="12">
        <f t="shared" ca="1" si="0"/>
        <v>0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7" s="7" t="s">
        <v>71</v>
      </c>
      <c r="C27" s="8">
        <v>2119000</v>
      </c>
      <c r="D27" s="8">
        <v>2119000</v>
      </c>
      <c r="E27" s="8">
        <v>0</v>
      </c>
      <c r="F27" s="9">
        <f t="shared" ca="1" si="0"/>
        <v>0</v>
      </c>
      <c r="G27" s="3"/>
    </row>
    <row r="28" spans="1:7" ht="27.6" outlineLevel="3" x14ac:dyDescent="0.3">
      <c r="A28" s="10"/>
      <c r="B28" s="10" t="s">
        <v>160</v>
      </c>
      <c r="C28" s="11">
        <v>409000</v>
      </c>
      <c r="D28" s="11">
        <v>409000</v>
      </c>
      <c r="E28" s="11">
        <v>0</v>
      </c>
      <c r="F28" s="12">
        <f t="shared" ca="1" si="0"/>
        <v>0</v>
      </c>
      <c r="G28" s="3"/>
    </row>
    <row r="29" spans="1:7" ht="27.6" outlineLevel="3" x14ac:dyDescent="0.3">
      <c r="A29" s="10"/>
      <c r="B29" s="10" t="s">
        <v>161</v>
      </c>
      <c r="C29" s="11">
        <v>710000</v>
      </c>
      <c r="D29" s="11">
        <v>710000</v>
      </c>
      <c r="E29" s="11">
        <v>0</v>
      </c>
      <c r="F29" s="12">
        <f t="shared" ca="1" si="0"/>
        <v>0</v>
      </c>
      <c r="G29" s="3"/>
    </row>
    <row r="30" spans="1:7" ht="27.6" outlineLevel="3" x14ac:dyDescent="0.3">
      <c r="A30" s="10"/>
      <c r="B30" s="10" t="s">
        <v>162</v>
      </c>
      <c r="C30" s="11">
        <v>150000</v>
      </c>
      <c r="D30" s="11">
        <v>150000</v>
      </c>
      <c r="E30" s="11">
        <v>0</v>
      </c>
      <c r="F30" s="12">
        <f t="shared" ca="1" si="0"/>
        <v>0</v>
      </c>
      <c r="G30" s="3"/>
    </row>
    <row r="31" spans="1:7" ht="27.6" outlineLevel="3" x14ac:dyDescent="0.3">
      <c r="A31" s="10"/>
      <c r="B31" s="10" t="s">
        <v>163</v>
      </c>
      <c r="C31" s="11">
        <v>450000</v>
      </c>
      <c r="D31" s="11">
        <v>450000</v>
      </c>
      <c r="E31" s="11">
        <v>0</v>
      </c>
      <c r="F31" s="12">
        <f t="shared" ca="1" si="0"/>
        <v>0</v>
      </c>
      <c r="G31" s="3"/>
    </row>
    <row r="32" spans="1:7" ht="27.6" outlineLevel="3" x14ac:dyDescent="0.3">
      <c r="A32" s="10"/>
      <c r="B32" s="10" t="s">
        <v>164</v>
      </c>
      <c r="C32" s="11">
        <v>400000</v>
      </c>
      <c r="D32" s="11">
        <v>400000</v>
      </c>
      <c r="E32" s="11">
        <v>0</v>
      </c>
      <c r="F32" s="12">
        <f t="shared" ca="1" si="0"/>
        <v>0</v>
      </c>
      <c r="G32" s="3"/>
    </row>
    <row r="33" spans="1:7" ht="27.6" outlineLevel="3" x14ac:dyDescent="0.3">
      <c r="A33" s="10"/>
      <c r="B33" s="10" t="s">
        <v>160</v>
      </c>
      <c r="C33" s="11">
        <v>0</v>
      </c>
      <c r="D33" s="11">
        <v>0</v>
      </c>
      <c r="E33" s="11">
        <v>0</v>
      </c>
      <c r="F33" s="12">
        <f t="shared" ca="1" si="0"/>
        <v>0</v>
      </c>
      <c r="G33" s="3"/>
    </row>
    <row r="34" spans="1:7" ht="27.6" outlineLevel="3" x14ac:dyDescent="0.3">
      <c r="A34" s="10"/>
      <c r="B34" s="10" t="s">
        <v>161</v>
      </c>
      <c r="C34" s="11">
        <v>0</v>
      </c>
      <c r="D34" s="11">
        <v>0</v>
      </c>
      <c r="E34" s="11">
        <v>0</v>
      </c>
      <c r="F34" s="12">
        <f t="shared" ca="1" si="0"/>
        <v>0</v>
      </c>
      <c r="G34" s="3"/>
    </row>
    <row r="35" spans="1:7" ht="27.6" outlineLevel="3" x14ac:dyDescent="0.3">
      <c r="A35" s="10"/>
      <c r="B35" s="10" t="s">
        <v>162</v>
      </c>
      <c r="C35" s="11">
        <v>0</v>
      </c>
      <c r="D35" s="11">
        <v>0</v>
      </c>
      <c r="E35" s="11">
        <v>0</v>
      </c>
      <c r="F35" s="12">
        <f t="shared" ca="1" si="0"/>
        <v>0</v>
      </c>
      <c r="G35" s="3"/>
    </row>
    <row r="36" spans="1:7" ht="27.6" outlineLevel="3" x14ac:dyDescent="0.3">
      <c r="A36" s="10"/>
      <c r="B36" s="10" t="s">
        <v>163</v>
      </c>
      <c r="C36" s="11">
        <v>0</v>
      </c>
      <c r="D36" s="11">
        <v>0</v>
      </c>
      <c r="E36" s="11">
        <v>0</v>
      </c>
      <c r="F36" s="12">
        <f t="shared" ca="1" si="0"/>
        <v>0</v>
      </c>
      <c r="G36" s="3"/>
    </row>
    <row r="37" spans="1:7" ht="27.6" outlineLevel="3" x14ac:dyDescent="0.3">
      <c r="A37" s="10"/>
      <c r="B37" s="10" t="s">
        <v>164</v>
      </c>
      <c r="C37" s="11">
        <v>0</v>
      </c>
      <c r="D37" s="11">
        <v>0</v>
      </c>
      <c r="E37" s="11">
        <v>0</v>
      </c>
      <c r="F37" s="12">
        <f t="shared" ca="1" si="0"/>
        <v>0</v>
      </c>
      <c r="G37" s="3"/>
    </row>
    <row r="38" spans="1:7" outlineLevel="2" x14ac:dyDescent="0.3">
      <c r="A3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8" s="7" t="s">
        <v>33</v>
      </c>
      <c r="C38" s="8">
        <v>1300000</v>
      </c>
      <c r="D38" s="8">
        <v>1300000</v>
      </c>
      <c r="E38" s="8">
        <v>0</v>
      </c>
      <c r="F38" s="9">
        <f t="shared" ca="1" si="0"/>
        <v>0</v>
      </c>
      <c r="G38" s="3"/>
    </row>
    <row r="39" spans="1:7" ht="27.6" outlineLevel="3" x14ac:dyDescent="0.3">
      <c r="A39" s="10"/>
      <c r="B39" s="10" t="s">
        <v>166</v>
      </c>
      <c r="C39" s="11">
        <v>1300000</v>
      </c>
      <c r="D39" s="11">
        <v>1300000</v>
      </c>
      <c r="E39" s="11">
        <v>0</v>
      </c>
      <c r="F39" s="12">
        <f t="shared" ref="F39:F73" ca="1" si="1">IF(INDIRECT("R[0]C[-2]", FALSE)=0,0,ROUND(INDIRECT("R[0]C[-1]", FALSE)/INDIRECT("R[0]C[-2]", FALSE),4))</f>
        <v>0</v>
      </c>
      <c r="G39" s="3"/>
    </row>
    <row r="40" spans="1:7" outlineLevel="2" x14ac:dyDescent="0.3">
      <c r="A4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0" s="7" t="s">
        <v>39</v>
      </c>
      <c r="C40" s="8">
        <v>1500000</v>
      </c>
      <c r="D40" s="8">
        <v>1500000</v>
      </c>
      <c r="E40" s="8">
        <v>0</v>
      </c>
      <c r="F40" s="9">
        <f t="shared" ca="1" si="1"/>
        <v>0</v>
      </c>
      <c r="G40" s="3"/>
    </row>
    <row r="41" spans="1:7" ht="27.6" outlineLevel="3" x14ac:dyDescent="0.3">
      <c r="A41" s="10"/>
      <c r="B41" s="10" t="s">
        <v>233</v>
      </c>
      <c r="C41" s="11">
        <v>1500000</v>
      </c>
      <c r="D41" s="11">
        <v>1500000</v>
      </c>
      <c r="E41" s="11">
        <v>0</v>
      </c>
      <c r="F41" s="12">
        <f t="shared" ca="1" si="1"/>
        <v>0</v>
      </c>
      <c r="G41" s="3"/>
    </row>
    <row r="42" spans="1:7" outlineLevel="2" x14ac:dyDescent="0.3">
      <c r="A4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42" s="7" t="s">
        <v>79</v>
      </c>
      <c r="C42" s="8">
        <v>5200000</v>
      </c>
      <c r="D42" s="8">
        <v>5200000</v>
      </c>
      <c r="E42" s="8">
        <v>0</v>
      </c>
      <c r="F42" s="9">
        <f t="shared" ca="1" si="1"/>
        <v>0</v>
      </c>
      <c r="G42" s="3"/>
    </row>
    <row r="43" spans="1:7" ht="27.6" outlineLevel="3" x14ac:dyDescent="0.3">
      <c r="A43" s="10"/>
      <c r="B43" s="10" t="s">
        <v>172</v>
      </c>
      <c r="C43" s="11">
        <v>5200000</v>
      </c>
      <c r="D43" s="11">
        <v>5200000</v>
      </c>
      <c r="E43" s="11">
        <v>0</v>
      </c>
      <c r="F43" s="12">
        <f t="shared" ca="1" si="1"/>
        <v>0</v>
      </c>
      <c r="G43" s="3"/>
    </row>
    <row r="44" spans="1:7" outlineLevel="2" x14ac:dyDescent="0.3">
      <c r="A4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44" s="7" t="s">
        <v>45</v>
      </c>
      <c r="C44" s="8">
        <v>9500000</v>
      </c>
      <c r="D44" s="8">
        <v>9500000</v>
      </c>
      <c r="E44" s="8">
        <v>0</v>
      </c>
      <c r="F44" s="9">
        <f t="shared" ca="1" si="1"/>
        <v>0</v>
      </c>
      <c r="G44" s="3"/>
    </row>
    <row r="45" spans="1:7" ht="27.6" outlineLevel="3" x14ac:dyDescent="0.3">
      <c r="A45" s="10"/>
      <c r="B45" s="10" t="s">
        <v>234</v>
      </c>
      <c r="C45" s="11">
        <v>1900000</v>
      </c>
      <c r="D45" s="11">
        <v>0</v>
      </c>
      <c r="E45" s="11">
        <v>0</v>
      </c>
      <c r="F45" s="12">
        <f t="shared" ca="1" si="1"/>
        <v>0</v>
      </c>
      <c r="G45" s="3"/>
    </row>
    <row r="46" spans="1:7" ht="27.6" outlineLevel="3" x14ac:dyDescent="0.3">
      <c r="A46" s="10"/>
      <c r="B46" s="10" t="s">
        <v>235</v>
      </c>
      <c r="C46" s="11">
        <v>1200000</v>
      </c>
      <c r="D46" s="11">
        <v>1200000</v>
      </c>
      <c r="E46" s="11">
        <v>0</v>
      </c>
      <c r="F46" s="12">
        <f t="shared" ca="1" si="1"/>
        <v>0</v>
      </c>
      <c r="G46" s="3"/>
    </row>
    <row r="47" spans="1:7" ht="27.6" outlineLevel="3" x14ac:dyDescent="0.3">
      <c r="A47" s="10"/>
      <c r="B47" s="10" t="s">
        <v>125</v>
      </c>
      <c r="C47" s="11">
        <v>2100000</v>
      </c>
      <c r="D47" s="11">
        <v>2100000</v>
      </c>
      <c r="E47" s="11">
        <v>0</v>
      </c>
      <c r="F47" s="12">
        <f t="shared" ca="1" si="1"/>
        <v>0</v>
      </c>
      <c r="G47" s="3"/>
    </row>
    <row r="48" spans="1:7" ht="27.6" outlineLevel="3" x14ac:dyDescent="0.3">
      <c r="A48" s="10"/>
      <c r="B48" s="10" t="s">
        <v>236</v>
      </c>
      <c r="C48" s="11">
        <v>300000</v>
      </c>
      <c r="D48" s="11">
        <v>0</v>
      </c>
      <c r="E48" s="11">
        <v>0</v>
      </c>
      <c r="F48" s="12">
        <f t="shared" ca="1" si="1"/>
        <v>0</v>
      </c>
      <c r="G48" s="3"/>
    </row>
    <row r="49" spans="1:7" ht="27.6" outlineLevel="3" x14ac:dyDescent="0.3">
      <c r="A49" s="10"/>
      <c r="B49" s="10" t="s">
        <v>237</v>
      </c>
      <c r="C49" s="11">
        <v>1200000</v>
      </c>
      <c r="D49" s="11">
        <v>0</v>
      </c>
      <c r="E49" s="11">
        <v>0</v>
      </c>
      <c r="F49" s="12">
        <f t="shared" ca="1" si="1"/>
        <v>0</v>
      </c>
      <c r="G49" s="3"/>
    </row>
    <row r="50" spans="1:7" ht="27.6" outlineLevel="3" x14ac:dyDescent="0.3">
      <c r="A50" s="10"/>
      <c r="B50" s="10" t="s">
        <v>238</v>
      </c>
      <c r="C50" s="11">
        <v>300000</v>
      </c>
      <c r="D50" s="11">
        <v>300000</v>
      </c>
      <c r="E50" s="11">
        <v>0</v>
      </c>
      <c r="F50" s="12">
        <f t="shared" ca="1" si="1"/>
        <v>0</v>
      </c>
      <c r="G50" s="3"/>
    </row>
    <row r="51" spans="1:7" ht="27.6" outlineLevel="3" x14ac:dyDescent="0.3">
      <c r="A51" s="10"/>
      <c r="B51" s="10" t="s">
        <v>46</v>
      </c>
      <c r="C51" s="11">
        <v>0</v>
      </c>
      <c r="D51" s="11">
        <v>3400000</v>
      </c>
      <c r="E51" s="11">
        <v>0</v>
      </c>
      <c r="F51" s="12">
        <f t="shared" ca="1" si="1"/>
        <v>0</v>
      </c>
      <c r="G51" s="3"/>
    </row>
    <row r="52" spans="1:7" ht="41.4" outlineLevel="3" x14ac:dyDescent="0.3">
      <c r="A52" s="10"/>
      <c r="B52" s="10" t="s">
        <v>176</v>
      </c>
      <c r="C52" s="11">
        <v>2500000</v>
      </c>
      <c r="D52" s="11">
        <v>2500000</v>
      </c>
      <c r="E52" s="11">
        <v>0</v>
      </c>
      <c r="F52" s="12">
        <f t="shared" ca="1" si="1"/>
        <v>0</v>
      </c>
      <c r="G52" s="3"/>
    </row>
    <row r="53" spans="1:7" ht="27.6" outlineLevel="3" x14ac:dyDescent="0.3">
      <c r="A53" s="10"/>
      <c r="B53" s="10" t="s">
        <v>125</v>
      </c>
      <c r="C53" s="11">
        <v>0</v>
      </c>
      <c r="D53" s="11">
        <v>0</v>
      </c>
      <c r="E53" s="11">
        <v>0</v>
      </c>
      <c r="F53" s="12">
        <f t="shared" ca="1" si="1"/>
        <v>0</v>
      </c>
      <c r="G53" s="3"/>
    </row>
    <row r="54" spans="1:7" ht="41.4" outlineLevel="3" x14ac:dyDescent="0.3">
      <c r="A54" s="10"/>
      <c r="B54" s="10" t="s">
        <v>176</v>
      </c>
      <c r="C54" s="11">
        <v>0</v>
      </c>
      <c r="D54" s="11">
        <v>0</v>
      </c>
      <c r="E54" s="11">
        <v>0</v>
      </c>
      <c r="F54" s="12">
        <f t="shared" ca="1" si="1"/>
        <v>0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55" s="7" t="s">
        <v>49</v>
      </c>
      <c r="C55" s="8">
        <v>0</v>
      </c>
      <c r="D55" s="8">
        <v>0</v>
      </c>
      <c r="E55" s="8">
        <v>0</v>
      </c>
      <c r="F55" s="9">
        <f t="shared" ca="1" si="1"/>
        <v>0</v>
      </c>
      <c r="G55" s="3"/>
    </row>
    <row r="56" spans="1:7" ht="27.6" outlineLevel="3" x14ac:dyDescent="0.3">
      <c r="A56" s="10"/>
      <c r="B56" s="10" t="s">
        <v>177</v>
      </c>
      <c r="C56" s="11">
        <v>0</v>
      </c>
      <c r="D56" s="11">
        <v>0</v>
      </c>
      <c r="E56" s="11">
        <v>0</v>
      </c>
      <c r="F56" s="12">
        <f t="shared" ca="1" si="1"/>
        <v>0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57" s="7" t="s">
        <v>51</v>
      </c>
      <c r="C57" s="8">
        <v>900000</v>
      </c>
      <c r="D57" s="8">
        <v>900000</v>
      </c>
      <c r="E57" s="8">
        <v>0</v>
      </c>
      <c r="F57" s="9">
        <f t="shared" ca="1" si="1"/>
        <v>0</v>
      </c>
      <c r="G57" s="3"/>
    </row>
    <row r="58" spans="1:7" ht="27.6" outlineLevel="3" x14ac:dyDescent="0.3">
      <c r="A58" s="10"/>
      <c r="B58" s="10" t="s">
        <v>181</v>
      </c>
      <c r="C58" s="11">
        <v>900000</v>
      </c>
      <c r="D58" s="11">
        <v>900000</v>
      </c>
      <c r="E58" s="11">
        <v>0</v>
      </c>
      <c r="F58" s="12">
        <f t="shared" ca="1" si="1"/>
        <v>0</v>
      </c>
      <c r="G58" s="3"/>
    </row>
    <row r="59" spans="1:7" ht="41.4" outlineLevel="3" x14ac:dyDescent="0.3">
      <c r="A59" s="10"/>
      <c r="B59" s="10" t="s">
        <v>131</v>
      </c>
      <c r="C59" s="11">
        <v>0</v>
      </c>
      <c r="D59" s="11">
        <v>0</v>
      </c>
      <c r="E59" s="11">
        <v>0</v>
      </c>
      <c r="F59" s="12">
        <f t="shared" ca="1" si="1"/>
        <v>0</v>
      </c>
      <c r="G59" s="3"/>
    </row>
    <row r="60" spans="1:7" outlineLevel="2" x14ac:dyDescent="0.3">
      <c r="A6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60" s="7" t="s">
        <v>55</v>
      </c>
      <c r="C60" s="8">
        <v>390000</v>
      </c>
      <c r="D60" s="8">
        <v>390000</v>
      </c>
      <c r="E60" s="8">
        <v>0</v>
      </c>
      <c r="F60" s="9">
        <f t="shared" ca="1" si="1"/>
        <v>0</v>
      </c>
      <c r="G60" s="3"/>
    </row>
    <row r="61" spans="1:7" ht="27.6" outlineLevel="3" x14ac:dyDescent="0.3">
      <c r="A61" s="10"/>
      <c r="B61" s="10" t="s">
        <v>239</v>
      </c>
      <c r="C61" s="11">
        <v>390000</v>
      </c>
      <c r="D61" s="11">
        <v>390000</v>
      </c>
      <c r="E61" s="11">
        <v>0</v>
      </c>
      <c r="F61" s="12">
        <f t="shared" ca="1" si="1"/>
        <v>0</v>
      </c>
      <c r="G61" s="3"/>
    </row>
    <row r="62" spans="1:7" ht="41.4" outlineLevel="3" x14ac:dyDescent="0.3">
      <c r="A62" s="10"/>
      <c r="B62" s="10" t="s">
        <v>184</v>
      </c>
      <c r="C62" s="11">
        <v>0</v>
      </c>
      <c r="D62" s="11">
        <v>0</v>
      </c>
      <c r="E62" s="11">
        <v>0</v>
      </c>
      <c r="F62" s="12">
        <f t="shared" ca="1" si="1"/>
        <v>0</v>
      </c>
      <c r="G62" s="3"/>
    </row>
    <row r="63" spans="1:7" outlineLevel="2" x14ac:dyDescent="0.3">
      <c r="A6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63" s="7" t="s">
        <v>57</v>
      </c>
      <c r="C63" s="8">
        <v>8000000</v>
      </c>
      <c r="D63" s="8">
        <v>8000000</v>
      </c>
      <c r="E63" s="8">
        <v>0</v>
      </c>
      <c r="F63" s="9">
        <f t="shared" ca="1" si="1"/>
        <v>0</v>
      </c>
      <c r="G63" s="3"/>
    </row>
    <row r="64" spans="1:7" ht="27.6" outlineLevel="3" x14ac:dyDescent="0.3">
      <c r="A64" s="10"/>
      <c r="B64" s="10" t="s">
        <v>240</v>
      </c>
      <c r="C64" s="11">
        <v>3000000</v>
      </c>
      <c r="D64" s="11">
        <v>3000000</v>
      </c>
      <c r="E64" s="11">
        <v>0</v>
      </c>
      <c r="F64" s="12">
        <f t="shared" ca="1" si="1"/>
        <v>0</v>
      </c>
      <c r="G64" s="3"/>
    </row>
    <row r="65" spans="1:7" ht="41.4" outlineLevel="3" x14ac:dyDescent="0.3">
      <c r="A65" s="10"/>
      <c r="B65" s="10" t="s">
        <v>186</v>
      </c>
      <c r="C65" s="11">
        <v>5000000</v>
      </c>
      <c r="D65" s="11">
        <v>5000000</v>
      </c>
      <c r="E65" s="11">
        <v>0</v>
      </c>
      <c r="F65" s="12">
        <f t="shared" ca="1" si="1"/>
        <v>0</v>
      </c>
      <c r="G65" s="3"/>
    </row>
    <row r="66" spans="1:7" ht="27.6" outlineLevel="3" x14ac:dyDescent="0.3">
      <c r="A66" s="10"/>
      <c r="B66" s="10" t="s">
        <v>240</v>
      </c>
      <c r="C66" s="11">
        <v>0</v>
      </c>
      <c r="D66" s="11">
        <v>0</v>
      </c>
      <c r="E66" s="11">
        <v>0</v>
      </c>
      <c r="F66" s="12">
        <f t="shared" ca="1" si="1"/>
        <v>0</v>
      </c>
      <c r="G66" s="3"/>
    </row>
    <row r="67" spans="1:7" ht="41.4" outlineLevel="3" x14ac:dyDescent="0.3">
      <c r="A67" s="10"/>
      <c r="B67" s="10" t="s">
        <v>186</v>
      </c>
      <c r="C67" s="11">
        <v>0</v>
      </c>
      <c r="D67" s="11">
        <v>0</v>
      </c>
      <c r="E67" s="11">
        <v>0</v>
      </c>
      <c r="F67" s="12">
        <f t="shared" ca="1" si="1"/>
        <v>0</v>
      </c>
      <c r="G67" s="3"/>
    </row>
    <row r="68" spans="1:7" outlineLevel="2" x14ac:dyDescent="0.3">
      <c r="A6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68" s="7" t="s">
        <v>59</v>
      </c>
      <c r="C68" s="8">
        <v>3170000</v>
      </c>
      <c r="D68" s="8">
        <v>3170000</v>
      </c>
      <c r="E68" s="8">
        <v>0</v>
      </c>
      <c r="F68" s="9">
        <f t="shared" ca="1" si="1"/>
        <v>0</v>
      </c>
      <c r="G68" s="3"/>
    </row>
    <row r="69" spans="1:7" ht="27.6" outlineLevel="3" x14ac:dyDescent="0.3">
      <c r="A69" s="10"/>
      <c r="B69" s="10" t="s">
        <v>187</v>
      </c>
      <c r="C69" s="11">
        <v>620000</v>
      </c>
      <c r="D69" s="11">
        <v>620000</v>
      </c>
      <c r="E69" s="11">
        <v>0</v>
      </c>
      <c r="F69" s="12">
        <f t="shared" ca="1" si="1"/>
        <v>0</v>
      </c>
      <c r="G69" s="3"/>
    </row>
    <row r="70" spans="1:7" ht="27.6" outlineLevel="3" x14ac:dyDescent="0.3">
      <c r="A70" s="10"/>
      <c r="B70" s="10" t="s">
        <v>127</v>
      </c>
      <c r="C70" s="11">
        <v>2550000</v>
      </c>
      <c r="D70" s="11">
        <v>2550000</v>
      </c>
      <c r="E70" s="11">
        <v>0</v>
      </c>
      <c r="F70" s="12">
        <f t="shared" ca="1" si="1"/>
        <v>0</v>
      </c>
      <c r="G70" s="3"/>
    </row>
    <row r="71" spans="1:7" ht="27.6" outlineLevel="3" x14ac:dyDescent="0.3">
      <c r="A71" s="10"/>
      <c r="B71" s="10" t="s">
        <v>187</v>
      </c>
      <c r="C71" s="11">
        <v>0</v>
      </c>
      <c r="D71" s="11">
        <v>0</v>
      </c>
      <c r="E71" s="11">
        <v>0</v>
      </c>
      <c r="F71" s="12">
        <f t="shared" ca="1" si="1"/>
        <v>0</v>
      </c>
      <c r="G71" s="3"/>
    </row>
    <row r="72" spans="1:7" ht="27.6" outlineLevel="3" x14ac:dyDescent="0.3">
      <c r="A72" s="10"/>
      <c r="B72" s="10" t="s">
        <v>127</v>
      </c>
      <c r="C72" s="11">
        <v>0</v>
      </c>
      <c r="D72" s="11">
        <v>0</v>
      </c>
      <c r="E72" s="11">
        <v>0</v>
      </c>
      <c r="F72" s="12">
        <f t="shared" ca="1" si="1"/>
        <v>0</v>
      </c>
      <c r="G72" s="3"/>
    </row>
    <row r="73" spans="1:7" ht="15" customHeight="1" x14ac:dyDescent="0.3">
      <c r="A73" s="38" t="s">
        <v>61</v>
      </c>
      <c r="B73" s="39"/>
      <c r="C73" s="13">
        <v>47830900</v>
      </c>
      <c r="D73" s="13">
        <v>47830900</v>
      </c>
      <c r="E73" s="14">
        <v>0</v>
      </c>
      <c r="F73" s="15">
        <f t="shared" ca="1" si="1"/>
        <v>0</v>
      </c>
      <c r="G73" s="3"/>
    </row>
  </sheetData>
  <mergeCells count="8">
    <mergeCell ref="A73:B7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6640625" style="1" customWidth="1"/>
    <col min="6" max="6" width="13.1093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241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ht="27.6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8600000</v>
      </c>
      <c r="D7" s="8">
        <v>8600000</v>
      </c>
      <c r="E7" s="8">
        <v>0</v>
      </c>
      <c r="F7" s="9">
        <f t="shared" ref="F7:F22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115</v>
      </c>
      <c r="C8" s="11">
        <v>3600000</v>
      </c>
      <c r="D8" s="11">
        <v>3600000</v>
      </c>
      <c r="E8" s="11">
        <v>0</v>
      </c>
      <c r="F8" s="12">
        <f t="shared" ca="1" si="0"/>
        <v>0</v>
      </c>
      <c r="G8" s="3"/>
    </row>
    <row r="9" spans="1:7" ht="27.6" outlineLevel="3" x14ac:dyDescent="0.3">
      <c r="A9" s="10"/>
      <c r="B9" s="10" t="s">
        <v>116</v>
      </c>
      <c r="C9" s="11">
        <v>5000000</v>
      </c>
      <c r="D9" s="11">
        <v>5000000</v>
      </c>
      <c r="E9" s="11">
        <v>0</v>
      </c>
      <c r="F9" s="12">
        <f t="shared" ca="1" si="0"/>
        <v>0</v>
      </c>
      <c r="G9" s="3"/>
    </row>
    <row r="10" spans="1:7" outlineLevel="2" x14ac:dyDescent="0.3">
      <c r="A1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0" s="7" t="s">
        <v>37</v>
      </c>
      <c r="C10" s="8">
        <v>2000000</v>
      </c>
      <c r="D10" s="8">
        <v>2000000</v>
      </c>
      <c r="E10" s="8">
        <v>0</v>
      </c>
      <c r="F10" s="9">
        <f t="shared" ca="1" si="0"/>
        <v>0</v>
      </c>
      <c r="G10" s="3"/>
    </row>
    <row r="11" spans="1:7" ht="27.6" outlineLevel="3" x14ac:dyDescent="0.3">
      <c r="A11" s="10"/>
      <c r="B11" s="10" t="s">
        <v>202</v>
      </c>
      <c r="C11" s="11">
        <v>2000000</v>
      </c>
      <c r="D11" s="11">
        <v>2000000</v>
      </c>
      <c r="E11" s="11">
        <v>0</v>
      </c>
      <c r="F11" s="12">
        <f t="shared" ca="1" si="0"/>
        <v>0</v>
      </c>
      <c r="G11" s="3"/>
    </row>
    <row r="12" spans="1:7" outlineLevel="2" x14ac:dyDescent="0.3">
      <c r="A1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2" s="7" t="s">
        <v>43</v>
      </c>
      <c r="C12" s="8">
        <v>5000000</v>
      </c>
      <c r="D12" s="8">
        <v>5000000</v>
      </c>
      <c r="E12" s="8">
        <v>0</v>
      </c>
      <c r="F12" s="9">
        <f t="shared" ca="1" si="0"/>
        <v>0</v>
      </c>
      <c r="G12" s="3"/>
    </row>
    <row r="13" spans="1:7" ht="41.4" outlineLevel="3" x14ac:dyDescent="0.3">
      <c r="A13" s="10"/>
      <c r="B13" s="10" t="s">
        <v>124</v>
      </c>
      <c r="C13" s="11">
        <v>5000000</v>
      </c>
      <c r="D13" s="11">
        <v>5000000</v>
      </c>
      <c r="E13" s="11">
        <v>0</v>
      </c>
      <c r="F13" s="12">
        <f t="shared" ca="1" si="0"/>
        <v>0</v>
      </c>
      <c r="G13" s="3"/>
    </row>
    <row r="14" spans="1:7" outlineLevel="2" x14ac:dyDescent="0.3">
      <c r="A1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4" s="7" t="s">
        <v>47</v>
      </c>
      <c r="C14" s="8">
        <v>5000000</v>
      </c>
      <c r="D14" s="8">
        <v>5000000</v>
      </c>
      <c r="E14" s="8">
        <v>0</v>
      </c>
      <c r="F14" s="9">
        <f t="shared" ca="1" si="0"/>
        <v>0</v>
      </c>
      <c r="G14" s="3"/>
    </row>
    <row r="15" spans="1:7" ht="27.6" outlineLevel="3" x14ac:dyDescent="0.3">
      <c r="A15" s="10"/>
      <c r="B15" s="10" t="s">
        <v>48</v>
      </c>
      <c r="C15" s="11">
        <v>5000000</v>
      </c>
      <c r="D15" s="11">
        <v>5000000</v>
      </c>
      <c r="E15" s="11">
        <v>0</v>
      </c>
      <c r="F15" s="12">
        <f t="shared" ca="1" si="0"/>
        <v>0</v>
      </c>
      <c r="G15" s="3"/>
    </row>
    <row r="16" spans="1:7" outlineLevel="2" x14ac:dyDescent="0.3">
      <c r="A1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6" s="7" t="s">
        <v>49</v>
      </c>
      <c r="C16" s="8">
        <v>1500000</v>
      </c>
      <c r="D16" s="8">
        <v>1500000</v>
      </c>
      <c r="E16" s="8">
        <v>0</v>
      </c>
      <c r="F16" s="9">
        <f t="shared" ca="1" si="0"/>
        <v>0</v>
      </c>
      <c r="G16" s="3"/>
    </row>
    <row r="17" spans="1:7" ht="27.6" outlineLevel="3" x14ac:dyDescent="0.3">
      <c r="A17" s="10"/>
      <c r="B17" s="10" t="s">
        <v>178</v>
      </c>
      <c r="C17" s="11">
        <v>1500000</v>
      </c>
      <c r="D17" s="11">
        <v>1500000</v>
      </c>
      <c r="E17" s="11">
        <v>0</v>
      </c>
      <c r="F17" s="12">
        <f t="shared" ca="1" si="0"/>
        <v>0</v>
      </c>
      <c r="G17" s="3"/>
    </row>
    <row r="18" spans="1:7" outlineLevel="2" x14ac:dyDescent="0.3">
      <c r="A1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8" s="7" t="s">
        <v>57</v>
      </c>
      <c r="C18" s="8">
        <v>43000000</v>
      </c>
      <c r="D18" s="8">
        <v>43000000</v>
      </c>
      <c r="E18" s="8">
        <v>0</v>
      </c>
      <c r="F18" s="9">
        <f t="shared" ca="1" si="0"/>
        <v>0</v>
      </c>
      <c r="G18" s="3"/>
    </row>
    <row r="19" spans="1:7" ht="41.4" outlineLevel="3" x14ac:dyDescent="0.3">
      <c r="A19" s="10"/>
      <c r="B19" s="10" t="s">
        <v>186</v>
      </c>
      <c r="C19" s="11">
        <v>43000000</v>
      </c>
      <c r="D19" s="11">
        <v>43000000</v>
      </c>
      <c r="E19" s="11">
        <v>0</v>
      </c>
      <c r="F19" s="12">
        <f t="shared" ca="1" si="0"/>
        <v>0</v>
      </c>
      <c r="G19" s="3"/>
    </row>
    <row r="20" spans="1:7" outlineLevel="2" x14ac:dyDescent="0.3">
      <c r="A2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0" s="7" t="s">
        <v>59</v>
      </c>
      <c r="C20" s="8">
        <v>5000000</v>
      </c>
      <c r="D20" s="8">
        <v>5000000</v>
      </c>
      <c r="E20" s="8">
        <v>0</v>
      </c>
      <c r="F20" s="9">
        <f t="shared" ca="1" si="0"/>
        <v>0</v>
      </c>
      <c r="G20" s="3"/>
    </row>
    <row r="21" spans="1:7" ht="41.4" outlineLevel="3" x14ac:dyDescent="0.3">
      <c r="A21" s="10"/>
      <c r="B21" s="10" t="s">
        <v>98</v>
      </c>
      <c r="C21" s="11">
        <v>5000000</v>
      </c>
      <c r="D21" s="11">
        <v>5000000</v>
      </c>
      <c r="E21" s="11">
        <v>0</v>
      </c>
      <c r="F21" s="12">
        <f t="shared" ca="1" si="0"/>
        <v>0</v>
      </c>
      <c r="G21" s="3"/>
    </row>
    <row r="22" spans="1:7" ht="15" customHeight="1" x14ac:dyDescent="0.3">
      <c r="A22" s="38" t="s">
        <v>61</v>
      </c>
      <c r="B22" s="39"/>
      <c r="C22" s="13">
        <v>70100000</v>
      </c>
      <c r="D22" s="13">
        <v>70100000</v>
      </c>
      <c r="E22" s="14">
        <v>0</v>
      </c>
      <c r="F22" s="15">
        <f t="shared" ca="1" si="0"/>
        <v>0</v>
      </c>
      <c r="G22" s="3"/>
    </row>
  </sheetData>
  <mergeCells count="8">
    <mergeCell ref="A22:B2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44140625" style="1" customWidth="1"/>
    <col min="6" max="6" width="13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242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19</v>
      </c>
      <c r="C7" s="8">
        <v>5400000</v>
      </c>
      <c r="D7" s="8">
        <v>5400000</v>
      </c>
      <c r="E7" s="8">
        <v>0</v>
      </c>
      <c r="F7" s="9">
        <f t="shared" ref="F7:F15" ca="1" si="0">IF(INDIRECT("R[0]C[-2]", FALSE)=0,0,ROUND(INDIRECT("R[0]C[-1]", FALSE)/INDIRECT("R[0]C[-2]", FALSE),4))</f>
        <v>0</v>
      </c>
      <c r="G7" s="3"/>
    </row>
    <row r="8" spans="1:7" ht="41.4" outlineLevel="3" x14ac:dyDescent="0.3">
      <c r="A8" s="10"/>
      <c r="B8" s="10" t="s">
        <v>129</v>
      </c>
      <c r="C8" s="11">
        <v>5400000</v>
      </c>
      <c r="D8" s="11">
        <v>5400000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23</v>
      </c>
      <c r="C9" s="8">
        <v>7100000</v>
      </c>
      <c r="D9" s="8">
        <v>7100000</v>
      </c>
      <c r="E9" s="8">
        <v>0</v>
      </c>
      <c r="F9" s="9">
        <f t="shared" ca="1" si="0"/>
        <v>0</v>
      </c>
      <c r="G9" s="3"/>
    </row>
    <row r="10" spans="1:7" ht="41.4" outlineLevel="3" x14ac:dyDescent="0.3">
      <c r="A10" s="10"/>
      <c r="B10" s="10" t="s">
        <v>149</v>
      </c>
      <c r="C10" s="11">
        <v>7100000</v>
      </c>
      <c r="D10" s="11">
        <v>7100000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35</v>
      </c>
      <c r="C11" s="8">
        <v>45800000</v>
      </c>
      <c r="D11" s="8">
        <v>45800000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200</v>
      </c>
      <c r="C12" s="11">
        <v>45800000</v>
      </c>
      <c r="D12" s="11">
        <v>45800000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37</v>
      </c>
      <c r="C13" s="8">
        <v>6800000</v>
      </c>
      <c r="D13" s="8">
        <v>6800000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205</v>
      </c>
      <c r="C14" s="11">
        <v>6800000</v>
      </c>
      <c r="D14" s="11">
        <v>6800000</v>
      </c>
      <c r="E14" s="11">
        <v>0</v>
      </c>
      <c r="F14" s="12">
        <f t="shared" ca="1" si="0"/>
        <v>0</v>
      </c>
      <c r="G14" s="3"/>
    </row>
    <row r="15" spans="1:7" ht="15" customHeight="1" x14ac:dyDescent="0.3">
      <c r="A15" s="38" t="s">
        <v>61</v>
      </c>
      <c r="B15" s="39"/>
      <c r="C15" s="13">
        <v>65100000</v>
      </c>
      <c r="D15" s="13">
        <v>65100000</v>
      </c>
      <c r="E15" s="14">
        <v>0</v>
      </c>
      <c r="F15" s="15">
        <f t="shared" ca="1" si="0"/>
        <v>0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2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44140625" style="1" customWidth="1"/>
    <col min="6" max="6" width="12.7773437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243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511112</v>
      </c>
      <c r="D7" s="8">
        <v>511112</v>
      </c>
      <c r="E7" s="8">
        <v>0</v>
      </c>
      <c r="F7" s="9">
        <f t="shared" ref="F7:F70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115</v>
      </c>
      <c r="C8" s="11">
        <v>0</v>
      </c>
      <c r="D8" s="11">
        <v>281112</v>
      </c>
      <c r="E8" s="11">
        <v>0</v>
      </c>
      <c r="F8" s="12">
        <f t="shared" ca="1" si="0"/>
        <v>0</v>
      </c>
      <c r="G8" s="3"/>
    </row>
    <row r="9" spans="1:7" ht="27.6" outlineLevel="3" x14ac:dyDescent="0.3">
      <c r="A9" s="10"/>
      <c r="B9" s="10" t="s">
        <v>116</v>
      </c>
      <c r="C9" s="11">
        <v>0</v>
      </c>
      <c r="D9" s="11">
        <v>230000</v>
      </c>
      <c r="E9" s="11">
        <v>0</v>
      </c>
      <c r="F9" s="12">
        <f t="shared" ca="1" si="0"/>
        <v>0</v>
      </c>
      <c r="G9" s="3"/>
    </row>
    <row r="10" spans="1:7" outlineLevel="3" x14ac:dyDescent="0.3">
      <c r="A10" s="10"/>
      <c r="B10" s="10" t="s">
        <v>115</v>
      </c>
      <c r="C10" s="11">
        <v>0</v>
      </c>
      <c r="D10" s="11">
        <v>0</v>
      </c>
      <c r="E10" s="11">
        <v>0</v>
      </c>
      <c r="F10" s="12">
        <f t="shared" ca="1" si="0"/>
        <v>0</v>
      </c>
      <c r="G10" s="3"/>
    </row>
    <row r="11" spans="1:7" ht="27.6" outlineLevel="3" x14ac:dyDescent="0.3">
      <c r="A11" s="10"/>
      <c r="B11" s="10" t="s">
        <v>116</v>
      </c>
      <c r="C11" s="11">
        <v>0</v>
      </c>
      <c r="D11" s="11">
        <v>0</v>
      </c>
      <c r="E11" s="11">
        <v>0</v>
      </c>
      <c r="F11" s="12">
        <f t="shared" ca="1" si="0"/>
        <v>0</v>
      </c>
      <c r="G11" s="3"/>
    </row>
    <row r="12" spans="1:7" outlineLevel="3" x14ac:dyDescent="0.3">
      <c r="A12" s="10"/>
      <c r="B12" s="10" t="s">
        <v>115</v>
      </c>
      <c r="C12" s="11">
        <v>281112</v>
      </c>
      <c r="D12" s="11">
        <v>0</v>
      </c>
      <c r="E12" s="11">
        <v>0</v>
      </c>
      <c r="F12" s="12">
        <f t="shared" ca="1" si="0"/>
        <v>0</v>
      </c>
      <c r="G12" s="3"/>
    </row>
    <row r="13" spans="1:7" ht="27.6" outlineLevel="3" x14ac:dyDescent="0.3">
      <c r="A13" s="10"/>
      <c r="B13" s="10" t="s">
        <v>116</v>
      </c>
      <c r="C13" s="11">
        <v>230000</v>
      </c>
      <c r="D13" s="11">
        <v>0</v>
      </c>
      <c r="E13" s="11">
        <v>0</v>
      </c>
      <c r="F13" s="12">
        <f t="shared" ca="1" si="0"/>
        <v>0</v>
      </c>
      <c r="G13" s="3"/>
    </row>
    <row r="14" spans="1:7" outlineLevel="2" x14ac:dyDescent="0.3">
      <c r="A1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7" t="s">
        <v>17</v>
      </c>
      <c r="C14" s="8">
        <v>312648</v>
      </c>
      <c r="D14" s="8">
        <v>312648</v>
      </c>
      <c r="E14" s="8">
        <v>0</v>
      </c>
      <c r="F14" s="9">
        <f t="shared" ca="1" si="0"/>
        <v>0</v>
      </c>
      <c r="G14" s="3"/>
    </row>
    <row r="15" spans="1:7" ht="27.6" outlineLevel="3" x14ac:dyDescent="0.3">
      <c r="A15" s="10"/>
      <c r="B15" s="10" t="s">
        <v>133</v>
      </c>
      <c r="C15" s="11">
        <v>312648</v>
      </c>
      <c r="D15" s="11">
        <v>312648</v>
      </c>
      <c r="E15" s="11">
        <v>0</v>
      </c>
      <c r="F15" s="12">
        <f t="shared" ca="1" si="0"/>
        <v>0</v>
      </c>
      <c r="G15" s="3"/>
    </row>
    <row r="16" spans="1:7" outlineLevel="2" x14ac:dyDescent="0.3">
      <c r="A1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7" t="s">
        <v>19</v>
      </c>
      <c r="C16" s="8">
        <v>883006</v>
      </c>
      <c r="D16" s="8">
        <v>883006</v>
      </c>
      <c r="E16" s="8">
        <v>0</v>
      </c>
      <c r="F16" s="9">
        <f t="shared" ca="1" si="0"/>
        <v>0</v>
      </c>
      <c r="G16" s="3"/>
    </row>
    <row r="17" spans="1:7" ht="27.6" outlineLevel="3" x14ac:dyDescent="0.3">
      <c r="A17" s="10"/>
      <c r="B17" s="10" t="s">
        <v>140</v>
      </c>
      <c r="C17" s="11">
        <v>0</v>
      </c>
      <c r="D17" s="11">
        <v>433006</v>
      </c>
      <c r="E17" s="11">
        <v>0</v>
      </c>
      <c r="F17" s="12">
        <f t="shared" ca="1" si="0"/>
        <v>0</v>
      </c>
      <c r="G17" s="3"/>
    </row>
    <row r="18" spans="1:7" ht="27.6" outlineLevel="3" x14ac:dyDescent="0.3">
      <c r="A18" s="10"/>
      <c r="B18" s="10" t="s">
        <v>142</v>
      </c>
      <c r="C18" s="11">
        <v>0</v>
      </c>
      <c r="D18" s="11">
        <v>450000</v>
      </c>
      <c r="E18" s="11">
        <v>0</v>
      </c>
      <c r="F18" s="12">
        <f t="shared" ca="1" si="0"/>
        <v>0</v>
      </c>
      <c r="G18" s="3"/>
    </row>
    <row r="19" spans="1:7" ht="27.6" outlineLevel="3" x14ac:dyDescent="0.3">
      <c r="A19" s="10"/>
      <c r="B19" s="10" t="s">
        <v>140</v>
      </c>
      <c r="C19" s="11">
        <v>0</v>
      </c>
      <c r="D19" s="11">
        <v>0</v>
      </c>
      <c r="E19" s="11">
        <v>0</v>
      </c>
      <c r="F19" s="12">
        <f t="shared" ca="1" si="0"/>
        <v>0</v>
      </c>
      <c r="G19" s="3"/>
    </row>
    <row r="20" spans="1:7" ht="27.6" outlineLevel="3" x14ac:dyDescent="0.3">
      <c r="A20" s="10"/>
      <c r="B20" s="10" t="s">
        <v>142</v>
      </c>
      <c r="C20" s="11">
        <v>0</v>
      </c>
      <c r="D20" s="11">
        <v>0</v>
      </c>
      <c r="E20" s="11">
        <v>0</v>
      </c>
      <c r="F20" s="12">
        <f t="shared" ca="1" si="0"/>
        <v>0</v>
      </c>
      <c r="G20" s="3"/>
    </row>
    <row r="21" spans="1:7" ht="27.6" outlineLevel="3" x14ac:dyDescent="0.3">
      <c r="A21" s="10"/>
      <c r="B21" s="10" t="s">
        <v>140</v>
      </c>
      <c r="C21" s="11">
        <v>433006</v>
      </c>
      <c r="D21" s="11">
        <v>0</v>
      </c>
      <c r="E21" s="11">
        <v>0</v>
      </c>
      <c r="F21" s="12">
        <f t="shared" ca="1" si="0"/>
        <v>0</v>
      </c>
      <c r="G21" s="3"/>
    </row>
    <row r="22" spans="1:7" ht="27.6" outlineLevel="3" x14ac:dyDescent="0.3">
      <c r="A22" s="10"/>
      <c r="B22" s="10" t="s">
        <v>142</v>
      </c>
      <c r="C22" s="11">
        <v>450000</v>
      </c>
      <c r="D22" s="11">
        <v>0</v>
      </c>
      <c r="E22" s="11">
        <v>0</v>
      </c>
      <c r="F22" s="12">
        <f t="shared" ca="1" si="0"/>
        <v>0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3" s="7" t="s">
        <v>21</v>
      </c>
      <c r="C23" s="8">
        <v>531727</v>
      </c>
      <c r="D23" s="8">
        <v>531727</v>
      </c>
      <c r="E23" s="8">
        <v>0</v>
      </c>
      <c r="F23" s="9">
        <f t="shared" ca="1" si="0"/>
        <v>0</v>
      </c>
      <c r="G23" s="3"/>
    </row>
    <row r="24" spans="1:7" ht="27.6" outlineLevel="3" x14ac:dyDescent="0.3">
      <c r="A24" s="10"/>
      <c r="B24" s="10" t="s">
        <v>244</v>
      </c>
      <c r="C24" s="11">
        <v>0</v>
      </c>
      <c r="D24" s="11">
        <v>133000</v>
      </c>
      <c r="E24" s="11">
        <v>0</v>
      </c>
      <c r="F24" s="12">
        <f t="shared" ca="1" si="0"/>
        <v>0</v>
      </c>
      <c r="G24" s="3"/>
    </row>
    <row r="25" spans="1:7" ht="27.6" outlineLevel="3" x14ac:dyDescent="0.3">
      <c r="A25" s="10"/>
      <c r="B25" s="10" t="s">
        <v>118</v>
      </c>
      <c r="C25" s="11">
        <v>0</v>
      </c>
      <c r="D25" s="11">
        <v>133000</v>
      </c>
      <c r="E25" s="11">
        <v>0</v>
      </c>
      <c r="F25" s="12">
        <f t="shared" ca="1" si="0"/>
        <v>0</v>
      </c>
      <c r="G25" s="3"/>
    </row>
    <row r="26" spans="1:7" ht="27.6" outlineLevel="3" x14ac:dyDescent="0.3">
      <c r="A26" s="10"/>
      <c r="B26" s="10" t="s">
        <v>245</v>
      </c>
      <c r="C26" s="11">
        <v>0</v>
      </c>
      <c r="D26" s="11">
        <v>133000</v>
      </c>
      <c r="E26" s="11">
        <v>0</v>
      </c>
      <c r="F26" s="12">
        <f t="shared" ca="1" si="0"/>
        <v>0</v>
      </c>
      <c r="G26" s="3"/>
    </row>
    <row r="27" spans="1:7" ht="41.4" outlineLevel="3" x14ac:dyDescent="0.3">
      <c r="A27" s="10"/>
      <c r="B27" s="10" t="s">
        <v>144</v>
      </c>
      <c r="C27" s="11">
        <v>0</v>
      </c>
      <c r="D27" s="11">
        <v>132727</v>
      </c>
      <c r="E27" s="11">
        <v>0</v>
      </c>
      <c r="F27" s="12">
        <f t="shared" ca="1" si="0"/>
        <v>0</v>
      </c>
      <c r="G27" s="3"/>
    </row>
    <row r="28" spans="1:7" ht="27.6" outlineLevel="3" x14ac:dyDescent="0.3">
      <c r="A28" s="10"/>
      <c r="B28" s="10" t="s">
        <v>244</v>
      </c>
      <c r="C28" s="11">
        <v>0</v>
      </c>
      <c r="D28" s="11">
        <v>0</v>
      </c>
      <c r="E28" s="11">
        <v>0</v>
      </c>
      <c r="F28" s="12">
        <f t="shared" ca="1" si="0"/>
        <v>0</v>
      </c>
      <c r="G28" s="3"/>
    </row>
    <row r="29" spans="1:7" ht="27.6" outlineLevel="3" x14ac:dyDescent="0.3">
      <c r="A29" s="10"/>
      <c r="B29" s="10" t="s">
        <v>118</v>
      </c>
      <c r="C29" s="11">
        <v>0</v>
      </c>
      <c r="D29" s="11">
        <v>0</v>
      </c>
      <c r="E29" s="11">
        <v>0</v>
      </c>
      <c r="F29" s="12">
        <f t="shared" ca="1" si="0"/>
        <v>0</v>
      </c>
      <c r="G29" s="3"/>
    </row>
    <row r="30" spans="1:7" ht="27.6" outlineLevel="3" x14ac:dyDescent="0.3">
      <c r="A30" s="10"/>
      <c r="B30" s="10" t="s">
        <v>245</v>
      </c>
      <c r="C30" s="11">
        <v>0</v>
      </c>
      <c r="D30" s="11">
        <v>0</v>
      </c>
      <c r="E30" s="11">
        <v>0</v>
      </c>
      <c r="F30" s="12">
        <f t="shared" ca="1" si="0"/>
        <v>0</v>
      </c>
      <c r="G30" s="3"/>
    </row>
    <row r="31" spans="1:7" ht="41.4" outlineLevel="3" x14ac:dyDescent="0.3">
      <c r="A31" s="10"/>
      <c r="B31" s="10" t="s">
        <v>144</v>
      </c>
      <c r="C31" s="11">
        <v>0</v>
      </c>
      <c r="D31" s="11">
        <v>0</v>
      </c>
      <c r="E31" s="11">
        <v>0</v>
      </c>
      <c r="F31" s="12">
        <f t="shared" ca="1" si="0"/>
        <v>0</v>
      </c>
      <c r="G31" s="3"/>
    </row>
    <row r="32" spans="1:7" ht="27.6" outlineLevel="3" x14ac:dyDescent="0.3">
      <c r="A32" s="10"/>
      <c r="B32" s="10" t="s">
        <v>244</v>
      </c>
      <c r="C32" s="11">
        <v>0</v>
      </c>
      <c r="D32" s="11">
        <v>0</v>
      </c>
      <c r="E32" s="11">
        <v>0</v>
      </c>
      <c r="F32" s="12">
        <f t="shared" ca="1" si="0"/>
        <v>0</v>
      </c>
      <c r="G32" s="3"/>
    </row>
    <row r="33" spans="1:7" ht="27.6" outlineLevel="3" x14ac:dyDescent="0.3">
      <c r="A33" s="10"/>
      <c r="B33" s="10" t="s">
        <v>118</v>
      </c>
      <c r="C33" s="11">
        <v>0</v>
      </c>
      <c r="D33" s="11">
        <v>0</v>
      </c>
      <c r="E33" s="11">
        <v>0</v>
      </c>
      <c r="F33" s="12">
        <f t="shared" ca="1" si="0"/>
        <v>0</v>
      </c>
      <c r="G33" s="3"/>
    </row>
    <row r="34" spans="1:7" ht="27.6" outlineLevel="3" x14ac:dyDescent="0.3">
      <c r="A34" s="10"/>
      <c r="B34" s="10" t="s">
        <v>245</v>
      </c>
      <c r="C34" s="11">
        <v>0</v>
      </c>
      <c r="D34" s="11">
        <v>0</v>
      </c>
      <c r="E34" s="11">
        <v>0</v>
      </c>
      <c r="F34" s="12">
        <f t="shared" ca="1" si="0"/>
        <v>0</v>
      </c>
      <c r="G34" s="3"/>
    </row>
    <row r="35" spans="1:7" ht="41.4" outlineLevel="3" x14ac:dyDescent="0.3">
      <c r="A35" s="10"/>
      <c r="B35" s="10" t="s">
        <v>144</v>
      </c>
      <c r="C35" s="11">
        <v>0</v>
      </c>
      <c r="D35" s="11">
        <v>0</v>
      </c>
      <c r="E35" s="11">
        <v>0</v>
      </c>
      <c r="F35" s="12">
        <f t="shared" ca="1" si="0"/>
        <v>0</v>
      </c>
      <c r="G35" s="3"/>
    </row>
    <row r="36" spans="1:7" ht="27.6" outlineLevel="3" x14ac:dyDescent="0.3">
      <c r="A36" s="10"/>
      <c r="B36" s="10" t="s">
        <v>244</v>
      </c>
      <c r="C36" s="11">
        <v>133000</v>
      </c>
      <c r="D36" s="11">
        <v>0</v>
      </c>
      <c r="E36" s="11">
        <v>0</v>
      </c>
      <c r="F36" s="12">
        <f t="shared" ca="1" si="0"/>
        <v>0</v>
      </c>
      <c r="G36" s="3"/>
    </row>
    <row r="37" spans="1:7" ht="27.6" outlineLevel="3" x14ac:dyDescent="0.3">
      <c r="A37" s="10"/>
      <c r="B37" s="10" t="s">
        <v>118</v>
      </c>
      <c r="C37" s="11">
        <v>133000</v>
      </c>
      <c r="D37" s="11">
        <v>0</v>
      </c>
      <c r="E37" s="11">
        <v>0</v>
      </c>
      <c r="F37" s="12">
        <f t="shared" ca="1" si="0"/>
        <v>0</v>
      </c>
      <c r="G37" s="3"/>
    </row>
    <row r="38" spans="1:7" ht="27.6" outlineLevel="3" x14ac:dyDescent="0.3">
      <c r="A38" s="10"/>
      <c r="B38" s="10" t="s">
        <v>245</v>
      </c>
      <c r="C38" s="11">
        <v>133000</v>
      </c>
      <c r="D38" s="11">
        <v>0</v>
      </c>
      <c r="E38" s="11">
        <v>0</v>
      </c>
      <c r="F38" s="12">
        <f t="shared" ca="1" si="0"/>
        <v>0</v>
      </c>
      <c r="G38" s="3"/>
    </row>
    <row r="39" spans="1:7" ht="41.4" outlineLevel="3" x14ac:dyDescent="0.3">
      <c r="A39" s="10"/>
      <c r="B39" s="10" t="s">
        <v>144</v>
      </c>
      <c r="C39" s="11">
        <v>132727</v>
      </c>
      <c r="D39" s="11">
        <v>0</v>
      </c>
      <c r="E39" s="11">
        <v>0</v>
      </c>
      <c r="F39" s="12">
        <f t="shared" ca="1" si="0"/>
        <v>0</v>
      </c>
      <c r="G39" s="3"/>
    </row>
    <row r="40" spans="1:7" outlineLevel="2" x14ac:dyDescent="0.3">
      <c r="A4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40" s="7" t="s">
        <v>23</v>
      </c>
      <c r="C40" s="8">
        <v>600466</v>
      </c>
      <c r="D40" s="8">
        <v>600466</v>
      </c>
      <c r="E40" s="8">
        <v>0</v>
      </c>
      <c r="F40" s="9">
        <f t="shared" ca="1" si="0"/>
        <v>0</v>
      </c>
      <c r="G40" s="3"/>
    </row>
    <row r="41" spans="1:7" ht="27.6" outlineLevel="3" x14ac:dyDescent="0.3">
      <c r="A41" s="10"/>
      <c r="B41" s="10" t="s">
        <v>145</v>
      </c>
      <c r="C41" s="11">
        <v>0</v>
      </c>
      <c r="D41" s="11">
        <v>133489</v>
      </c>
      <c r="E41" s="11">
        <v>0</v>
      </c>
      <c r="F41" s="12">
        <f t="shared" ca="1" si="0"/>
        <v>0</v>
      </c>
      <c r="G41" s="3"/>
    </row>
    <row r="42" spans="1:7" ht="27.6" outlineLevel="3" x14ac:dyDescent="0.3">
      <c r="A42" s="10"/>
      <c r="B42" s="10" t="s">
        <v>147</v>
      </c>
      <c r="C42" s="11">
        <v>0</v>
      </c>
      <c r="D42" s="11">
        <v>333489</v>
      </c>
      <c r="E42" s="11">
        <v>0</v>
      </c>
      <c r="F42" s="12">
        <f t="shared" ca="1" si="0"/>
        <v>0</v>
      </c>
      <c r="G42" s="3"/>
    </row>
    <row r="43" spans="1:7" ht="27.6" outlineLevel="3" x14ac:dyDescent="0.3">
      <c r="A43" s="10"/>
      <c r="B43" s="10" t="s">
        <v>148</v>
      </c>
      <c r="C43" s="11">
        <v>0</v>
      </c>
      <c r="D43" s="11">
        <v>133488</v>
      </c>
      <c r="E43" s="11">
        <v>0</v>
      </c>
      <c r="F43" s="12">
        <f t="shared" ca="1" si="0"/>
        <v>0</v>
      </c>
      <c r="G43" s="3"/>
    </row>
    <row r="44" spans="1:7" ht="27.6" outlineLevel="3" x14ac:dyDescent="0.3">
      <c r="A44" s="10"/>
      <c r="B44" s="10" t="s">
        <v>145</v>
      </c>
      <c r="C44" s="11">
        <v>0</v>
      </c>
      <c r="D44" s="11">
        <v>0</v>
      </c>
      <c r="E44" s="11">
        <v>0</v>
      </c>
      <c r="F44" s="12">
        <f t="shared" ca="1" si="0"/>
        <v>0</v>
      </c>
      <c r="G44" s="3"/>
    </row>
    <row r="45" spans="1:7" ht="27.6" outlineLevel="3" x14ac:dyDescent="0.3">
      <c r="A45" s="10"/>
      <c r="B45" s="10" t="s">
        <v>147</v>
      </c>
      <c r="C45" s="11">
        <v>0</v>
      </c>
      <c r="D45" s="11">
        <v>0</v>
      </c>
      <c r="E45" s="11">
        <v>0</v>
      </c>
      <c r="F45" s="12">
        <f t="shared" ca="1" si="0"/>
        <v>0</v>
      </c>
      <c r="G45" s="3"/>
    </row>
    <row r="46" spans="1:7" ht="27.6" outlineLevel="3" x14ac:dyDescent="0.3">
      <c r="A46" s="10"/>
      <c r="B46" s="10" t="s">
        <v>148</v>
      </c>
      <c r="C46" s="11">
        <v>0</v>
      </c>
      <c r="D46" s="11">
        <v>0</v>
      </c>
      <c r="E46" s="11">
        <v>0</v>
      </c>
      <c r="F46" s="12">
        <f t="shared" ca="1" si="0"/>
        <v>0</v>
      </c>
      <c r="G46" s="3"/>
    </row>
    <row r="47" spans="1:7" ht="27.6" outlineLevel="3" x14ac:dyDescent="0.3">
      <c r="A47" s="10"/>
      <c r="B47" s="10" t="s">
        <v>145</v>
      </c>
      <c r="C47" s="11">
        <v>133489</v>
      </c>
      <c r="D47" s="11">
        <v>0</v>
      </c>
      <c r="E47" s="11">
        <v>0</v>
      </c>
      <c r="F47" s="12">
        <f t="shared" ca="1" si="0"/>
        <v>0</v>
      </c>
      <c r="G47" s="3"/>
    </row>
    <row r="48" spans="1:7" ht="27.6" outlineLevel="3" x14ac:dyDescent="0.3">
      <c r="A48" s="10"/>
      <c r="B48" s="10" t="s">
        <v>147</v>
      </c>
      <c r="C48" s="11">
        <v>333489</v>
      </c>
      <c r="D48" s="11">
        <v>0</v>
      </c>
      <c r="E48" s="11">
        <v>0</v>
      </c>
      <c r="F48" s="12">
        <f t="shared" ca="1" si="0"/>
        <v>0</v>
      </c>
      <c r="G48" s="3"/>
    </row>
    <row r="49" spans="1:7" ht="27.6" outlineLevel="3" x14ac:dyDescent="0.3">
      <c r="A49" s="10"/>
      <c r="B49" s="10" t="s">
        <v>148</v>
      </c>
      <c r="C49" s="11">
        <v>133488</v>
      </c>
      <c r="D49" s="11">
        <v>0</v>
      </c>
      <c r="E49" s="11">
        <v>0</v>
      </c>
      <c r="F49" s="12">
        <f t="shared" ca="1" si="0"/>
        <v>0</v>
      </c>
      <c r="G49" s="3"/>
    </row>
    <row r="50" spans="1:7" outlineLevel="2" x14ac:dyDescent="0.3">
      <c r="A5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50" s="7" t="s">
        <v>25</v>
      </c>
      <c r="C50" s="8">
        <v>555305</v>
      </c>
      <c r="D50" s="8">
        <v>555305</v>
      </c>
      <c r="E50" s="8">
        <v>0</v>
      </c>
      <c r="F50" s="9">
        <f t="shared" ca="1" si="0"/>
        <v>0</v>
      </c>
      <c r="G50" s="3"/>
    </row>
    <row r="51" spans="1:7" ht="27.6" outlineLevel="3" x14ac:dyDescent="0.3">
      <c r="A51" s="10"/>
      <c r="B51" s="10" t="s">
        <v>246</v>
      </c>
      <c r="C51" s="11">
        <v>0</v>
      </c>
      <c r="D51" s="11">
        <v>355305</v>
      </c>
      <c r="E51" s="11">
        <v>0</v>
      </c>
      <c r="F51" s="12">
        <f t="shared" ca="1" si="0"/>
        <v>0</v>
      </c>
      <c r="G51" s="3"/>
    </row>
    <row r="52" spans="1:7" ht="27.6" outlineLevel="3" x14ac:dyDescent="0.3">
      <c r="A52" s="10"/>
      <c r="B52" s="10" t="s">
        <v>150</v>
      </c>
      <c r="C52" s="11">
        <v>0</v>
      </c>
      <c r="D52" s="11">
        <v>200000</v>
      </c>
      <c r="E52" s="11">
        <v>0</v>
      </c>
      <c r="F52" s="12">
        <f t="shared" ca="1" si="0"/>
        <v>0</v>
      </c>
      <c r="G52" s="3"/>
    </row>
    <row r="53" spans="1:7" ht="27.6" outlineLevel="3" x14ac:dyDescent="0.3">
      <c r="A53" s="10"/>
      <c r="B53" s="10" t="s">
        <v>246</v>
      </c>
      <c r="C53" s="11">
        <v>0</v>
      </c>
      <c r="D53" s="11">
        <v>0</v>
      </c>
      <c r="E53" s="11">
        <v>0</v>
      </c>
      <c r="F53" s="12">
        <f t="shared" ca="1" si="0"/>
        <v>0</v>
      </c>
      <c r="G53" s="3"/>
    </row>
    <row r="54" spans="1:7" ht="27.6" outlineLevel="3" x14ac:dyDescent="0.3">
      <c r="A54" s="10"/>
      <c r="B54" s="10" t="s">
        <v>150</v>
      </c>
      <c r="C54" s="11">
        <v>0</v>
      </c>
      <c r="D54" s="11">
        <v>0</v>
      </c>
      <c r="E54" s="11">
        <v>0</v>
      </c>
      <c r="F54" s="12">
        <f t="shared" ca="1" si="0"/>
        <v>0</v>
      </c>
      <c r="G54" s="3"/>
    </row>
    <row r="55" spans="1:7" ht="27.6" outlineLevel="3" x14ac:dyDescent="0.3">
      <c r="A55" s="10"/>
      <c r="B55" s="10" t="s">
        <v>246</v>
      </c>
      <c r="C55" s="11">
        <v>355305</v>
      </c>
      <c r="D55" s="11">
        <v>0</v>
      </c>
      <c r="E55" s="11">
        <v>0</v>
      </c>
      <c r="F55" s="12">
        <f t="shared" ca="1" si="0"/>
        <v>0</v>
      </c>
      <c r="G55" s="3"/>
    </row>
    <row r="56" spans="1:7" ht="27.6" outlineLevel="3" x14ac:dyDescent="0.3">
      <c r="A56" s="10"/>
      <c r="B56" s="10" t="s">
        <v>150</v>
      </c>
      <c r="C56" s="11">
        <v>200000</v>
      </c>
      <c r="D56" s="11">
        <v>0</v>
      </c>
      <c r="E56" s="11">
        <v>0</v>
      </c>
      <c r="F56" s="12">
        <f t="shared" ca="1" si="0"/>
        <v>0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57" s="7" t="s">
        <v>74</v>
      </c>
      <c r="C57" s="8">
        <v>426950</v>
      </c>
      <c r="D57" s="8">
        <v>426950</v>
      </c>
      <c r="E57" s="8">
        <v>0</v>
      </c>
      <c r="F57" s="9">
        <f t="shared" ca="1" si="0"/>
        <v>0</v>
      </c>
      <c r="G57" s="3"/>
    </row>
    <row r="58" spans="1:7" ht="27.6" outlineLevel="3" x14ac:dyDescent="0.3">
      <c r="A58" s="10"/>
      <c r="B58" s="10" t="s">
        <v>247</v>
      </c>
      <c r="C58" s="11">
        <v>0</v>
      </c>
      <c r="D58" s="11">
        <v>217967</v>
      </c>
      <c r="E58" s="11">
        <v>0</v>
      </c>
      <c r="F58" s="12">
        <f t="shared" ca="1" si="0"/>
        <v>0</v>
      </c>
      <c r="G58" s="3"/>
    </row>
    <row r="59" spans="1:7" ht="41.4" outlineLevel="3" x14ac:dyDescent="0.3">
      <c r="A59" s="10"/>
      <c r="B59" s="10" t="s">
        <v>152</v>
      </c>
      <c r="C59" s="11">
        <v>0</v>
      </c>
      <c r="D59" s="11">
        <v>208983</v>
      </c>
      <c r="E59" s="11">
        <v>0</v>
      </c>
      <c r="F59" s="12">
        <f t="shared" ca="1" si="0"/>
        <v>0</v>
      </c>
      <c r="G59" s="3"/>
    </row>
    <row r="60" spans="1:7" ht="27.6" outlineLevel="3" x14ac:dyDescent="0.3">
      <c r="A60" s="10"/>
      <c r="B60" s="10" t="s">
        <v>247</v>
      </c>
      <c r="C60" s="11">
        <v>0</v>
      </c>
      <c r="D60" s="11">
        <v>0</v>
      </c>
      <c r="E60" s="11">
        <v>0</v>
      </c>
      <c r="F60" s="12">
        <f t="shared" ca="1" si="0"/>
        <v>0</v>
      </c>
      <c r="G60" s="3"/>
    </row>
    <row r="61" spans="1:7" ht="41.4" outlineLevel="3" x14ac:dyDescent="0.3">
      <c r="A61" s="10"/>
      <c r="B61" s="10" t="s">
        <v>152</v>
      </c>
      <c r="C61" s="11">
        <v>0</v>
      </c>
      <c r="D61" s="11">
        <v>0</v>
      </c>
      <c r="E61" s="11">
        <v>0</v>
      </c>
      <c r="F61" s="12">
        <f t="shared" ca="1" si="0"/>
        <v>0</v>
      </c>
      <c r="G61" s="3"/>
    </row>
    <row r="62" spans="1:7" ht="27.6" outlineLevel="3" x14ac:dyDescent="0.3">
      <c r="A62" s="10"/>
      <c r="B62" s="10" t="s">
        <v>247</v>
      </c>
      <c r="C62" s="11">
        <v>217967</v>
      </c>
      <c r="D62" s="11">
        <v>0</v>
      </c>
      <c r="E62" s="11">
        <v>0</v>
      </c>
      <c r="F62" s="12">
        <f t="shared" ca="1" si="0"/>
        <v>0</v>
      </c>
      <c r="G62" s="3"/>
    </row>
    <row r="63" spans="1:7" ht="41.4" outlineLevel="3" x14ac:dyDescent="0.3">
      <c r="A63" s="10"/>
      <c r="B63" s="10" t="s">
        <v>152</v>
      </c>
      <c r="C63" s="11">
        <v>208983</v>
      </c>
      <c r="D63" s="11">
        <v>0</v>
      </c>
      <c r="E63" s="11">
        <v>0</v>
      </c>
      <c r="F63" s="12">
        <f t="shared" ca="1" si="0"/>
        <v>0</v>
      </c>
      <c r="G63" s="3"/>
    </row>
    <row r="64" spans="1:7" outlineLevel="2" x14ac:dyDescent="0.3">
      <c r="A6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64" s="7" t="s">
        <v>27</v>
      </c>
      <c r="C64" s="8">
        <v>345169</v>
      </c>
      <c r="D64" s="8">
        <v>345169</v>
      </c>
      <c r="E64" s="8">
        <v>0</v>
      </c>
      <c r="F64" s="9">
        <f t="shared" ca="1" si="0"/>
        <v>0</v>
      </c>
      <c r="G64" s="3"/>
    </row>
    <row r="65" spans="1:7" ht="27.6" outlineLevel="3" x14ac:dyDescent="0.3">
      <c r="A65" s="10"/>
      <c r="B65" s="10" t="s">
        <v>248</v>
      </c>
      <c r="C65" s="11">
        <v>345169</v>
      </c>
      <c r="D65" s="11">
        <v>345169</v>
      </c>
      <c r="E65" s="11">
        <v>0</v>
      </c>
      <c r="F65" s="12">
        <f t="shared" ca="1" si="0"/>
        <v>0</v>
      </c>
      <c r="G65" s="3"/>
    </row>
    <row r="66" spans="1:7" outlineLevel="2" x14ac:dyDescent="0.3">
      <c r="A6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66" s="7" t="s">
        <v>29</v>
      </c>
      <c r="C66" s="8">
        <v>425341</v>
      </c>
      <c r="D66" s="8">
        <v>425341</v>
      </c>
      <c r="E66" s="8">
        <v>0</v>
      </c>
      <c r="F66" s="9">
        <f t="shared" ca="1" si="0"/>
        <v>0</v>
      </c>
      <c r="G66" s="3"/>
    </row>
    <row r="67" spans="1:7" ht="27.6" outlineLevel="3" x14ac:dyDescent="0.3">
      <c r="A67" s="10"/>
      <c r="B67" s="10" t="s">
        <v>157</v>
      </c>
      <c r="C67" s="11">
        <v>0</v>
      </c>
      <c r="D67" s="11">
        <v>140000</v>
      </c>
      <c r="E67" s="11">
        <v>0</v>
      </c>
      <c r="F67" s="12">
        <f t="shared" ca="1" si="0"/>
        <v>0</v>
      </c>
      <c r="G67" s="3"/>
    </row>
    <row r="68" spans="1:7" ht="27.6" outlineLevel="3" x14ac:dyDescent="0.3">
      <c r="A68" s="10"/>
      <c r="B68" s="10" t="s">
        <v>158</v>
      </c>
      <c r="C68" s="11">
        <v>0</v>
      </c>
      <c r="D68" s="11">
        <v>140000</v>
      </c>
      <c r="E68" s="11">
        <v>0</v>
      </c>
      <c r="F68" s="12">
        <f t="shared" ca="1" si="0"/>
        <v>0</v>
      </c>
      <c r="G68" s="3"/>
    </row>
    <row r="69" spans="1:7" ht="41.4" outlineLevel="3" x14ac:dyDescent="0.3">
      <c r="A69" s="10"/>
      <c r="B69" s="10" t="s">
        <v>159</v>
      </c>
      <c r="C69" s="11">
        <v>0</v>
      </c>
      <c r="D69" s="11">
        <v>145341</v>
      </c>
      <c r="E69" s="11">
        <v>0</v>
      </c>
      <c r="F69" s="12">
        <f t="shared" ca="1" si="0"/>
        <v>0</v>
      </c>
      <c r="G69" s="3"/>
    </row>
    <row r="70" spans="1:7" ht="27.6" outlineLevel="3" x14ac:dyDescent="0.3">
      <c r="A70" s="10"/>
      <c r="B70" s="10" t="s">
        <v>157</v>
      </c>
      <c r="C70" s="11">
        <v>0</v>
      </c>
      <c r="D70" s="11">
        <v>0</v>
      </c>
      <c r="E70" s="11">
        <v>0</v>
      </c>
      <c r="F70" s="12">
        <f t="shared" ca="1" si="0"/>
        <v>0</v>
      </c>
      <c r="G70" s="3"/>
    </row>
    <row r="71" spans="1:7" ht="27.6" outlineLevel="3" x14ac:dyDescent="0.3">
      <c r="A71" s="10"/>
      <c r="B71" s="10" t="s">
        <v>158</v>
      </c>
      <c r="C71" s="11">
        <v>0</v>
      </c>
      <c r="D71" s="11">
        <v>0</v>
      </c>
      <c r="E71" s="11">
        <v>0</v>
      </c>
      <c r="F71" s="12">
        <f t="shared" ref="F71:F134" ca="1" si="1">IF(INDIRECT("R[0]C[-2]", FALSE)=0,0,ROUND(INDIRECT("R[0]C[-1]", FALSE)/INDIRECT("R[0]C[-2]", FALSE),4))</f>
        <v>0</v>
      </c>
      <c r="G71" s="3"/>
    </row>
    <row r="72" spans="1:7" ht="41.4" outlineLevel="3" x14ac:dyDescent="0.3">
      <c r="A72" s="10"/>
      <c r="B72" s="10" t="s">
        <v>159</v>
      </c>
      <c r="C72" s="11">
        <v>0</v>
      </c>
      <c r="D72" s="11">
        <v>0</v>
      </c>
      <c r="E72" s="11">
        <v>0</v>
      </c>
      <c r="F72" s="12">
        <f t="shared" ca="1" si="1"/>
        <v>0</v>
      </c>
      <c r="G72" s="3"/>
    </row>
    <row r="73" spans="1:7" ht="27.6" outlineLevel="3" x14ac:dyDescent="0.3">
      <c r="A73" s="10"/>
      <c r="B73" s="10" t="s">
        <v>157</v>
      </c>
      <c r="C73" s="11">
        <v>140000</v>
      </c>
      <c r="D73" s="11">
        <v>0</v>
      </c>
      <c r="E73" s="11">
        <v>0</v>
      </c>
      <c r="F73" s="12">
        <f t="shared" ca="1" si="1"/>
        <v>0</v>
      </c>
      <c r="G73" s="3"/>
    </row>
    <row r="74" spans="1:7" ht="27.6" outlineLevel="3" x14ac:dyDescent="0.3">
      <c r="A74" s="10"/>
      <c r="B74" s="10" t="s">
        <v>158</v>
      </c>
      <c r="C74" s="11">
        <v>140000</v>
      </c>
      <c r="D74" s="11">
        <v>0</v>
      </c>
      <c r="E74" s="11">
        <v>0</v>
      </c>
      <c r="F74" s="12">
        <f t="shared" ca="1" si="1"/>
        <v>0</v>
      </c>
      <c r="G74" s="3"/>
    </row>
    <row r="75" spans="1:7" ht="41.4" outlineLevel="3" x14ac:dyDescent="0.3">
      <c r="A75" s="10"/>
      <c r="B75" s="10" t="s">
        <v>159</v>
      </c>
      <c r="C75" s="11">
        <v>145341</v>
      </c>
      <c r="D75" s="11">
        <v>0</v>
      </c>
      <c r="E75" s="11">
        <v>0</v>
      </c>
      <c r="F75" s="12">
        <f t="shared" ca="1" si="1"/>
        <v>0</v>
      </c>
      <c r="G75" s="3"/>
    </row>
    <row r="76" spans="1:7" outlineLevel="2" x14ac:dyDescent="0.3">
      <c r="A7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76" s="7" t="s">
        <v>31</v>
      </c>
      <c r="C76" s="8">
        <v>433559</v>
      </c>
      <c r="D76" s="8">
        <v>433559</v>
      </c>
      <c r="E76" s="8">
        <v>0</v>
      </c>
      <c r="F76" s="9">
        <f t="shared" ca="1" si="1"/>
        <v>0</v>
      </c>
      <c r="G76" s="3"/>
    </row>
    <row r="77" spans="1:7" ht="27.6" outlineLevel="3" x14ac:dyDescent="0.3">
      <c r="A77" s="10"/>
      <c r="B77" s="10" t="s">
        <v>198</v>
      </c>
      <c r="C77" s="11">
        <v>0</v>
      </c>
      <c r="D77" s="11">
        <v>216780</v>
      </c>
      <c r="E77" s="11">
        <v>0</v>
      </c>
      <c r="F77" s="12">
        <f t="shared" ca="1" si="1"/>
        <v>0</v>
      </c>
      <c r="G77" s="3"/>
    </row>
    <row r="78" spans="1:7" ht="27.6" outlineLevel="3" x14ac:dyDescent="0.3">
      <c r="A78" s="10"/>
      <c r="B78" s="10" t="s">
        <v>232</v>
      </c>
      <c r="C78" s="11">
        <v>0</v>
      </c>
      <c r="D78" s="11">
        <v>216779</v>
      </c>
      <c r="E78" s="11">
        <v>0</v>
      </c>
      <c r="F78" s="12">
        <f t="shared" ca="1" si="1"/>
        <v>0</v>
      </c>
      <c r="G78" s="3"/>
    </row>
    <row r="79" spans="1:7" ht="27.6" outlineLevel="3" x14ac:dyDescent="0.3">
      <c r="A79" s="10"/>
      <c r="B79" s="10" t="s">
        <v>198</v>
      </c>
      <c r="C79" s="11">
        <v>0</v>
      </c>
      <c r="D79" s="11">
        <v>0</v>
      </c>
      <c r="E79" s="11">
        <v>0</v>
      </c>
      <c r="F79" s="12">
        <f t="shared" ca="1" si="1"/>
        <v>0</v>
      </c>
      <c r="G79" s="3"/>
    </row>
    <row r="80" spans="1:7" ht="27.6" outlineLevel="3" x14ac:dyDescent="0.3">
      <c r="A80" s="10"/>
      <c r="B80" s="10" t="s">
        <v>232</v>
      </c>
      <c r="C80" s="11">
        <v>0</v>
      </c>
      <c r="D80" s="11">
        <v>0</v>
      </c>
      <c r="E80" s="11">
        <v>0</v>
      </c>
      <c r="F80" s="12">
        <f t="shared" ca="1" si="1"/>
        <v>0</v>
      </c>
      <c r="G80" s="3"/>
    </row>
    <row r="81" spans="1:7" ht="27.6" outlineLevel="3" x14ac:dyDescent="0.3">
      <c r="A81" s="10"/>
      <c r="B81" s="10" t="s">
        <v>198</v>
      </c>
      <c r="C81" s="11">
        <v>216780</v>
      </c>
      <c r="D81" s="11">
        <v>0</v>
      </c>
      <c r="E81" s="11">
        <v>0</v>
      </c>
      <c r="F81" s="12">
        <f t="shared" ca="1" si="1"/>
        <v>0</v>
      </c>
      <c r="G81" s="3"/>
    </row>
    <row r="82" spans="1:7" ht="27.6" outlineLevel="3" x14ac:dyDescent="0.3">
      <c r="A82" s="10"/>
      <c r="B82" s="10" t="s">
        <v>232</v>
      </c>
      <c r="C82" s="11">
        <v>216779</v>
      </c>
      <c r="D82" s="11">
        <v>0</v>
      </c>
      <c r="E82" s="11">
        <v>0</v>
      </c>
      <c r="F82" s="12">
        <f t="shared" ca="1" si="1"/>
        <v>0</v>
      </c>
      <c r="G82" s="3"/>
    </row>
    <row r="83" spans="1:7" outlineLevel="2" x14ac:dyDescent="0.3">
      <c r="A8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83" s="7" t="s">
        <v>71</v>
      </c>
      <c r="C83" s="8">
        <v>315971</v>
      </c>
      <c r="D83" s="8">
        <v>315971</v>
      </c>
      <c r="E83" s="8">
        <v>0</v>
      </c>
      <c r="F83" s="9">
        <f t="shared" ca="1" si="1"/>
        <v>0</v>
      </c>
      <c r="G83" s="3"/>
    </row>
    <row r="84" spans="1:7" ht="27.6" outlineLevel="3" x14ac:dyDescent="0.3">
      <c r="A84" s="10"/>
      <c r="B84" s="10" t="s">
        <v>161</v>
      </c>
      <c r="C84" s="11">
        <v>0</v>
      </c>
      <c r="D84" s="11">
        <v>165971</v>
      </c>
      <c r="E84" s="11">
        <v>0</v>
      </c>
      <c r="F84" s="12">
        <f t="shared" ca="1" si="1"/>
        <v>0</v>
      </c>
      <c r="G84" s="3"/>
    </row>
    <row r="85" spans="1:7" ht="27.6" outlineLevel="3" x14ac:dyDescent="0.3">
      <c r="A85" s="10"/>
      <c r="B85" s="10" t="s">
        <v>163</v>
      </c>
      <c r="C85" s="11">
        <v>0</v>
      </c>
      <c r="D85" s="11">
        <v>150000</v>
      </c>
      <c r="E85" s="11">
        <v>0</v>
      </c>
      <c r="F85" s="12">
        <f t="shared" ca="1" si="1"/>
        <v>0</v>
      </c>
      <c r="G85" s="3"/>
    </row>
    <row r="86" spans="1:7" ht="27.6" outlineLevel="3" x14ac:dyDescent="0.3">
      <c r="A86" s="10"/>
      <c r="B86" s="10" t="s">
        <v>161</v>
      </c>
      <c r="C86" s="11">
        <v>0</v>
      </c>
      <c r="D86" s="11">
        <v>0</v>
      </c>
      <c r="E86" s="11">
        <v>0</v>
      </c>
      <c r="F86" s="12">
        <f t="shared" ca="1" si="1"/>
        <v>0</v>
      </c>
      <c r="G86" s="3"/>
    </row>
    <row r="87" spans="1:7" ht="27.6" outlineLevel="3" x14ac:dyDescent="0.3">
      <c r="A87" s="10"/>
      <c r="B87" s="10" t="s">
        <v>163</v>
      </c>
      <c r="C87" s="11">
        <v>0</v>
      </c>
      <c r="D87" s="11">
        <v>0</v>
      </c>
      <c r="E87" s="11">
        <v>0</v>
      </c>
      <c r="F87" s="12">
        <f t="shared" ca="1" si="1"/>
        <v>0</v>
      </c>
      <c r="G87" s="3"/>
    </row>
    <row r="88" spans="1:7" ht="27.6" outlineLevel="3" x14ac:dyDescent="0.3">
      <c r="A88" s="10"/>
      <c r="B88" s="10" t="s">
        <v>161</v>
      </c>
      <c r="C88" s="11">
        <v>165971</v>
      </c>
      <c r="D88" s="11">
        <v>0</v>
      </c>
      <c r="E88" s="11">
        <v>0</v>
      </c>
      <c r="F88" s="12">
        <f t="shared" ca="1" si="1"/>
        <v>0</v>
      </c>
      <c r="G88" s="3"/>
    </row>
    <row r="89" spans="1:7" ht="27.6" outlineLevel="3" x14ac:dyDescent="0.3">
      <c r="A89" s="10"/>
      <c r="B89" s="10" t="s">
        <v>163</v>
      </c>
      <c r="C89" s="11">
        <v>150000</v>
      </c>
      <c r="D89" s="11">
        <v>0</v>
      </c>
      <c r="E89" s="11">
        <v>0</v>
      </c>
      <c r="F89" s="12">
        <f t="shared" ca="1" si="1"/>
        <v>0</v>
      </c>
      <c r="G89" s="3"/>
    </row>
    <row r="90" spans="1:7" outlineLevel="2" x14ac:dyDescent="0.3">
      <c r="A9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90" s="7" t="s">
        <v>33</v>
      </c>
      <c r="C90" s="8">
        <v>765028</v>
      </c>
      <c r="D90" s="8">
        <v>765028</v>
      </c>
      <c r="E90" s="8">
        <v>0</v>
      </c>
      <c r="F90" s="9">
        <f t="shared" ca="1" si="1"/>
        <v>0</v>
      </c>
      <c r="G90" s="3"/>
    </row>
    <row r="91" spans="1:7" ht="27.6" outlineLevel="3" x14ac:dyDescent="0.3">
      <c r="A91" s="10"/>
      <c r="B91" s="10" t="s">
        <v>249</v>
      </c>
      <c r="C91" s="11">
        <v>0</v>
      </c>
      <c r="D91" s="11">
        <v>315028</v>
      </c>
      <c r="E91" s="11">
        <v>0</v>
      </c>
      <c r="F91" s="12">
        <f t="shared" ca="1" si="1"/>
        <v>0</v>
      </c>
      <c r="G91" s="3"/>
    </row>
    <row r="92" spans="1:7" ht="27.6" outlineLevel="3" x14ac:dyDescent="0.3">
      <c r="A92" s="10"/>
      <c r="B92" s="10" t="s">
        <v>121</v>
      </c>
      <c r="C92" s="11">
        <v>0</v>
      </c>
      <c r="D92" s="11">
        <v>0</v>
      </c>
      <c r="E92" s="11">
        <v>0</v>
      </c>
      <c r="F92" s="12">
        <f t="shared" ca="1" si="1"/>
        <v>0</v>
      </c>
      <c r="G92" s="3"/>
    </row>
    <row r="93" spans="1:7" ht="27.6" outlineLevel="3" x14ac:dyDescent="0.3">
      <c r="A93" s="10"/>
      <c r="B93" s="10" t="s">
        <v>249</v>
      </c>
      <c r="C93" s="11">
        <v>0</v>
      </c>
      <c r="D93" s="11">
        <v>0</v>
      </c>
      <c r="E93" s="11">
        <v>0</v>
      </c>
      <c r="F93" s="12">
        <f t="shared" ca="1" si="1"/>
        <v>0</v>
      </c>
      <c r="G93" s="3"/>
    </row>
    <row r="94" spans="1:7" ht="27.6" outlineLevel="3" x14ac:dyDescent="0.3">
      <c r="A94" s="10"/>
      <c r="B94" s="10" t="s">
        <v>121</v>
      </c>
      <c r="C94" s="11">
        <v>0</v>
      </c>
      <c r="D94" s="11">
        <v>450000</v>
      </c>
      <c r="E94" s="11">
        <v>0</v>
      </c>
      <c r="F94" s="12">
        <f t="shared" ca="1" si="1"/>
        <v>0</v>
      </c>
      <c r="G94" s="3"/>
    </row>
    <row r="95" spans="1:7" ht="27.6" outlineLevel="3" x14ac:dyDescent="0.3">
      <c r="A95" s="10"/>
      <c r="B95" s="10" t="s">
        <v>249</v>
      </c>
      <c r="C95" s="11">
        <v>315028</v>
      </c>
      <c r="D95" s="11">
        <v>0</v>
      </c>
      <c r="E95" s="11">
        <v>0</v>
      </c>
      <c r="F95" s="12">
        <f t="shared" ca="1" si="1"/>
        <v>0</v>
      </c>
      <c r="G95" s="3"/>
    </row>
    <row r="96" spans="1:7" ht="27.6" outlineLevel="3" x14ac:dyDescent="0.3">
      <c r="A96" s="10"/>
      <c r="B96" s="10" t="s">
        <v>121</v>
      </c>
      <c r="C96" s="11">
        <v>450000</v>
      </c>
      <c r="D96" s="11">
        <v>0</v>
      </c>
      <c r="E96" s="11">
        <v>0</v>
      </c>
      <c r="F96" s="12">
        <f t="shared" ca="1" si="1"/>
        <v>0</v>
      </c>
      <c r="G96" s="3"/>
    </row>
    <row r="97" spans="1:7" outlineLevel="2" x14ac:dyDescent="0.3">
      <c r="A9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97" s="7" t="s">
        <v>35</v>
      </c>
      <c r="C97" s="8">
        <v>448300</v>
      </c>
      <c r="D97" s="8">
        <v>448300</v>
      </c>
      <c r="E97" s="8">
        <v>0</v>
      </c>
      <c r="F97" s="9">
        <f t="shared" ca="1" si="1"/>
        <v>0</v>
      </c>
      <c r="G97" s="3"/>
    </row>
    <row r="98" spans="1:7" ht="27.6" outlineLevel="3" x14ac:dyDescent="0.3">
      <c r="A98" s="10"/>
      <c r="B98" s="10" t="s">
        <v>217</v>
      </c>
      <c r="C98" s="11">
        <v>0</v>
      </c>
      <c r="D98" s="11">
        <v>248300</v>
      </c>
      <c r="E98" s="11">
        <v>0</v>
      </c>
      <c r="F98" s="12">
        <f t="shared" ca="1" si="1"/>
        <v>0</v>
      </c>
      <c r="G98" s="3"/>
    </row>
    <row r="99" spans="1:7" ht="27.6" outlineLevel="3" x14ac:dyDescent="0.3">
      <c r="A99" s="10"/>
      <c r="B99" s="10" t="s">
        <v>201</v>
      </c>
      <c r="C99" s="11">
        <v>0</v>
      </c>
      <c r="D99" s="11">
        <v>200000</v>
      </c>
      <c r="E99" s="11">
        <v>0</v>
      </c>
      <c r="F99" s="12">
        <f t="shared" ca="1" si="1"/>
        <v>0</v>
      </c>
      <c r="G99" s="3"/>
    </row>
    <row r="100" spans="1:7" ht="27.6" outlineLevel="3" x14ac:dyDescent="0.3">
      <c r="A100" s="10"/>
      <c r="B100" s="10" t="s">
        <v>217</v>
      </c>
      <c r="C100" s="11">
        <v>0</v>
      </c>
      <c r="D100" s="11">
        <v>0</v>
      </c>
      <c r="E100" s="11">
        <v>0</v>
      </c>
      <c r="F100" s="12">
        <f t="shared" ca="1" si="1"/>
        <v>0</v>
      </c>
      <c r="G100" s="3"/>
    </row>
    <row r="101" spans="1:7" ht="27.6" outlineLevel="3" x14ac:dyDescent="0.3">
      <c r="A101" s="10"/>
      <c r="B101" s="10" t="s">
        <v>201</v>
      </c>
      <c r="C101" s="11">
        <v>0</v>
      </c>
      <c r="D101" s="11">
        <v>0</v>
      </c>
      <c r="E101" s="11">
        <v>0</v>
      </c>
      <c r="F101" s="12">
        <f t="shared" ca="1" si="1"/>
        <v>0</v>
      </c>
      <c r="G101" s="3"/>
    </row>
    <row r="102" spans="1:7" ht="27.6" outlineLevel="3" x14ac:dyDescent="0.3">
      <c r="A102" s="10"/>
      <c r="B102" s="10" t="s">
        <v>217</v>
      </c>
      <c r="C102" s="11">
        <v>248300</v>
      </c>
      <c r="D102" s="11">
        <v>0</v>
      </c>
      <c r="E102" s="11">
        <v>0</v>
      </c>
      <c r="F102" s="12">
        <f t="shared" ca="1" si="1"/>
        <v>0</v>
      </c>
      <c r="G102" s="3"/>
    </row>
    <row r="103" spans="1:7" ht="27.6" outlineLevel="3" x14ac:dyDescent="0.3">
      <c r="A103" s="10"/>
      <c r="B103" s="10" t="s">
        <v>201</v>
      </c>
      <c r="C103" s="11">
        <v>200000</v>
      </c>
      <c r="D103" s="11">
        <v>0</v>
      </c>
      <c r="E103" s="11">
        <v>0</v>
      </c>
      <c r="F103" s="12">
        <f t="shared" ca="1" si="1"/>
        <v>0</v>
      </c>
      <c r="G103" s="3"/>
    </row>
    <row r="104" spans="1:7" outlineLevel="2" x14ac:dyDescent="0.3">
      <c r="A10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104" s="7" t="s">
        <v>37</v>
      </c>
      <c r="C104" s="8">
        <v>996134</v>
      </c>
      <c r="D104" s="8">
        <v>996134</v>
      </c>
      <c r="E104" s="8">
        <v>0</v>
      </c>
      <c r="F104" s="9">
        <f t="shared" ca="1" si="1"/>
        <v>0</v>
      </c>
      <c r="G104" s="3"/>
    </row>
    <row r="105" spans="1:7" ht="27.6" outlineLevel="3" x14ac:dyDescent="0.3">
      <c r="A105" s="10"/>
      <c r="B105" s="10" t="s">
        <v>250</v>
      </c>
      <c r="C105" s="11">
        <v>0</v>
      </c>
      <c r="D105" s="11">
        <v>149034</v>
      </c>
      <c r="E105" s="11">
        <v>0</v>
      </c>
      <c r="F105" s="12">
        <f t="shared" ca="1" si="1"/>
        <v>0</v>
      </c>
      <c r="G105" s="3"/>
    </row>
    <row r="106" spans="1:7" ht="27.6" outlineLevel="3" x14ac:dyDescent="0.3">
      <c r="A106" s="10"/>
      <c r="B106" s="10" t="s">
        <v>170</v>
      </c>
      <c r="C106" s="11">
        <v>0</v>
      </c>
      <c r="D106" s="11">
        <v>149033</v>
      </c>
      <c r="E106" s="11">
        <v>0</v>
      </c>
      <c r="F106" s="12">
        <f t="shared" ca="1" si="1"/>
        <v>0</v>
      </c>
      <c r="G106" s="3"/>
    </row>
    <row r="107" spans="1:7" ht="27.6" outlineLevel="3" x14ac:dyDescent="0.3">
      <c r="A107" s="10"/>
      <c r="B107" s="10" t="s">
        <v>251</v>
      </c>
      <c r="C107" s="11">
        <v>0</v>
      </c>
      <c r="D107" s="11">
        <v>149034</v>
      </c>
      <c r="E107" s="11">
        <v>0</v>
      </c>
      <c r="F107" s="12">
        <f t="shared" ca="1" si="1"/>
        <v>0</v>
      </c>
      <c r="G107" s="3"/>
    </row>
    <row r="108" spans="1:7" ht="27.6" outlineLevel="3" x14ac:dyDescent="0.3">
      <c r="A108" s="10"/>
      <c r="B108" s="10" t="s">
        <v>252</v>
      </c>
      <c r="C108" s="11">
        <v>0</v>
      </c>
      <c r="D108" s="11">
        <v>549033</v>
      </c>
      <c r="E108" s="11">
        <v>0</v>
      </c>
      <c r="F108" s="12">
        <f t="shared" ca="1" si="1"/>
        <v>0</v>
      </c>
      <c r="G108" s="3"/>
    </row>
    <row r="109" spans="1:7" ht="27.6" outlineLevel="3" x14ac:dyDescent="0.3">
      <c r="A109" s="10"/>
      <c r="B109" s="10" t="s">
        <v>250</v>
      </c>
      <c r="C109" s="11">
        <v>0</v>
      </c>
      <c r="D109" s="11">
        <v>0</v>
      </c>
      <c r="E109" s="11">
        <v>0</v>
      </c>
      <c r="F109" s="12">
        <f t="shared" ca="1" si="1"/>
        <v>0</v>
      </c>
      <c r="G109" s="3"/>
    </row>
    <row r="110" spans="1:7" ht="27.6" outlineLevel="3" x14ac:dyDescent="0.3">
      <c r="A110" s="10"/>
      <c r="B110" s="10" t="s">
        <v>170</v>
      </c>
      <c r="C110" s="11">
        <v>0</v>
      </c>
      <c r="D110" s="11">
        <v>0</v>
      </c>
      <c r="E110" s="11">
        <v>0</v>
      </c>
      <c r="F110" s="12">
        <f t="shared" ca="1" si="1"/>
        <v>0</v>
      </c>
      <c r="G110" s="3"/>
    </row>
    <row r="111" spans="1:7" ht="27.6" outlineLevel="3" x14ac:dyDescent="0.3">
      <c r="A111" s="10"/>
      <c r="B111" s="10" t="s">
        <v>251</v>
      </c>
      <c r="C111" s="11">
        <v>0</v>
      </c>
      <c r="D111" s="11">
        <v>0</v>
      </c>
      <c r="E111" s="11">
        <v>0</v>
      </c>
      <c r="F111" s="12">
        <f t="shared" ca="1" si="1"/>
        <v>0</v>
      </c>
      <c r="G111" s="3"/>
    </row>
    <row r="112" spans="1:7" ht="27.6" outlineLevel="3" x14ac:dyDescent="0.3">
      <c r="A112" s="10"/>
      <c r="B112" s="10" t="s">
        <v>252</v>
      </c>
      <c r="C112" s="11">
        <v>0</v>
      </c>
      <c r="D112" s="11">
        <v>0</v>
      </c>
      <c r="E112" s="11">
        <v>0</v>
      </c>
      <c r="F112" s="12">
        <f t="shared" ca="1" si="1"/>
        <v>0</v>
      </c>
      <c r="G112" s="3"/>
    </row>
    <row r="113" spans="1:7" ht="27.6" outlineLevel="3" x14ac:dyDescent="0.3">
      <c r="A113" s="10"/>
      <c r="B113" s="10" t="s">
        <v>250</v>
      </c>
      <c r="C113" s="11">
        <v>149034</v>
      </c>
      <c r="D113" s="11">
        <v>0</v>
      </c>
      <c r="E113" s="11">
        <v>0</v>
      </c>
      <c r="F113" s="12">
        <f t="shared" ca="1" si="1"/>
        <v>0</v>
      </c>
      <c r="G113" s="3"/>
    </row>
    <row r="114" spans="1:7" ht="27.6" outlineLevel="3" x14ac:dyDescent="0.3">
      <c r="A114" s="10"/>
      <c r="B114" s="10" t="s">
        <v>170</v>
      </c>
      <c r="C114" s="11">
        <v>149033</v>
      </c>
      <c r="D114" s="11">
        <v>0</v>
      </c>
      <c r="E114" s="11">
        <v>0</v>
      </c>
      <c r="F114" s="12">
        <f t="shared" ca="1" si="1"/>
        <v>0</v>
      </c>
      <c r="G114" s="3"/>
    </row>
    <row r="115" spans="1:7" ht="27.6" outlineLevel="3" x14ac:dyDescent="0.3">
      <c r="A115" s="10"/>
      <c r="B115" s="10" t="s">
        <v>251</v>
      </c>
      <c r="C115" s="11">
        <v>149034</v>
      </c>
      <c r="D115" s="11">
        <v>0</v>
      </c>
      <c r="E115" s="11">
        <v>0</v>
      </c>
      <c r="F115" s="12">
        <f t="shared" ca="1" si="1"/>
        <v>0</v>
      </c>
      <c r="G115" s="3"/>
    </row>
    <row r="116" spans="1:7" ht="27.6" outlineLevel="3" x14ac:dyDescent="0.3">
      <c r="A116" s="10"/>
      <c r="B116" s="10" t="s">
        <v>252</v>
      </c>
      <c r="C116" s="11">
        <v>549033</v>
      </c>
      <c r="D116" s="11">
        <v>0</v>
      </c>
      <c r="E116" s="11">
        <v>0</v>
      </c>
      <c r="F116" s="12">
        <f t="shared" ca="1" si="1"/>
        <v>0</v>
      </c>
      <c r="G116" s="3"/>
    </row>
    <row r="117" spans="1:7" outlineLevel="2" x14ac:dyDescent="0.3">
      <c r="A1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117" s="7" t="s">
        <v>39</v>
      </c>
      <c r="C117" s="8">
        <v>400000</v>
      </c>
      <c r="D117" s="8">
        <v>400000</v>
      </c>
      <c r="E117" s="8">
        <v>0</v>
      </c>
      <c r="F117" s="9">
        <f t="shared" ca="1" si="1"/>
        <v>0</v>
      </c>
      <c r="G117" s="3"/>
    </row>
    <row r="118" spans="1:7" ht="27.6" outlineLevel="3" x14ac:dyDescent="0.3">
      <c r="A118" s="10"/>
      <c r="B118" s="10" t="s">
        <v>253</v>
      </c>
      <c r="C118" s="11">
        <v>0</v>
      </c>
      <c r="D118" s="11">
        <v>200000</v>
      </c>
      <c r="E118" s="11">
        <v>0</v>
      </c>
      <c r="F118" s="12">
        <f t="shared" ca="1" si="1"/>
        <v>0</v>
      </c>
      <c r="G118" s="3"/>
    </row>
    <row r="119" spans="1:7" ht="27.6" outlineLevel="3" x14ac:dyDescent="0.3">
      <c r="A119" s="10"/>
      <c r="B119" s="10" t="s">
        <v>254</v>
      </c>
      <c r="C119" s="11">
        <v>0</v>
      </c>
      <c r="D119" s="11">
        <v>200000</v>
      </c>
      <c r="E119" s="11">
        <v>0</v>
      </c>
      <c r="F119" s="12">
        <f t="shared" ca="1" si="1"/>
        <v>0</v>
      </c>
      <c r="G119" s="3"/>
    </row>
    <row r="120" spans="1:7" ht="27.6" outlineLevel="3" x14ac:dyDescent="0.3">
      <c r="A120" s="10"/>
      <c r="B120" s="10" t="s">
        <v>253</v>
      </c>
      <c r="C120" s="11">
        <v>0</v>
      </c>
      <c r="D120" s="11">
        <v>0</v>
      </c>
      <c r="E120" s="11">
        <v>0</v>
      </c>
      <c r="F120" s="12">
        <f t="shared" ca="1" si="1"/>
        <v>0</v>
      </c>
      <c r="G120" s="3"/>
    </row>
    <row r="121" spans="1:7" ht="27.6" outlineLevel="3" x14ac:dyDescent="0.3">
      <c r="A121" s="10"/>
      <c r="B121" s="10" t="s">
        <v>254</v>
      </c>
      <c r="C121" s="11">
        <v>0</v>
      </c>
      <c r="D121" s="11">
        <v>0</v>
      </c>
      <c r="E121" s="11">
        <v>0</v>
      </c>
      <c r="F121" s="12">
        <f t="shared" ca="1" si="1"/>
        <v>0</v>
      </c>
      <c r="G121" s="3"/>
    </row>
    <row r="122" spans="1:7" ht="27.6" outlineLevel="3" x14ac:dyDescent="0.3">
      <c r="A122" s="10"/>
      <c r="B122" s="10" t="s">
        <v>253</v>
      </c>
      <c r="C122" s="11">
        <v>0</v>
      </c>
      <c r="D122" s="11">
        <v>0</v>
      </c>
      <c r="E122" s="11">
        <v>0</v>
      </c>
      <c r="F122" s="12">
        <f t="shared" ca="1" si="1"/>
        <v>0</v>
      </c>
      <c r="G122" s="3"/>
    </row>
    <row r="123" spans="1:7" ht="27.6" outlineLevel="3" x14ac:dyDescent="0.3">
      <c r="A123" s="10"/>
      <c r="B123" s="10" t="s">
        <v>254</v>
      </c>
      <c r="C123" s="11">
        <v>0</v>
      </c>
      <c r="D123" s="11">
        <v>0</v>
      </c>
      <c r="E123" s="11">
        <v>0</v>
      </c>
      <c r="F123" s="12">
        <f t="shared" ca="1" si="1"/>
        <v>0</v>
      </c>
      <c r="G123" s="3"/>
    </row>
    <row r="124" spans="1:7" ht="27.6" outlineLevel="3" x14ac:dyDescent="0.3">
      <c r="A124" s="10"/>
      <c r="B124" s="10" t="s">
        <v>253</v>
      </c>
      <c r="C124" s="11">
        <v>200000</v>
      </c>
      <c r="D124" s="11">
        <v>0</v>
      </c>
      <c r="E124" s="11">
        <v>0</v>
      </c>
      <c r="F124" s="12">
        <f t="shared" ca="1" si="1"/>
        <v>0</v>
      </c>
      <c r="G124" s="3"/>
    </row>
    <row r="125" spans="1:7" ht="27.6" outlineLevel="3" x14ac:dyDescent="0.3">
      <c r="A125" s="10"/>
      <c r="B125" s="10" t="s">
        <v>254</v>
      </c>
      <c r="C125" s="11">
        <v>200000</v>
      </c>
      <c r="D125" s="11">
        <v>0</v>
      </c>
      <c r="E125" s="11">
        <v>0</v>
      </c>
      <c r="F125" s="12">
        <f t="shared" ca="1" si="1"/>
        <v>0</v>
      </c>
      <c r="G125" s="3"/>
    </row>
    <row r="126" spans="1:7" outlineLevel="2" x14ac:dyDescent="0.3">
      <c r="A12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126" s="7" t="s">
        <v>79</v>
      </c>
      <c r="C126" s="8">
        <v>277463</v>
      </c>
      <c r="D126" s="8">
        <v>277463</v>
      </c>
      <c r="E126" s="8">
        <v>0</v>
      </c>
      <c r="F126" s="9">
        <f t="shared" ca="1" si="1"/>
        <v>0</v>
      </c>
      <c r="G126" s="3"/>
    </row>
    <row r="127" spans="1:7" ht="27.6" outlineLevel="3" x14ac:dyDescent="0.3">
      <c r="A127" s="10"/>
      <c r="B127" s="10" t="s">
        <v>220</v>
      </c>
      <c r="C127" s="11">
        <v>277463</v>
      </c>
      <c r="D127" s="11">
        <v>277463</v>
      </c>
      <c r="E127" s="11">
        <v>0</v>
      </c>
      <c r="F127" s="12">
        <f t="shared" ca="1" si="1"/>
        <v>0</v>
      </c>
      <c r="G127" s="3"/>
    </row>
    <row r="128" spans="1:7" outlineLevel="2" x14ac:dyDescent="0.3">
      <c r="A12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128" s="7" t="s">
        <v>41</v>
      </c>
      <c r="C128" s="8">
        <v>513326</v>
      </c>
      <c r="D128" s="8">
        <v>513326</v>
      </c>
      <c r="E128" s="8">
        <v>0</v>
      </c>
      <c r="F128" s="9">
        <f t="shared" ca="1" si="1"/>
        <v>0</v>
      </c>
      <c r="G128" s="3"/>
    </row>
    <row r="129" spans="1:7" ht="27.6" outlineLevel="3" x14ac:dyDescent="0.3">
      <c r="A129" s="10"/>
      <c r="B129" s="10" t="s">
        <v>255</v>
      </c>
      <c r="C129" s="11">
        <v>0</v>
      </c>
      <c r="D129" s="11">
        <v>148204</v>
      </c>
      <c r="E129" s="11">
        <v>0</v>
      </c>
      <c r="F129" s="12">
        <f t="shared" ca="1" si="1"/>
        <v>0</v>
      </c>
      <c r="G129" s="3"/>
    </row>
    <row r="130" spans="1:7" ht="27.6" outlineLevel="3" x14ac:dyDescent="0.3">
      <c r="A130" s="10"/>
      <c r="B130" s="10" t="s">
        <v>256</v>
      </c>
      <c r="C130" s="11">
        <v>0</v>
      </c>
      <c r="D130" s="11">
        <v>148204</v>
      </c>
      <c r="E130" s="11">
        <v>0</v>
      </c>
      <c r="F130" s="12">
        <f t="shared" ca="1" si="1"/>
        <v>0</v>
      </c>
      <c r="G130" s="3"/>
    </row>
    <row r="131" spans="1:7" ht="41.4" outlineLevel="3" x14ac:dyDescent="0.3">
      <c r="A131" s="10"/>
      <c r="B131" s="10" t="s">
        <v>174</v>
      </c>
      <c r="C131" s="11">
        <v>0</v>
      </c>
      <c r="D131" s="11">
        <v>216918</v>
      </c>
      <c r="E131" s="11">
        <v>0</v>
      </c>
      <c r="F131" s="12">
        <f t="shared" ca="1" si="1"/>
        <v>0</v>
      </c>
      <c r="G131" s="3"/>
    </row>
    <row r="132" spans="1:7" ht="27.6" outlineLevel="3" x14ac:dyDescent="0.3">
      <c r="A132" s="10"/>
      <c r="B132" s="10" t="s">
        <v>255</v>
      </c>
      <c r="C132" s="11">
        <v>0</v>
      </c>
      <c r="D132" s="11">
        <v>0</v>
      </c>
      <c r="E132" s="11">
        <v>0</v>
      </c>
      <c r="F132" s="12">
        <f t="shared" ca="1" si="1"/>
        <v>0</v>
      </c>
      <c r="G132" s="3"/>
    </row>
    <row r="133" spans="1:7" ht="27.6" outlineLevel="3" x14ac:dyDescent="0.3">
      <c r="A133" s="10"/>
      <c r="B133" s="10" t="s">
        <v>256</v>
      </c>
      <c r="C133" s="11">
        <v>0</v>
      </c>
      <c r="D133" s="11">
        <v>0</v>
      </c>
      <c r="E133" s="11">
        <v>0</v>
      </c>
      <c r="F133" s="12">
        <f t="shared" ca="1" si="1"/>
        <v>0</v>
      </c>
      <c r="G133" s="3"/>
    </row>
    <row r="134" spans="1:7" ht="41.4" outlineLevel="3" x14ac:dyDescent="0.3">
      <c r="A134" s="10"/>
      <c r="B134" s="10" t="s">
        <v>174</v>
      </c>
      <c r="C134" s="11">
        <v>0</v>
      </c>
      <c r="D134" s="11">
        <v>0</v>
      </c>
      <c r="E134" s="11">
        <v>0</v>
      </c>
      <c r="F134" s="12">
        <f t="shared" ca="1" si="1"/>
        <v>0</v>
      </c>
      <c r="G134" s="3"/>
    </row>
    <row r="135" spans="1:7" ht="27.6" outlineLevel="3" x14ac:dyDescent="0.3">
      <c r="A135" s="10"/>
      <c r="B135" s="10" t="s">
        <v>255</v>
      </c>
      <c r="C135" s="11">
        <v>148204</v>
      </c>
      <c r="D135" s="11">
        <v>0</v>
      </c>
      <c r="E135" s="11">
        <v>0</v>
      </c>
      <c r="F135" s="12">
        <f t="shared" ref="F135:F198" ca="1" si="2">IF(INDIRECT("R[0]C[-2]", FALSE)=0,0,ROUND(INDIRECT("R[0]C[-1]", FALSE)/INDIRECT("R[0]C[-2]", FALSE),4))</f>
        <v>0</v>
      </c>
      <c r="G135" s="3"/>
    </row>
    <row r="136" spans="1:7" ht="27.6" outlineLevel="3" x14ac:dyDescent="0.3">
      <c r="A136" s="10"/>
      <c r="B136" s="10" t="s">
        <v>256</v>
      </c>
      <c r="C136" s="11">
        <v>148204</v>
      </c>
      <c r="D136" s="11">
        <v>0</v>
      </c>
      <c r="E136" s="11">
        <v>0</v>
      </c>
      <c r="F136" s="12">
        <f t="shared" ca="1" si="2"/>
        <v>0</v>
      </c>
      <c r="G136" s="3"/>
    </row>
    <row r="137" spans="1:7" ht="41.4" outlineLevel="3" x14ac:dyDescent="0.3">
      <c r="A137" s="10"/>
      <c r="B137" s="10" t="s">
        <v>174</v>
      </c>
      <c r="C137" s="11">
        <v>216918</v>
      </c>
      <c r="D137" s="11">
        <v>0</v>
      </c>
      <c r="E137" s="11">
        <v>0</v>
      </c>
      <c r="F137" s="12">
        <f t="shared" ca="1" si="2"/>
        <v>0</v>
      </c>
      <c r="G137" s="3"/>
    </row>
    <row r="138" spans="1:7" outlineLevel="2" x14ac:dyDescent="0.3">
      <c r="A13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138" s="7" t="s">
        <v>43</v>
      </c>
      <c r="C138" s="8">
        <v>362588</v>
      </c>
      <c r="D138" s="8">
        <v>362588</v>
      </c>
      <c r="E138" s="8">
        <v>0</v>
      </c>
      <c r="F138" s="9">
        <f t="shared" ca="1" si="2"/>
        <v>0</v>
      </c>
      <c r="G138" s="3"/>
    </row>
    <row r="139" spans="1:7" ht="27.6" outlineLevel="3" x14ac:dyDescent="0.3">
      <c r="A139" s="10"/>
      <c r="B139" s="10" t="s">
        <v>214</v>
      </c>
      <c r="C139" s="11">
        <v>362588</v>
      </c>
      <c r="D139" s="11">
        <v>362588</v>
      </c>
      <c r="E139" s="11">
        <v>0</v>
      </c>
      <c r="F139" s="12">
        <f t="shared" ca="1" si="2"/>
        <v>0</v>
      </c>
      <c r="G139" s="3"/>
    </row>
    <row r="140" spans="1:7" outlineLevel="2" x14ac:dyDescent="0.3">
      <c r="A14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140" s="7" t="s">
        <v>68</v>
      </c>
      <c r="C140" s="8">
        <v>213517</v>
      </c>
      <c r="D140" s="8">
        <v>213517</v>
      </c>
      <c r="E140" s="8">
        <v>0</v>
      </c>
      <c r="F140" s="9">
        <f t="shared" ca="1" si="2"/>
        <v>0</v>
      </c>
      <c r="G140" s="3"/>
    </row>
    <row r="141" spans="1:7" ht="27.6" outlineLevel="3" x14ac:dyDescent="0.3">
      <c r="A141" s="10"/>
      <c r="B141" s="10" t="s">
        <v>175</v>
      </c>
      <c r="C141" s="11">
        <v>213517</v>
      </c>
      <c r="D141" s="11">
        <v>213517</v>
      </c>
      <c r="E141" s="11">
        <v>0</v>
      </c>
      <c r="F141" s="12">
        <f t="shared" ca="1" si="2"/>
        <v>0</v>
      </c>
      <c r="G141" s="3"/>
    </row>
    <row r="142" spans="1:7" outlineLevel="2" x14ac:dyDescent="0.3">
      <c r="A14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142" s="7" t="s">
        <v>45</v>
      </c>
      <c r="C142" s="8">
        <v>406278</v>
      </c>
      <c r="D142" s="8">
        <v>406278</v>
      </c>
      <c r="E142" s="8">
        <v>0</v>
      </c>
      <c r="F142" s="9">
        <f t="shared" ca="1" si="2"/>
        <v>0</v>
      </c>
      <c r="G142" s="3"/>
    </row>
    <row r="143" spans="1:7" ht="27.6" outlineLevel="3" x14ac:dyDescent="0.3">
      <c r="A143" s="10"/>
      <c r="B143" s="10" t="s">
        <v>235</v>
      </c>
      <c r="C143" s="11">
        <v>0</v>
      </c>
      <c r="D143" s="11">
        <v>135426</v>
      </c>
      <c r="E143" s="11">
        <v>0</v>
      </c>
      <c r="F143" s="12">
        <f t="shared" ca="1" si="2"/>
        <v>0</v>
      </c>
      <c r="G143" s="3"/>
    </row>
    <row r="144" spans="1:7" ht="27.6" outlineLevel="3" x14ac:dyDescent="0.3">
      <c r="A144" s="10"/>
      <c r="B144" s="10" t="s">
        <v>125</v>
      </c>
      <c r="C144" s="11">
        <v>0</v>
      </c>
      <c r="D144" s="11">
        <v>135426</v>
      </c>
      <c r="E144" s="11">
        <v>0</v>
      </c>
      <c r="F144" s="12">
        <f t="shared" ca="1" si="2"/>
        <v>0</v>
      </c>
      <c r="G144" s="3"/>
    </row>
    <row r="145" spans="1:7" ht="27.6" outlineLevel="3" x14ac:dyDescent="0.3">
      <c r="A145" s="10"/>
      <c r="B145" s="10" t="s">
        <v>237</v>
      </c>
      <c r="C145" s="11">
        <v>0</v>
      </c>
      <c r="D145" s="11">
        <v>135426</v>
      </c>
      <c r="E145" s="11">
        <v>0</v>
      </c>
      <c r="F145" s="12">
        <f t="shared" ca="1" si="2"/>
        <v>0</v>
      </c>
      <c r="G145" s="3"/>
    </row>
    <row r="146" spans="1:7" ht="27.6" outlineLevel="3" x14ac:dyDescent="0.3">
      <c r="A146" s="10"/>
      <c r="B146" s="10" t="s">
        <v>235</v>
      </c>
      <c r="C146" s="11">
        <v>0</v>
      </c>
      <c r="D146" s="11">
        <v>0</v>
      </c>
      <c r="E146" s="11">
        <v>0</v>
      </c>
      <c r="F146" s="12">
        <f t="shared" ca="1" si="2"/>
        <v>0</v>
      </c>
      <c r="G146" s="3"/>
    </row>
    <row r="147" spans="1:7" ht="27.6" outlineLevel="3" x14ac:dyDescent="0.3">
      <c r="A147" s="10"/>
      <c r="B147" s="10" t="s">
        <v>125</v>
      </c>
      <c r="C147" s="11">
        <v>0</v>
      </c>
      <c r="D147" s="11">
        <v>0</v>
      </c>
      <c r="E147" s="11">
        <v>0</v>
      </c>
      <c r="F147" s="12">
        <f t="shared" ca="1" si="2"/>
        <v>0</v>
      </c>
      <c r="G147" s="3"/>
    </row>
    <row r="148" spans="1:7" ht="27.6" outlineLevel="3" x14ac:dyDescent="0.3">
      <c r="A148" s="10"/>
      <c r="B148" s="10" t="s">
        <v>237</v>
      </c>
      <c r="C148" s="11">
        <v>0</v>
      </c>
      <c r="D148" s="11">
        <v>0</v>
      </c>
      <c r="E148" s="11">
        <v>0</v>
      </c>
      <c r="F148" s="12">
        <f t="shared" ca="1" si="2"/>
        <v>0</v>
      </c>
      <c r="G148" s="3"/>
    </row>
    <row r="149" spans="1:7" ht="27.6" outlineLevel="3" x14ac:dyDescent="0.3">
      <c r="A149" s="10"/>
      <c r="B149" s="10" t="s">
        <v>125</v>
      </c>
      <c r="C149" s="11">
        <v>0</v>
      </c>
      <c r="D149" s="11">
        <v>0</v>
      </c>
      <c r="E149" s="11">
        <v>0</v>
      </c>
      <c r="F149" s="12">
        <f t="shared" ca="1" si="2"/>
        <v>0</v>
      </c>
      <c r="G149" s="3"/>
    </row>
    <row r="150" spans="1:7" ht="27.6" outlineLevel="3" x14ac:dyDescent="0.3">
      <c r="A150" s="10"/>
      <c r="B150" s="10" t="s">
        <v>237</v>
      </c>
      <c r="C150" s="11">
        <v>0</v>
      </c>
      <c r="D150" s="11">
        <v>0</v>
      </c>
      <c r="E150" s="11">
        <v>0</v>
      </c>
      <c r="F150" s="12">
        <f t="shared" ca="1" si="2"/>
        <v>0</v>
      </c>
      <c r="G150" s="3"/>
    </row>
    <row r="151" spans="1:7" ht="27.6" outlineLevel="3" x14ac:dyDescent="0.3">
      <c r="A151" s="10"/>
      <c r="B151" s="10" t="s">
        <v>235</v>
      </c>
      <c r="C151" s="11">
        <v>135426</v>
      </c>
      <c r="D151" s="11">
        <v>0</v>
      </c>
      <c r="E151" s="11">
        <v>0</v>
      </c>
      <c r="F151" s="12">
        <f t="shared" ca="1" si="2"/>
        <v>0</v>
      </c>
      <c r="G151" s="3"/>
    </row>
    <row r="152" spans="1:7" ht="27.6" outlineLevel="3" x14ac:dyDescent="0.3">
      <c r="A152" s="10"/>
      <c r="B152" s="10" t="s">
        <v>125</v>
      </c>
      <c r="C152" s="11">
        <v>135426</v>
      </c>
      <c r="D152" s="11">
        <v>0</v>
      </c>
      <c r="E152" s="11">
        <v>0</v>
      </c>
      <c r="F152" s="12">
        <f t="shared" ca="1" si="2"/>
        <v>0</v>
      </c>
      <c r="G152" s="3"/>
    </row>
    <row r="153" spans="1:7" ht="27.6" outlineLevel="3" x14ac:dyDescent="0.3">
      <c r="A153" s="10"/>
      <c r="B153" s="10" t="s">
        <v>237</v>
      </c>
      <c r="C153" s="11">
        <v>135426</v>
      </c>
      <c r="D153" s="11">
        <v>0</v>
      </c>
      <c r="E153" s="11">
        <v>0</v>
      </c>
      <c r="F153" s="12">
        <f t="shared" ca="1" si="2"/>
        <v>0</v>
      </c>
      <c r="G153" s="3"/>
    </row>
    <row r="154" spans="1:7" outlineLevel="2" x14ac:dyDescent="0.3">
      <c r="A15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54" s="7" t="s">
        <v>47</v>
      </c>
      <c r="C154" s="8">
        <v>900000</v>
      </c>
      <c r="D154" s="8">
        <v>900000</v>
      </c>
      <c r="E154" s="8">
        <v>0</v>
      </c>
      <c r="F154" s="9">
        <f t="shared" ca="1" si="2"/>
        <v>0</v>
      </c>
      <c r="G154" s="3"/>
    </row>
    <row r="155" spans="1:7" ht="27.6" outlineLevel="3" x14ac:dyDescent="0.3">
      <c r="A155" s="10"/>
      <c r="B155" s="10" t="s">
        <v>48</v>
      </c>
      <c r="C155" s="11">
        <v>900000</v>
      </c>
      <c r="D155" s="11">
        <v>900000</v>
      </c>
      <c r="E155" s="11">
        <v>0</v>
      </c>
      <c r="F155" s="12">
        <f t="shared" ca="1" si="2"/>
        <v>0</v>
      </c>
      <c r="G155" s="3"/>
    </row>
    <row r="156" spans="1:7" outlineLevel="2" x14ac:dyDescent="0.3">
      <c r="A15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56" s="7" t="s">
        <v>49</v>
      </c>
      <c r="C156" s="8">
        <v>1650000</v>
      </c>
      <c r="D156" s="8">
        <v>1650000</v>
      </c>
      <c r="E156" s="8">
        <v>0</v>
      </c>
      <c r="F156" s="9">
        <f t="shared" ca="1" si="2"/>
        <v>0</v>
      </c>
      <c r="G156" s="3"/>
    </row>
    <row r="157" spans="1:7" ht="27.6" outlineLevel="3" x14ac:dyDescent="0.3">
      <c r="A157" s="10"/>
      <c r="B157" s="10" t="s">
        <v>228</v>
      </c>
      <c r="C157" s="11">
        <v>0</v>
      </c>
      <c r="D157" s="11">
        <v>260000</v>
      </c>
      <c r="E157" s="11">
        <v>0</v>
      </c>
      <c r="F157" s="12">
        <f t="shared" ca="1" si="2"/>
        <v>0</v>
      </c>
      <c r="G157" s="3"/>
    </row>
    <row r="158" spans="1:7" ht="27.6" outlineLevel="3" x14ac:dyDescent="0.3">
      <c r="A158" s="10"/>
      <c r="B158" s="10" t="s">
        <v>229</v>
      </c>
      <c r="C158" s="11">
        <v>0</v>
      </c>
      <c r="D158" s="11">
        <v>270000</v>
      </c>
      <c r="E158" s="11">
        <v>0</v>
      </c>
      <c r="F158" s="12">
        <f t="shared" ca="1" si="2"/>
        <v>0</v>
      </c>
      <c r="G158" s="3"/>
    </row>
    <row r="159" spans="1:7" ht="27.6" outlineLevel="3" x14ac:dyDescent="0.3">
      <c r="A159" s="10"/>
      <c r="B159" s="10" t="s">
        <v>230</v>
      </c>
      <c r="C159" s="11">
        <v>0</v>
      </c>
      <c r="D159" s="11">
        <v>270000</v>
      </c>
      <c r="E159" s="11">
        <v>0</v>
      </c>
      <c r="F159" s="12">
        <f t="shared" ca="1" si="2"/>
        <v>0</v>
      </c>
      <c r="G159" s="3"/>
    </row>
    <row r="160" spans="1:7" ht="27.6" outlineLevel="3" x14ac:dyDescent="0.3">
      <c r="A160" s="10"/>
      <c r="B160" s="10" t="s">
        <v>257</v>
      </c>
      <c r="C160" s="11">
        <v>0</v>
      </c>
      <c r="D160" s="11">
        <v>300000</v>
      </c>
      <c r="E160" s="11">
        <v>0</v>
      </c>
      <c r="F160" s="12">
        <f t="shared" ca="1" si="2"/>
        <v>0</v>
      </c>
      <c r="G160" s="3"/>
    </row>
    <row r="161" spans="1:7" ht="27.6" outlineLevel="3" x14ac:dyDescent="0.3">
      <c r="A161" s="10"/>
      <c r="B161" s="10" t="s">
        <v>209</v>
      </c>
      <c r="C161" s="11">
        <v>0</v>
      </c>
      <c r="D161" s="11">
        <v>250000</v>
      </c>
      <c r="E161" s="11">
        <v>0</v>
      </c>
      <c r="F161" s="12">
        <f t="shared" ca="1" si="2"/>
        <v>0</v>
      </c>
      <c r="G161" s="3"/>
    </row>
    <row r="162" spans="1:7" ht="27.6" outlineLevel="3" x14ac:dyDescent="0.3">
      <c r="A162" s="10"/>
      <c r="B162" s="10" t="s">
        <v>178</v>
      </c>
      <c r="C162" s="11">
        <v>0</v>
      </c>
      <c r="D162" s="11">
        <v>300000</v>
      </c>
      <c r="E162" s="11">
        <v>0</v>
      </c>
      <c r="F162" s="12">
        <f t="shared" ca="1" si="2"/>
        <v>0</v>
      </c>
      <c r="G162" s="3"/>
    </row>
    <row r="163" spans="1:7" ht="27.6" outlineLevel="3" x14ac:dyDescent="0.3">
      <c r="A163" s="10"/>
      <c r="B163" s="10" t="s">
        <v>228</v>
      </c>
      <c r="C163" s="11">
        <v>0</v>
      </c>
      <c r="D163" s="11">
        <v>0</v>
      </c>
      <c r="E163" s="11">
        <v>0</v>
      </c>
      <c r="F163" s="12">
        <f t="shared" ca="1" si="2"/>
        <v>0</v>
      </c>
      <c r="G163" s="3"/>
    </row>
    <row r="164" spans="1:7" ht="27.6" outlineLevel="3" x14ac:dyDescent="0.3">
      <c r="A164" s="10"/>
      <c r="B164" s="10" t="s">
        <v>229</v>
      </c>
      <c r="C164" s="11">
        <v>0</v>
      </c>
      <c r="D164" s="11">
        <v>0</v>
      </c>
      <c r="E164" s="11">
        <v>0</v>
      </c>
      <c r="F164" s="12">
        <f t="shared" ca="1" si="2"/>
        <v>0</v>
      </c>
      <c r="G164" s="3"/>
    </row>
    <row r="165" spans="1:7" ht="27.6" outlineLevel="3" x14ac:dyDescent="0.3">
      <c r="A165" s="10"/>
      <c r="B165" s="10" t="s">
        <v>230</v>
      </c>
      <c r="C165" s="11">
        <v>0</v>
      </c>
      <c r="D165" s="11">
        <v>0</v>
      </c>
      <c r="E165" s="11">
        <v>0</v>
      </c>
      <c r="F165" s="12">
        <f t="shared" ca="1" si="2"/>
        <v>0</v>
      </c>
      <c r="G165" s="3"/>
    </row>
    <row r="166" spans="1:7" ht="27.6" outlineLevel="3" x14ac:dyDescent="0.3">
      <c r="A166" s="10"/>
      <c r="B166" s="10" t="s">
        <v>257</v>
      </c>
      <c r="C166" s="11">
        <v>0</v>
      </c>
      <c r="D166" s="11">
        <v>0</v>
      </c>
      <c r="E166" s="11">
        <v>0</v>
      </c>
      <c r="F166" s="12">
        <f t="shared" ca="1" si="2"/>
        <v>0</v>
      </c>
      <c r="G166" s="3"/>
    </row>
    <row r="167" spans="1:7" ht="27.6" outlineLevel="3" x14ac:dyDescent="0.3">
      <c r="A167" s="10"/>
      <c r="B167" s="10" t="s">
        <v>209</v>
      </c>
      <c r="C167" s="11">
        <v>0</v>
      </c>
      <c r="D167" s="11">
        <v>0</v>
      </c>
      <c r="E167" s="11">
        <v>0</v>
      </c>
      <c r="F167" s="12">
        <f t="shared" ca="1" si="2"/>
        <v>0</v>
      </c>
      <c r="G167" s="3"/>
    </row>
    <row r="168" spans="1:7" ht="27.6" outlineLevel="3" x14ac:dyDescent="0.3">
      <c r="A168" s="10"/>
      <c r="B168" s="10" t="s">
        <v>178</v>
      </c>
      <c r="C168" s="11">
        <v>0</v>
      </c>
      <c r="D168" s="11">
        <v>0</v>
      </c>
      <c r="E168" s="11">
        <v>0</v>
      </c>
      <c r="F168" s="12">
        <f t="shared" ca="1" si="2"/>
        <v>0</v>
      </c>
      <c r="G168" s="3"/>
    </row>
    <row r="169" spans="1:7" ht="27.6" outlineLevel="3" x14ac:dyDescent="0.3">
      <c r="A169" s="10"/>
      <c r="B169" s="10" t="s">
        <v>228</v>
      </c>
      <c r="C169" s="11">
        <v>260000</v>
      </c>
      <c r="D169" s="11">
        <v>0</v>
      </c>
      <c r="E169" s="11">
        <v>0</v>
      </c>
      <c r="F169" s="12">
        <f t="shared" ca="1" si="2"/>
        <v>0</v>
      </c>
      <c r="G169" s="3"/>
    </row>
    <row r="170" spans="1:7" ht="27.6" outlineLevel="3" x14ac:dyDescent="0.3">
      <c r="A170" s="10"/>
      <c r="B170" s="10" t="s">
        <v>229</v>
      </c>
      <c r="C170" s="11">
        <v>270000</v>
      </c>
      <c r="D170" s="11">
        <v>0</v>
      </c>
      <c r="E170" s="11">
        <v>0</v>
      </c>
      <c r="F170" s="12">
        <f t="shared" ca="1" si="2"/>
        <v>0</v>
      </c>
      <c r="G170" s="3"/>
    </row>
    <row r="171" spans="1:7" ht="27.6" outlineLevel="3" x14ac:dyDescent="0.3">
      <c r="A171" s="10"/>
      <c r="B171" s="10" t="s">
        <v>230</v>
      </c>
      <c r="C171" s="11">
        <v>270000</v>
      </c>
      <c r="D171" s="11">
        <v>0</v>
      </c>
      <c r="E171" s="11">
        <v>0</v>
      </c>
      <c r="F171" s="12">
        <f t="shared" ca="1" si="2"/>
        <v>0</v>
      </c>
      <c r="G171" s="3"/>
    </row>
    <row r="172" spans="1:7" ht="27.6" outlineLevel="3" x14ac:dyDescent="0.3">
      <c r="A172" s="10"/>
      <c r="B172" s="10" t="s">
        <v>257</v>
      </c>
      <c r="C172" s="11">
        <v>300000</v>
      </c>
      <c r="D172" s="11">
        <v>0</v>
      </c>
      <c r="E172" s="11">
        <v>0</v>
      </c>
      <c r="F172" s="12">
        <f t="shared" ca="1" si="2"/>
        <v>0</v>
      </c>
      <c r="G172" s="3"/>
    </row>
    <row r="173" spans="1:7" ht="27.6" outlineLevel="3" x14ac:dyDescent="0.3">
      <c r="A173" s="10"/>
      <c r="B173" s="10" t="s">
        <v>209</v>
      </c>
      <c r="C173" s="11">
        <v>250000</v>
      </c>
      <c r="D173" s="11">
        <v>0</v>
      </c>
      <c r="E173" s="11">
        <v>0</v>
      </c>
      <c r="F173" s="12">
        <f t="shared" ca="1" si="2"/>
        <v>0</v>
      </c>
      <c r="G173" s="3"/>
    </row>
    <row r="174" spans="1:7" ht="27.6" outlineLevel="3" x14ac:dyDescent="0.3">
      <c r="A174" s="10"/>
      <c r="B174" s="10" t="s">
        <v>178</v>
      </c>
      <c r="C174" s="11">
        <v>300000</v>
      </c>
      <c r="D174" s="11">
        <v>0</v>
      </c>
      <c r="E174" s="11">
        <v>0</v>
      </c>
      <c r="F174" s="12">
        <f t="shared" ca="1" si="2"/>
        <v>0</v>
      </c>
      <c r="G174" s="3"/>
    </row>
    <row r="175" spans="1:7" outlineLevel="2" x14ac:dyDescent="0.3">
      <c r="A17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75" s="7" t="s">
        <v>51</v>
      </c>
      <c r="C175" s="8">
        <v>784791</v>
      </c>
      <c r="D175" s="8">
        <v>784791</v>
      </c>
      <c r="E175" s="8">
        <v>0</v>
      </c>
      <c r="F175" s="9">
        <f t="shared" ca="1" si="2"/>
        <v>0</v>
      </c>
      <c r="G175" s="3"/>
    </row>
    <row r="176" spans="1:7" ht="27.6" outlineLevel="3" x14ac:dyDescent="0.3">
      <c r="A176" s="10"/>
      <c r="B176" s="10" t="s">
        <v>179</v>
      </c>
      <c r="C176" s="11">
        <v>0</v>
      </c>
      <c r="D176" s="11">
        <v>250000</v>
      </c>
      <c r="E176" s="11">
        <v>0</v>
      </c>
      <c r="F176" s="12">
        <f t="shared" ca="1" si="2"/>
        <v>0</v>
      </c>
      <c r="G176" s="3"/>
    </row>
    <row r="177" spans="1:7" ht="27.6" outlineLevel="3" x14ac:dyDescent="0.3">
      <c r="A177" s="10"/>
      <c r="B177" s="10" t="s">
        <v>180</v>
      </c>
      <c r="C177" s="11">
        <v>0</v>
      </c>
      <c r="D177" s="11">
        <v>250000</v>
      </c>
      <c r="E177" s="11">
        <v>0</v>
      </c>
      <c r="F177" s="12">
        <f t="shared" ca="1" si="2"/>
        <v>0</v>
      </c>
      <c r="G177" s="3"/>
    </row>
    <row r="178" spans="1:7" ht="27.6" outlineLevel="3" x14ac:dyDescent="0.3">
      <c r="A178" s="10"/>
      <c r="B178" s="10" t="s">
        <v>181</v>
      </c>
      <c r="C178" s="11">
        <v>0</v>
      </c>
      <c r="D178" s="11">
        <v>284791</v>
      </c>
      <c r="E178" s="11">
        <v>0</v>
      </c>
      <c r="F178" s="12">
        <f t="shared" ca="1" si="2"/>
        <v>0</v>
      </c>
      <c r="G178" s="3"/>
    </row>
    <row r="179" spans="1:7" ht="27.6" outlineLevel="3" x14ac:dyDescent="0.3">
      <c r="A179" s="10"/>
      <c r="B179" s="10" t="s">
        <v>179</v>
      </c>
      <c r="C179" s="11">
        <v>0</v>
      </c>
      <c r="D179" s="11">
        <v>0</v>
      </c>
      <c r="E179" s="11">
        <v>0</v>
      </c>
      <c r="F179" s="12">
        <f t="shared" ca="1" si="2"/>
        <v>0</v>
      </c>
      <c r="G179" s="3"/>
    </row>
    <row r="180" spans="1:7" ht="27.6" outlineLevel="3" x14ac:dyDescent="0.3">
      <c r="A180" s="10"/>
      <c r="B180" s="10" t="s">
        <v>180</v>
      </c>
      <c r="C180" s="11">
        <v>0</v>
      </c>
      <c r="D180" s="11">
        <v>0</v>
      </c>
      <c r="E180" s="11">
        <v>0</v>
      </c>
      <c r="F180" s="12">
        <f t="shared" ca="1" si="2"/>
        <v>0</v>
      </c>
      <c r="G180" s="3"/>
    </row>
    <row r="181" spans="1:7" ht="27.6" outlineLevel="3" x14ac:dyDescent="0.3">
      <c r="A181" s="10"/>
      <c r="B181" s="10" t="s">
        <v>181</v>
      </c>
      <c r="C181" s="11">
        <v>0</v>
      </c>
      <c r="D181" s="11">
        <v>0</v>
      </c>
      <c r="E181" s="11">
        <v>0</v>
      </c>
      <c r="F181" s="12">
        <f t="shared" ca="1" si="2"/>
        <v>0</v>
      </c>
      <c r="G181" s="3"/>
    </row>
    <row r="182" spans="1:7" ht="27.6" outlineLevel="3" x14ac:dyDescent="0.3">
      <c r="A182" s="10"/>
      <c r="B182" s="10" t="s">
        <v>179</v>
      </c>
      <c r="C182" s="11">
        <v>0</v>
      </c>
      <c r="D182" s="11">
        <v>0</v>
      </c>
      <c r="E182" s="11">
        <v>0</v>
      </c>
      <c r="F182" s="12">
        <f t="shared" ca="1" si="2"/>
        <v>0</v>
      </c>
      <c r="G182" s="3"/>
    </row>
    <row r="183" spans="1:7" ht="27.6" outlineLevel="3" x14ac:dyDescent="0.3">
      <c r="A183" s="10"/>
      <c r="B183" s="10" t="s">
        <v>180</v>
      </c>
      <c r="C183" s="11">
        <v>0</v>
      </c>
      <c r="D183" s="11">
        <v>0</v>
      </c>
      <c r="E183" s="11">
        <v>0</v>
      </c>
      <c r="F183" s="12">
        <f t="shared" ca="1" si="2"/>
        <v>0</v>
      </c>
      <c r="G183" s="3"/>
    </row>
    <row r="184" spans="1:7" ht="27.6" outlineLevel="3" x14ac:dyDescent="0.3">
      <c r="A184" s="10"/>
      <c r="B184" s="10" t="s">
        <v>181</v>
      </c>
      <c r="C184" s="11">
        <v>0</v>
      </c>
      <c r="D184" s="11">
        <v>0</v>
      </c>
      <c r="E184" s="11">
        <v>0</v>
      </c>
      <c r="F184" s="12">
        <f t="shared" ca="1" si="2"/>
        <v>0</v>
      </c>
      <c r="G184" s="3"/>
    </row>
    <row r="185" spans="1:7" ht="27.6" outlineLevel="3" x14ac:dyDescent="0.3">
      <c r="A185" s="10"/>
      <c r="B185" s="10" t="s">
        <v>179</v>
      </c>
      <c r="C185" s="11">
        <v>250000</v>
      </c>
      <c r="D185" s="11">
        <v>0</v>
      </c>
      <c r="E185" s="11">
        <v>0</v>
      </c>
      <c r="F185" s="12">
        <f t="shared" ca="1" si="2"/>
        <v>0</v>
      </c>
      <c r="G185" s="3"/>
    </row>
    <row r="186" spans="1:7" ht="27.6" outlineLevel="3" x14ac:dyDescent="0.3">
      <c r="A186" s="10"/>
      <c r="B186" s="10" t="s">
        <v>180</v>
      </c>
      <c r="C186" s="11">
        <v>250000</v>
      </c>
      <c r="D186" s="11">
        <v>0</v>
      </c>
      <c r="E186" s="11">
        <v>0</v>
      </c>
      <c r="F186" s="12">
        <f t="shared" ca="1" si="2"/>
        <v>0</v>
      </c>
      <c r="G186" s="3"/>
    </row>
    <row r="187" spans="1:7" ht="27.6" outlineLevel="3" x14ac:dyDescent="0.3">
      <c r="A187" s="10"/>
      <c r="B187" s="10" t="s">
        <v>181</v>
      </c>
      <c r="C187" s="11">
        <v>284791</v>
      </c>
      <c r="D187" s="11">
        <v>0</v>
      </c>
      <c r="E187" s="11">
        <v>0</v>
      </c>
      <c r="F187" s="12">
        <f t="shared" ca="1" si="2"/>
        <v>0</v>
      </c>
      <c r="G187" s="3"/>
    </row>
    <row r="188" spans="1:7" outlineLevel="2" x14ac:dyDescent="0.3">
      <c r="A18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88" s="7" t="s">
        <v>55</v>
      </c>
      <c r="C188" s="8">
        <v>1093849</v>
      </c>
      <c r="D188" s="8">
        <v>1093849</v>
      </c>
      <c r="E188" s="8">
        <v>0</v>
      </c>
      <c r="F188" s="9">
        <f t="shared" ca="1" si="2"/>
        <v>0</v>
      </c>
      <c r="G188" s="3"/>
    </row>
    <row r="189" spans="1:7" ht="27.6" outlineLevel="3" x14ac:dyDescent="0.3">
      <c r="A189" s="10"/>
      <c r="B189" s="10" t="s">
        <v>134</v>
      </c>
      <c r="C189" s="11">
        <v>0</v>
      </c>
      <c r="D189" s="11">
        <v>300000</v>
      </c>
      <c r="E189" s="11">
        <v>0</v>
      </c>
      <c r="F189" s="12">
        <f t="shared" ca="1" si="2"/>
        <v>0</v>
      </c>
      <c r="G189" s="3"/>
    </row>
    <row r="190" spans="1:7" ht="27.6" outlineLevel="3" x14ac:dyDescent="0.3">
      <c r="A190" s="10"/>
      <c r="B190" s="10" t="s">
        <v>239</v>
      </c>
      <c r="C190" s="11">
        <v>0</v>
      </c>
      <c r="D190" s="11">
        <v>350000</v>
      </c>
      <c r="E190" s="11">
        <v>0</v>
      </c>
      <c r="F190" s="12">
        <f t="shared" ca="1" si="2"/>
        <v>0</v>
      </c>
      <c r="G190" s="3"/>
    </row>
    <row r="191" spans="1:7" ht="27.6" outlineLevel="3" x14ac:dyDescent="0.3">
      <c r="A191" s="10"/>
      <c r="B191" s="10" t="s">
        <v>135</v>
      </c>
      <c r="C191" s="11">
        <v>0</v>
      </c>
      <c r="D191" s="11">
        <v>443849</v>
      </c>
      <c r="E191" s="11">
        <v>0</v>
      </c>
      <c r="F191" s="12">
        <f t="shared" ca="1" si="2"/>
        <v>0</v>
      </c>
      <c r="G191" s="3"/>
    </row>
    <row r="192" spans="1:7" ht="27.6" outlineLevel="3" x14ac:dyDescent="0.3">
      <c r="A192" s="10"/>
      <c r="B192" s="10" t="s">
        <v>134</v>
      </c>
      <c r="C192" s="11">
        <v>0</v>
      </c>
      <c r="D192" s="11">
        <v>0</v>
      </c>
      <c r="E192" s="11">
        <v>0</v>
      </c>
      <c r="F192" s="12">
        <f t="shared" ca="1" si="2"/>
        <v>0</v>
      </c>
      <c r="G192" s="3"/>
    </row>
    <row r="193" spans="1:7" ht="27.6" outlineLevel="3" x14ac:dyDescent="0.3">
      <c r="A193" s="10"/>
      <c r="B193" s="10" t="s">
        <v>239</v>
      </c>
      <c r="C193" s="11">
        <v>0</v>
      </c>
      <c r="D193" s="11">
        <v>0</v>
      </c>
      <c r="E193" s="11">
        <v>0</v>
      </c>
      <c r="F193" s="12">
        <f t="shared" ca="1" si="2"/>
        <v>0</v>
      </c>
      <c r="G193" s="3"/>
    </row>
    <row r="194" spans="1:7" ht="27.6" outlineLevel="3" x14ac:dyDescent="0.3">
      <c r="A194" s="10"/>
      <c r="B194" s="10" t="s">
        <v>135</v>
      </c>
      <c r="C194" s="11">
        <v>0</v>
      </c>
      <c r="D194" s="11">
        <v>0</v>
      </c>
      <c r="E194" s="11">
        <v>0</v>
      </c>
      <c r="F194" s="12">
        <f t="shared" ca="1" si="2"/>
        <v>0</v>
      </c>
      <c r="G194" s="3"/>
    </row>
    <row r="195" spans="1:7" ht="27.6" outlineLevel="3" x14ac:dyDescent="0.3">
      <c r="A195" s="10"/>
      <c r="B195" s="10" t="s">
        <v>134</v>
      </c>
      <c r="C195" s="11">
        <v>300000</v>
      </c>
      <c r="D195" s="11">
        <v>0</v>
      </c>
      <c r="E195" s="11">
        <v>0</v>
      </c>
      <c r="F195" s="12">
        <f t="shared" ca="1" si="2"/>
        <v>0</v>
      </c>
      <c r="G195" s="3"/>
    </row>
    <row r="196" spans="1:7" ht="27.6" outlineLevel="3" x14ac:dyDescent="0.3">
      <c r="A196" s="10"/>
      <c r="B196" s="10" t="s">
        <v>239</v>
      </c>
      <c r="C196" s="11">
        <v>350000</v>
      </c>
      <c r="D196" s="11">
        <v>0</v>
      </c>
      <c r="E196" s="11">
        <v>0</v>
      </c>
      <c r="F196" s="12">
        <f t="shared" ca="1" si="2"/>
        <v>0</v>
      </c>
      <c r="G196" s="3"/>
    </row>
    <row r="197" spans="1:7" ht="27.6" outlineLevel="3" x14ac:dyDescent="0.3">
      <c r="A197" s="10"/>
      <c r="B197" s="10" t="s">
        <v>135</v>
      </c>
      <c r="C197" s="11">
        <v>443849</v>
      </c>
      <c r="D197" s="11">
        <v>0</v>
      </c>
      <c r="E197" s="11">
        <v>0</v>
      </c>
      <c r="F197" s="12">
        <f t="shared" ca="1" si="2"/>
        <v>0</v>
      </c>
      <c r="G197" s="3"/>
    </row>
    <row r="198" spans="1:7" outlineLevel="2" x14ac:dyDescent="0.3">
      <c r="A19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198" s="7" t="s">
        <v>57</v>
      </c>
      <c r="C198" s="8">
        <v>545116</v>
      </c>
      <c r="D198" s="8">
        <v>545116</v>
      </c>
      <c r="E198" s="8">
        <v>0</v>
      </c>
      <c r="F198" s="9">
        <f t="shared" ca="1" si="2"/>
        <v>0</v>
      </c>
      <c r="G198" s="3"/>
    </row>
    <row r="199" spans="1:7" ht="27.6" outlineLevel="3" x14ac:dyDescent="0.3">
      <c r="A199" s="10"/>
      <c r="B199" s="10" t="s">
        <v>215</v>
      </c>
      <c r="C199" s="11">
        <v>0</v>
      </c>
      <c r="D199" s="11">
        <v>185000</v>
      </c>
      <c r="E199" s="11">
        <v>0</v>
      </c>
      <c r="F199" s="12">
        <f t="shared" ref="F199:F212" ca="1" si="3">IF(INDIRECT("R[0]C[-2]", FALSE)=0,0,ROUND(INDIRECT("R[0]C[-1]", FALSE)/INDIRECT("R[0]C[-2]", FALSE),4))</f>
        <v>0</v>
      </c>
      <c r="G199" s="3"/>
    </row>
    <row r="200" spans="1:7" ht="27.6" outlineLevel="3" x14ac:dyDescent="0.3">
      <c r="A200" s="10"/>
      <c r="B200" s="10" t="s">
        <v>258</v>
      </c>
      <c r="C200" s="11">
        <v>0</v>
      </c>
      <c r="D200" s="11">
        <v>170000</v>
      </c>
      <c r="E200" s="11">
        <v>0</v>
      </c>
      <c r="F200" s="12">
        <f t="shared" ca="1" si="3"/>
        <v>0</v>
      </c>
      <c r="G200" s="3"/>
    </row>
    <row r="201" spans="1:7" ht="27.6" outlineLevel="3" x14ac:dyDescent="0.3">
      <c r="A201" s="10"/>
      <c r="B201" s="10" t="s">
        <v>259</v>
      </c>
      <c r="C201" s="11">
        <v>0</v>
      </c>
      <c r="D201" s="11">
        <v>190116</v>
      </c>
      <c r="E201" s="11">
        <v>0</v>
      </c>
      <c r="F201" s="12">
        <f t="shared" ca="1" si="3"/>
        <v>0</v>
      </c>
      <c r="G201" s="3"/>
    </row>
    <row r="202" spans="1:7" ht="27.6" outlineLevel="3" x14ac:dyDescent="0.3">
      <c r="A202" s="10"/>
      <c r="B202" s="10" t="s">
        <v>215</v>
      </c>
      <c r="C202" s="11">
        <v>0</v>
      </c>
      <c r="D202" s="11">
        <v>0</v>
      </c>
      <c r="E202" s="11">
        <v>0</v>
      </c>
      <c r="F202" s="12">
        <f t="shared" ca="1" si="3"/>
        <v>0</v>
      </c>
      <c r="G202" s="3"/>
    </row>
    <row r="203" spans="1:7" ht="27.6" outlineLevel="3" x14ac:dyDescent="0.3">
      <c r="A203" s="10"/>
      <c r="B203" s="10" t="s">
        <v>258</v>
      </c>
      <c r="C203" s="11">
        <v>0</v>
      </c>
      <c r="D203" s="11">
        <v>0</v>
      </c>
      <c r="E203" s="11">
        <v>0</v>
      </c>
      <c r="F203" s="12">
        <f t="shared" ca="1" si="3"/>
        <v>0</v>
      </c>
      <c r="G203" s="3"/>
    </row>
    <row r="204" spans="1:7" ht="27.6" outlineLevel="3" x14ac:dyDescent="0.3">
      <c r="A204" s="10"/>
      <c r="B204" s="10" t="s">
        <v>259</v>
      </c>
      <c r="C204" s="11">
        <v>0</v>
      </c>
      <c r="D204" s="11">
        <v>0</v>
      </c>
      <c r="E204" s="11">
        <v>0</v>
      </c>
      <c r="F204" s="12">
        <f t="shared" ca="1" si="3"/>
        <v>0</v>
      </c>
      <c r="G204" s="3"/>
    </row>
    <row r="205" spans="1:7" ht="27.6" outlineLevel="3" x14ac:dyDescent="0.3">
      <c r="A205" s="10"/>
      <c r="B205" s="10" t="s">
        <v>215</v>
      </c>
      <c r="C205" s="11">
        <v>0</v>
      </c>
      <c r="D205" s="11">
        <v>0</v>
      </c>
      <c r="E205" s="11">
        <v>0</v>
      </c>
      <c r="F205" s="12">
        <f t="shared" ca="1" si="3"/>
        <v>0</v>
      </c>
      <c r="G205" s="3"/>
    </row>
    <row r="206" spans="1:7" ht="27.6" outlineLevel="3" x14ac:dyDescent="0.3">
      <c r="A206" s="10"/>
      <c r="B206" s="10" t="s">
        <v>259</v>
      </c>
      <c r="C206" s="11">
        <v>0</v>
      </c>
      <c r="D206" s="11">
        <v>0</v>
      </c>
      <c r="E206" s="11">
        <v>0</v>
      </c>
      <c r="F206" s="12">
        <f t="shared" ca="1" si="3"/>
        <v>0</v>
      </c>
      <c r="G206" s="3"/>
    </row>
    <row r="207" spans="1:7" ht="27.6" outlineLevel="3" x14ac:dyDescent="0.3">
      <c r="A207" s="10"/>
      <c r="B207" s="10" t="s">
        <v>215</v>
      </c>
      <c r="C207" s="11">
        <v>185000</v>
      </c>
      <c r="D207" s="11">
        <v>0</v>
      </c>
      <c r="E207" s="11">
        <v>0</v>
      </c>
      <c r="F207" s="12">
        <f t="shared" ca="1" si="3"/>
        <v>0</v>
      </c>
      <c r="G207" s="3"/>
    </row>
    <row r="208" spans="1:7" ht="27.6" outlineLevel="3" x14ac:dyDescent="0.3">
      <c r="A208" s="10"/>
      <c r="B208" s="10" t="s">
        <v>258</v>
      </c>
      <c r="C208" s="11">
        <v>170000</v>
      </c>
      <c r="D208" s="11">
        <v>0</v>
      </c>
      <c r="E208" s="11">
        <v>0</v>
      </c>
      <c r="F208" s="12">
        <f t="shared" ca="1" si="3"/>
        <v>0</v>
      </c>
      <c r="G208" s="3"/>
    </row>
    <row r="209" spans="1:7" ht="27.6" outlineLevel="3" x14ac:dyDescent="0.3">
      <c r="A209" s="10"/>
      <c r="B209" s="10" t="s">
        <v>259</v>
      </c>
      <c r="C209" s="11">
        <v>190116</v>
      </c>
      <c r="D209" s="11">
        <v>0</v>
      </c>
      <c r="E209" s="11">
        <v>0</v>
      </c>
      <c r="F209" s="12">
        <f t="shared" ca="1" si="3"/>
        <v>0</v>
      </c>
      <c r="G209" s="3"/>
    </row>
    <row r="210" spans="1:7" outlineLevel="2" x14ac:dyDescent="0.3">
      <c r="A21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210" s="7" t="s">
        <v>59</v>
      </c>
      <c r="C210" s="8">
        <v>302356</v>
      </c>
      <c r="D210" s="8">
        <v>302356</v>
      </c>
      <c r="E210" s="8">
        <v>0</v>
      </c>
      <c r="F210" s="9">
        <f t="shared" ca="1" si="3"/>
        <v>0</v>
      </c>
      <c r="G210" s="3"/>
    </row>
    <row r="211" spans="1:7" ht="27.6" outlineLevel="3" x14ac:dyDescent="0.3">
      <c r="A211" s="10"/>
      <c r="B211" s="10" t="s">
        <v>187</v>
      </c>
      <c r="C211" s="11">
        <v>302356</v>
      </c>
      <c r="D211" s="11">
        <v>302356</v>
      </c>
      <c r="E211" s="11">
        <v>0</v>
      </c>
      <c r="F211" s="12">
        <f t="shared" ca="1" si="3"/>
        <v>0</v>
      </c>
      <c r="G211" s="3"/>
    </row>
    <row r="212" spans="1:7" ht="15" customHeight="1" x14ac:dyDescent="0.3">
      <c r="A212" s="38" t="s">
        <v>61</v>
      </c>
      <c r="B212" s="39"/>
      <c r="C212" s="13">
        <v>15000000</v>
      </c>
      <c r="D212" s="13">
        <v>15000000</v>
      </c>
      <c r="E212" s="14">
        <v>0</v>
      </c>
      <c r="F212" s="15">
        <f t="shared" ca="1" si="3"/>
        <v>0</v>
      </c>
      <c r="G212" s="3"/>
    </row>
  </sheetData>
  <mergeCells count="8">
    <mergeCell ref="A212:B21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77734375" style="1" customWidth="1"/>
    <col min="6" max="6" width="13.332031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260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6" t="s">
        <v>6</v>
      </c>
      <c r="G4" s="3"/>
    </row>
    <row r="5" spans="1:7" ht="41.4" customHeight="1" x14ac:dyDescent="0.3">
      <c r="A5" s="45"/>
      <c r="B5" s="45"/>
      <c r="C5" s="6" t="s">
        <v>7</v>
      </c>
      <c r="D5" s="6" t="s">
        <v>8</v>
      </c>
      <c r="E5" s="45"/>
      <c r="F5" s="47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21</v>
      </c>
      <c r="C7" s="8">
        <v>73300000</v>
      </c>
      <c r="D7" s="8">
        <v>73300000</v>
      </c>
      <c r="E7" s="8">
        <v>73300000</v>
      </c>
      <c r="F7" s="9">
        <f t="shared" ref="F7:F14" ca="1" si="0">IF(INDIRECT("R[0]C[-2]", FALSE)=0,0,ROUND(INDIRECT("R[0]C[-1]", FALSE)/INDIRECT("R[0]C[-2]", FALSE),4))</f>
        <v>1</v>
      </c>
      <c r="G7" s="3"/>
    </row>
    <row r="8" spans="1:7" ht="27.6" outlineLevel="3" x14ac:dyDescent="0.3">
      <c r="A8" s="10"/>
      <c r="B8" s="10" t="s">
        <v>143</v>
      </c>
      <c r="C8" s="11">
        <v>50700325.149999999</v>
      </c>
      <c r="D8" s="11">
        <v>50700325.149999999</v>
      </c>
      <c r="E8" s="11">
        <v>50700325.149999999</v>
      </c>
      <c r="F8" s="12">
        <f t="shared" ca="1" si="0"/>
        <v>1</v>
      </c>
      <c r="G8" s="3"/>
    </row>
    <row r="9" spans="1:7" ht="27.6" outlineLevel="3" x14ac:dyDescent="0.3">
      <c r="A9" s="10"/>
      <c r="B9" s="10" t="s">
        <v>118</v>
      </c>
      <c r="C9" s="11">
        <v>148740.35999999999</v>
      </c>
      <c r="D9" s="11">
        <v>148740.35999999999</v>
      </c>
      <c r="E9" s="11">
        <v>148740.35999999999</v>
      </c>
      <c r="F9" s="12">
        <f t="shared" ca="1" si="0"/>
        <v>1</v>
      </c>
      <c r="G9" s="3"/>
    </row>
    <row r="10" spans="1:7" ht="41.4" outlineLevel="3" x14ac:dyDescent="0.3">
      <c r="A10" s="10"/>
      <c r="B10" s="10" t="s">
        <v>144</v>
      </c>
      <c r="C10" s="11">
        <v>22450934.489999998</v>
      </c>
      <c r="D10" s="11">
        <v>22450934.489999998</v>
      </c>
      <c r="E10" s="11">
        <v>22450934.489999998</v>
      </c>
      <c r="F10" s="12">
        <f t="shared" ca="1" si="0"/>
        <v>1</v>
      </c>
      <c r="G10" s="3"/>
    </row>
    <row r="11" spans="1:7" ht="27.6" outlineLevel="3" x14ac:dyDescent="0.3">
      <c r="A11" s="10"/>
      <c r="B11" s="10" t="s">
        <v>143</v>
      </c>
      <c r="C11" s="11">
        <v>0</v>
      </c>
      <c r="D11" s="11">
        <v>0</v>
      </c>
      <c r="E11" s="11">
        <v>0</v>
      </c>
      <c r="F11" s="12">
        <f t="shared" ca="1" si="0"/>
        <v>0</v>
      </c>
      <c r="G11" s="3"/>
    </row>
    <row r="12" spans="1:7" ht="27.6" outlineLevel="3" x14ac:dyDescent="0.3">
      <c r="A12" s="10"/>
      <c r="B12" s="10" t="s">
        <v>118</v>
      </c>
      <c r="C12" s="11">
        <v>0</v>
      </c>
      <c r="D12" s="11">
        <v>0</v>
      </c>
      <c r="E12" s="11">
        <v>0</v>
      </c>
      <c r="F12" s="12">
        <f t="shared" ca="1" si="0"/>
        <v>0</v>
      </c>
      <c r="G12" s="3"/>
    </row>
    <row r="13" spans="1:7" ht="41.4" outlineLevel="3" x14ac:dyDescent="0.3">
      <c r="A13" s="10"/>
      <c r="B13" s="10" t="s">
        <v>144</v>
      </c>
      <c r="C13" s="11">
        <v>0</v>
      </c>
      <c r="D13" s="11">
        <v>0</v>
      </c>
      <c r="E13" s="11">
        <v>0</v>
      </c>
      <c r="F13" s="12">
        <f t="shared" ca="1" si="0"/>
        <v>0</v>
      </c>
      <c r="G13" s="3"/>
    </row>
    <row r="14" spans="1:7" ht="15" customHeight="1" x14ac:dyDescent="0.3">
      <c r="A14" s="38" t="s">
        <v>61</v>
      </c>
      <c r="B14" s="39"/>
      <c r="C14" s="13">
        <v>73300000</v>
      </c>
      <c r="D14" s="13">
        <v>73300000</v>
      </c>
      <c r="E14" s="14">
        <v>73300000</v>
      </c>
      <c r="F14" s="15">
        <f t="shared" ca="1" si="0"/>
        <v>1</v>
      </c>
      <c r="G14" s="3"/>
    </row>
  </sheetData>
  <mergeCells count="8">
    <mergeCell ref="A14:B1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77734375" style="1" customWidth="1"/>
    <col min="6" max="6" width="13.218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261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21</v>
      </c>
      <c r="C7" s="8">
        <v>0</v>
      </c>
      <c r="D7" s="8">
        <v>0</v>
      </c>
      <c r="E7" s="8">
        <v>0</v>
      </c>
      <c r="F7" s="9">
        <f t="shared" ref="F7:F29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22</v>
      </c>
      <c r="C8" s="11">
        <v>0</v>
      </c>
      <c r="D8" s="11">
        <v>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25</v>
      </c>
      <c r="C9" s="8">
        <v>476960</v>
      </c>
      <c r="D9" s="8">
        <v>476960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26</v>
      </c>
      <c r="C10" s="11">
        <v>476960</v>
      </c>
      <c r="D10" s="11">
        <v>476960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74</v>
      </c>
      <c r="C11" s="8">
        <v>0</v>
      </c>
      <c r="D11" s="8">
        <v>0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75</v>
      </c>
      <c r="C12" s="11">
        <v>0</v>
      </c>
      <c r="D12" s="11">
        <v>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27</v>
      </c>
      <c r="C13" s="8">
        <v>476960</v>
      </c>
      <c r="D13" s="8">
        <v>476960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28</v>
      </c>
      <c r="C14" s="11">
        <v>476960</v>
      </c>
      <c r="D14" s="11">
        <v>476960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29</v>
      </c>
      <c r="C15" s="8">
        <v>970960</v>
      </c>
      <c r="D15" s="8">
        <v>970960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30</v>
      </c>
      <c r="C16" s="11">
        <v>970960</v>
      </c>
      <c r="D16" s="11">
        <v>970960</v>
      </c>
      <c r="E16" s="11">
        <v>0</v>
      </c>
      <c r="F16" s="12">
        <f t="shared" ca="1" si="0"/>
        <v>0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71</v>
      </c>
      <c r="C17" s="8">
        <v>0</v>
      </c>
      <c r="D17" s="8">
        <v>0</v>
      </c>
      <c r="E17" s="8">
        <v>0</v>
      </c>
      <c r="F17" s="9">
        <f t="shared" ca="1" si="0"/>
        <v>0</v>
      </c>
      <c r="G17" s="3"/>
    </row>
    <row r="18" spans="1:7" ht="27.6" outlineLevel="3" x14ac:dyDescent="0.3">
      <c r="A18" s="10"/>
      <c r="B18" s="10" t="s">
        <v>72</v>
      </c>
      <c r="C18" s="11">
        <v>0</v>
      </c>
      <c r="D18" s="11">
        <v>0</v>
      </c>
      <c r="E18" s="11">
        <v>0</v>
      </c>
      <c r="F18" s="12">
        <f t="shared" ca="1" si="0"/>
        <v>0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35</v>
      </c>
      <c r="C19" s="8">
        <v>978620</v>
      </c>
      <c r="D19" s="8">
        <v>978620</v>
      </c>
      <c r="E19" s="8">
        <v>0</v>
      </c>
      <c r="F19" s="9">
        <f t="shared" ca="1" si="0"/>
        <v>0</v>
      </c>
      <c r="G19" s="3"/>
    </row>
    <row r="20" spans="1:7" ht="27.6" outlineLevel="3" x14ac:dyDescent="0.3">
      <c r="A20" s="10"/>
      <c r="B20" s="10" t="s">
        <v>36</v>
      </c>
      <c r="C20" s="11">
        <v>978620</v>
      </c>
      <c r="D20" s="11">
        <v>978620</v>
      </c>
      <c r="E20" s="11">
        <v>0</v>
      </c>
      <c r="F20" s="12">
        <f t="shared" ca="1" si="0"/>
        <v>0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37</v>
      </c>
      <c r="C21" s="8">
        <v>476960</v>
      </c>
      <c r="D21" s="8">
        <v>476960</v>
      </c>
      <c r="E21" s="8">
        <v>0</v>
      </c>
      <c r="F21" s="9">
        <f t="shared" ca="1" si="0"/>
        <v>0</v>
      </c>
      <c r="G21" s="3"/>
    </row>
    <row r="22" spans="1:7" ht="27.6" outlineLevel="3" x14ac:dyDescent="0.3">
      <c r="A22" s="10"/>
      <c r="B22" s="10" t="s">
        <v>38</v>
      </c>
      <c r="C22" s="11">
        <v>476960</v>
      </c>
      <c r="D22" s="11">
        <v>476960</v>
      </c>
      <c r="E22" s="11">
        <v>0</v>
      </c>
      <c r="F22" s="12">
        <f t="shared" ca="1" si="0"/>
        <v>0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68</v>
      </c>
      <c r="C23" s="8">
        <v>0</v>
      </c>
      <c r="D23" s="8">
        <v>0</v>
      </c>
      <c r="E23" s="8">
        <v>0</v>
      </c>
      <c r="F23" s="9">
        <f t="shared" ca="1" si="0"/>
        <v>0</v>
      </c>
      <c r="G23" s="3"/>
    </row>
    <row r="24" spans="1:7" ht="27.6" outlineLevel="3" x14ac:dyDescent="0.3">
      <c r="A24" s="10"/>
      <c r="B24" s="10" t="s">
        <v>69</v>
      </c>
      <c r="C24" s="11">
        <v>0</v>
      </c>
      <c r="D24" s="11">
        <v>0</v>
      </c>
      <c r="E24" s="11">
        <v>0</v>
      </c>
      <c r="F24" s="12">
        <f t="shared" ca="1" si="0"/>
        <v>0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45</v>
      </c>
      <c r="C25" s="8">
        <v>1130240</v>
      </c>
      <c r="D25" s="8">
        <v>1130240</v>
      </c>
      <c r="E25" s="8">
        <v>0</v>
      </c>
      <c r="F25" s="9">
        <f t="shared" ca="1" si="0"/>
        <v>0</v>
      </c>
      <c r="G25" s="3"/>
    </row>
    <row r="26" spans="1:7" ht="27.6" outlineLevel="3" x14ac:dyDescent="0.3">
      <c r="A26" s="10"/>
      <c r="B26" s="10" t="s">
        <v>46</v>
      </c>
      <c r="C26" s="11">
        <v>1130240</v>
      </c>
      <c r="D26" s="11">
        <v>1130240</v>
      </c>
      <c r="E26" s="11">
        <v>0</v>
      </c>
      <c r="F26" s="12">
        <f t="shared" ca="1" si="0"/>
        <v>0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49</v>
      </c>
      <c r="C27" s="8">
        <v>489300</v>
      </c>
      <c r="D27" s="8">
        <v>489300</v>
      </c>
      <c r="E27" s="8">
        <v>0</v>
      </c>
      <c r="F27" s="9">
        <f t="shared" ca="1" si="0"/>
        <v>0</v>
      </c>
      <c r="G27" s="3"/>
    </row>
    <row r="28" spans="1:7" ht="27.6" outlineLevel="3" x14ac:dyDescent="0.3">
      <c r="A28" s="10"/>
      <c r="B28" s="10" t="s">
        <v>50</v>
      </c>
      <c r="C28" s="11">
        <v>489300</v>
      </c>
      <c r="D28" s="11">
        <v>489300</v>
      </c>
      <c r="E28" s="11">
        <v>0</v>
      </c>
      <c r="F28" s="12">
        <f t="shared" ca="1" si="0"/>
        <v>0</v>
      </c>
      <c r="G28" s="3"/>
    </row>
    <row r="29" spans="1:7" ht="15" customHeight="1" x14ac:dyDescent="0.3">
      <c r="A29" s="38" t="s">
        <v>61</v>
      </c>
      <c r="B29" s="39"/>
      <c r="C29" s="13">
        <v>5000000</v>
      </c>
      <c r="D29" s="13">
        <v>5000000</v>
      </c>
      <c r="E29" s="14">
        <v>0</v>
      </c>
      <c r="F29" s="15">
        <f t="shared" ca="1" si="0"/>
        <v>0</v>
      </c>
      <c r="G29" s="3"/>
    </row>
  </sheetData>
  <mergeCells count="8">
    <mergeCell ref="A29:B2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77734375" style="1" customWidth="1"/>
    <col min="6" max="6" width="13.109375" style="1" customWidth="1"/>
    <col min="7" max="7" width="9.44140625" style="1" hidden="1"/>
    <col min="8" max="16384" width="9.44140625" style="1"/>
  </cols>
  <sheetData>
    <row r="1" spans="1:7" ht="45.15" customHeight="1" x14ac:dyDescent="0.3">
      <c r="A1" s="40" t="s">
        <v>262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33</v>
      </c>
      <c r="C7" s="8">
        <v>1455000</v>
      </c>
      <c r="D7" s="8">
        <v>1455000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165</v>
      </c>
      <c r="C8" s="11">
        <v>1455000</v>
      </c>
      <c r="D8" s="11">
        <v>1455000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1455000</v>
      </c>
      <c r="D9" s="13">
        <v>1455000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6640625" style="1" customWidth="1"/>
    <col min="6" max="6" width="12.3320312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65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ht="27.6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31</v>
      </c>
      <c r="C7" s="8">
        <v>4031800</v>
      </c>
      <c r="D7" s="8">
        <v>4031800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32</v>
      </c>
      <c r="C8" s="11">
        <v>4031800</v>
      </c>
      <c r="D8" s="11">
        <v>4031800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4031800</v>
      </c>
      <c r="D9" s="13">
        <v>4031800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44140625" style="1" customWidth="1"/>
    <col min="6" max="6" width="13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263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ht="27.6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29</v>
      </c>
      <c r="C7" s="8">
        <v>0</v>
      </c>
      <c r="D7" s="8">
        <v>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157</v>
      </c>
      <c r="C8" s="11">
        <v>0</v>
      </c>
      <c r="D8" s="11">
        <v>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43</v>
      </c>
      <c r="C9" s="8">
        <v>1942600</v>
      </c>
      <c r="D9" s="8">
        <v>1942600</v>
      </c>
      <c r="E9" s="8">
        <v>0</v>
      </c>
      <c r="F9" s="9">
        <f ca="1">IF(INDIRECT("R[0]C[-2]", FALSE)=0,0,ROUND(INDIRECT("R[0]C[-1]", FALSE)/INDIRECT("R[0]C[-2]", FALSE),4))</f>
        <v>0</v>
      </c>
      <c r="G9" s="3"/>
    </row>
    <row r="10" spans="1:7" ht="27.6" outlineLevel="3" x14ac:dyDescent="0.3">
      <c r="A10" s="10"/>
      <c r="B10" s="10" t="s">
        <v>44</v>
      </c>
      <c r="C10" s="11">
        <v>1942600</v>
      </c>
      <c r="D10" s="11">
        <v>1942600</v>
      </c>
      <c r="E10" s="11">
        <v>0</v>
      </c>
      <c r="F10" s="12">
        <f ca="1">IF(INDIRECT("R[0]C[-2]", FALSE)=0,0,ROUND(INDIRECT("R[0]C[-1]", FALSE)/INDIRECT("R[0]C[-2]", FALSE),4))</f>
        <v>0</v>
      </c>
      <c r="G10" s="3"/>
    </row>
    <row r="11" spans="1:7" ht="15" customHeight="1" x14ac:dyDescent="0.3">
      <c r="A11" s="38" t="s">
        <v>61</v>
      </c>
      <c r="B11" s="39"/>
      <c r="C11" s="13">
        <v>1942600</v>
      </c>
      <c r="D11" s="13">
        <v>1942600</v>
      </c>
      <c r="E11" s="14">
        <v>0</v>
      </c>
      <c r="F11" s="15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77734375" style="1" customWidth="1"/>
    <col min="6" max="6" width="12.55468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264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21</v>
      </c>
      <c r="C7" s="8">
        <v>0</v>
      </c>
      <c r="D7" s="8">
        <v>0</v>
      </c>
      <c r="E7" s="8">
        <v>0</v>
      </c>
      <c r="F7" s="9">
        <f t="shared" ref="F7:F31" ca="1" si="0">IF(INDIRECT("R[0]C[-2]", FALSE)=0,0,ROUND(INDIRECT("R[0]C[-1]", FALSE)/INDIRECT("R[0]C[-2]", FALSE),4))</f>
        <v>0</v>
      </c>
      <c r="G7" s="3"/>
    </row>
    <row r="8" spans="1:7" ht="41.4" outlineLevel="3" x14ac:dyDescent="0.3">
      <c r="A8" s="10"/>
      <c r="B8" s="10" t="s">
        <v>144</v>
      </c>
      <c r="C8" s="11">
        <v>0</v>
      </c>
      <c r="D8" s="11">
        <v>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74</v>
      </c>
      <c r="C9" s="8">
        <v>0</v>
      </c>
      <c r="D9" s="8">
        <v>0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120</v>
      </c>
      <c r="C10" s="11">
        <v>0</v>
      </c>
      <c r="D10" s="11">
        <v>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27</v>
      </c>
      <c r="C11" s="8">
        <v>0</v>
      </c>
      <c r="D11" s="8">
        <v>0</v>
      </c>
      <c r="E11" s="8">
        <v>0</v>
      </c>
      <c r="F11" s="9">
        <f t="shared" ca="1" si="0"/>
        <v>0</v>
      </c>
      <c r="G11" s="3"/>
    </row>
    <row r="12" spans="1:7" ht="41.4" outlineLevel="3" x14ac:dyDescent="0.3">
      <c r="A12" s="10"/>
      <c r="B12" s="10" t="s">
        <v>155</v>
      </c>
      <c r="C12" s="11">
        <v>0</v>
      </c>
      <c r="D12" s="11">
        <v>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29</v>
      </c>
      <c r="C13" s="8">
        <v>0</v>
      </c>
      <c r="D13" s="8">
        <v>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156</v>
      </c>
      <c r="C14" s="11">
        <v>0</v>
      </c>
      <c r="D14" s="11">
        <v>0</v>
      </c>
      <c r="E14" s="11">
        <v>0</v>
      </c>
      <c r="F14" s="12">
        <f t="shared" ca="1" si="0"/>
        <v>0</v>
      </c>
      <c r="G14" s="3"/>
    </row>
    <row r="15" spans="1:7" ht="27.6" outlineLevel="3" x14ac:dyDescent="0.3">
      <c r="A15" s="10"/>
      <c r="B15" s="10" t="s">
        <v>157</v>
      </c>
      <c r="C15" s="11">
        <v>0</v>
      </c>
      <c r="D15" s="11">
        <v>0</v>
      </c>
      <c r="E15" s="11">
        <v>0</v>
      </c>
      <c r="F15" s="12">
        <f t="shared" ca="1" si="0"/>
        <v>0</v>
      </c>
      <c r="G15" s="3"/>
    </row>
    <row r="16" spans="1:7" ht="27.6" outlineLevel="3" x14ac:dyDescent="0.3">
      <c r="A16" s="10"/>
      <c r="B16" s="10" t="s">
        <v>158</v>
      </c>
      <c r="C16" s="11">
        <v>0</v>
      </c>
      <c r="D16" s="11">
        <v>0</v>
      </c>
      <c r="E16" s="11">
        <v>0</v>
      </c>
      <c r="F16" s="12">
        <f t="shared" ca="1" si="0"/>
        <v>0</v>
      </c>
      <c r="G16" s="3"/>
    </row>
    <row r="17" spans="1:7" ht="41.4" outlineLevel="3" x14ac:dyDescent="0.3">
      <c r="A17" s="10"/>
      <c r="B17" s="10" t="s">
        <v>159</v>
      </c>
      <c r="C17" s="11">
        <v>0</v>
      </c>
      <c r="D17" s="11">
        <v>0</v>
      </c>
      <c r="E17" s="11">
        <v>0</v>
      </c>
      <c r="F17" s="12">
        <f t="shared" ca="1" si="0"/>
        <v>0</v>
      </c>
      <c r="G17" s="3"/>
    </row>
    <row r="18" spans="1:7" outlineLevel="2" x14ac:dyDescent="0.3">
      <c r="A1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7" t="s">
        <v>35</v>
      </c>
      <c r="C18" s="8">
        <v>970400</v>
      </c>
      <c r="D18" s="8">
        <v>970400</v>
      </c>
      <c r="E18" s="8">
        <v>0</v>
      </c>
      <c r="F18" s="9">
        <f t="shared" ca="1" si="0"/>
        <v>0</v>
      </c>
      <c r="G18" s="3"/>
    </row>
    <row r="19" spans="1:7" ht="41.4" outlineLevel="3" x14ac:dyDescent="0.3">
      <c r="A19" s="10"/>
      <c r="B19" s="10" t="s">
        <v>167</v>
      </c>
      <c r="C19" s="11">
        <v>970400</v>
      </c>
      <c r="D19" s="11">
        <v>970400</v>
      </c>
      <c r="E19" s="11">
        <v>0</v>
      </c>
      <c r="F19" s="12">
        <f t="shared" ca="1" si="0"/>
        <v>0</v>
      </c>
      <c r="G19" s="3"/>
    </row>
    <row r="20" spans="1:7" outlineLevel="2" x14ac:dyDescent="0.3">
      <c r="A2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0" s="7" t="s">
        <v>37</v>
      </c>
      <c r="C20" s="8">
        <v>2641720</v>
      </c>
      <c r="D20" s="8">
        <v>2641720</v>
      </c>
      <c r="E20" s="8">
        <v>0</v>
      </c>
      <c r="F20" s="9">
        <f t="shared" ca="1" si="0"/>
        <v>0</v>
      </c>
      <c r="G20" s="3"/>
    </row>
    <row r="21" spans="1:7" ht="27.6" outlineLevel="3" x14ac:dyDescent="0.3">
      <c r="A21" s="10"/>
      <c r="B21" s="10" t="s">
        <v>168</v>
      </c>
      <c r="C21" s="11">
        <v>201720</v>
      </c>
      <c r="D21" s="11">
        <v>201720</v>
      </c>
      <c r="E21" s="11">
        <v>0</v>
      </c>
      <c r="F21" s="12">
        <f t="shared" ca="1" si="0"/>
        <v>0</v>
      </c>
      <c r="G21" s="3"/>
    </row>
    <row r="22" spans="1:7" ht="27.6" outlineLevel="3" x14ac:dyDescent="0.3">
      <c r="A22" s="10"/>
      <c r="B22" s="10" t="s">
        <v>169</v>
      </c>
      <c r="C22" s="11">
        <v>540000</v>
      </c>
      <c r="D22" s="11">
        <v>540000</v>
      </c>
      <c r="E22" s="11">
        <v>0</v>
      </c>
      <c r="F22" s="12">
        <f t="shared" ca="1" si="0"/>
        <v>0</v>
      </c>
      <c r="G22" s="3"/>
    </row>
    <row r="23" spans="1:7" ht="27.6" outlineLevel="3" x14ac:dyDescent="0.3">
      <c r="A23" s="10"/>
      <c r="B23" s="10" t="s">
        <v>170</v>
      </c>
      <c r="C23" s="11">
        <v>1900000</v>
      </c>
      <c r="D23" s="11">
        <v>1900000</v>
      </c>
      <c r="E23" s="11">
        <v>0</v>
      </c>
      <c r="F23" s="12">
        <f t="shared" ca="1" si="0"/>
        <v>0</v>
      </c>
      <c r="G23" s="3"/>
    </row>
    <row r="24" spans="1:7" ht="27.6" outlineLevel="3" x14ac:dyDescent="0.3">
      <c r="A24" s="10"/>
      <c r="B24" s="10" t="s">
        <v>250</v>
      </c>
      <c r="C24" s="11">
        <v>0</v>
      </c>
      <c r="D24" s="11">
        <v>0</v>
      </c>
      <c r="E24" s="11">
        <v>0</v>
      </c>
      <c r="F24" s="12">
        <f t="shared" ca="1" si="0"/>
        <v>0</v>
      </c>
      <c r="G24" s="3"/>
    </row>
    <row r="25" spans="1:7" ht="27.6" outlineLevel="3" x14ac:dyDescent="0.3">
      <c r="A25" s="10"/>
      <c r="B25" s="10" t="s">
        <v>219</v>
      </c>
      <c r="C25" s="11">
        <v>0</v>
      </c>
      <c r="D25" s="11">
        <v>0</v>
      </c>
      <c r="E25" s="11">
        <v>0</v>
      </c>
      <c r="F25" s="12">
        <f t="shared" ca="1" si="0"/>
        <v>0</v>
      </c>
      <c r="G25" s="3"/>
    </row>
    <row r="26" spans="1:7" ht="27.6" outlineLevel="3" x14ac:dyDescent="0.3">
      <c r="A26" s="10"/>
      <c r="B26" s="10" t="s">
        <v>205</v>
      </c>
      <c r="C26" s="11">
        <v>0</v>
      </c>
      <c r="D26" s="11">
        <v>0</v>
      </c>
      <c r="E26" s="11">
        <v>0</v>
      </c>
      <c r="F26" s="12">
        <f t="shared" ca="1" si="0"/>
        <v>0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7" s="7" t="s">
        <v>47</v>
      </c>
      <c r="C27" s="8">
        <v>1334980</v>
      </c>
      <c r="D27" s="8">
        <v>1334980</v>
      </c>
      <c r="E27" s="8">
        <v>0</v>
      </c>
      <c r="F27" s="9">
        <f t="shared" ca="1" si="0"/>
        <v>0</v>
      </c>
      <c r="G27" s="3"/>
    </row>
    <row r="28" spans="1:7" ht="27.6" outlineLevel="3" x14ac:dyDescent="0.3">
      <c r="A28" s="10"/>
      <c r="B28" s="10" t="s">
        <v>48</v>
      </c>
      <c r="C28" s="11">
        <v>1334980</v>
      </c>
      <c r="D28" s="11">
        <v>1334980</v>
      </c>
      <c r="E28" s="11">
        <v>0</v>
      </c>
      <c r="F28" s="12">
        <f t="shared" ca="1" si="0"/>
        <v>0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9" s="7" t="s">
        <v>57</v>
      </c>
      <c r="C29" s="8">
        <v>0</v>
      </c>
      <c r="D29" s="8">
        <v>0</v>
      </c>
      <c r="E29" s="8">
        <v>0</v>
      </c>
      <c r="F29" s="9">
        <f t="shared" ca="1" si="0"/>
        <v>0</v>
      </c>
      <c r="G29" s="3"/>
    </row>
    <row r="30" spans="1:7" ht="41.4" outlineLevel="3" x14ac:dyDescent="0.3">
      <c r="A30" s="10"/>
      <c r="B30" s="10" t="s">
        <v>186</v>
      </c>
      <c r="C30" s="11">
        <v>0</v>
      </c>
      <c r="D30" s="11">
        <v>0</v>
      </c>
      <c r="E30" s="11">
        <v>0</v>
      </c>
      <c r="F30" s="12">
        <f t="shared" ca="1" si="0"/>
        <v>0</v>
      </c>
      <c r="G30" s="3"/>
    </row>
    <row r="31" spans="1:7" ht="15" customHeight="1" x14ac:dyDescent="0.3">
      <c r="A31" s="38" t="s">
        <v>61</v>
      </c>
      <c r="B31" s="39"/>
      <c r="C31" s="13">
        <v>4947100</v>
      </c>
      <c r="D31" s="13">
        <v>4947100</v>
      </c>
      <c r="E31" s="14">
        <v>0</v>
      </c>
      <c r="F31" s="15">
        <f t="shared" ca="1" si="0"/>
        <v>0</v>
      </c>
      <c r="G31" s="3"/>
    </row>
  </sheetData>
  <mergeCells count="8">
    <mergeCell ref="A31:B3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" style="1" customWidth="1"/>
    <col min="6" max="6" width="13.664062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265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47</v>
      </c>
      <c r="C7" s="8">
        <v>1000000</v>
      </c>
      <c r="D7" s="8">
        <v>1000000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48</v>
      </c>
      <c r="C8" s="11">
        <v>1000000</v>
      </c>
      <c r="D8" s="11">
        <v>1000000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1000000</v>
      </c>
      <c r="D9" s="13">
        <v>1000000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21875" style="1" customWidth="1"/>
    <col min="6" max="6" width="13.777343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266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21</v>
      </c>
      <c r="C7" s="8">
        <v>3000000</v>
      </c>
      <c r="D7" s="8">
        <v>3000000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41.4" outlineLevel="3" x14ac:dyDescent="0.3">
      <c r="A8" s="10"/>
      <c r="B8" s="10" t="s">
        <v>144</v>
      </c>
      <c r="C8" s="11">
        <v>3000000</v>
      </c>
      <c r="D8" s="11">
        <v>3000000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3000000</v>
      </c>
      <c r="D9" s="13">
        <v>3000000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6.109375" style="1" customWidth="1"/>
    <col min="6" max="6" width="12.8867187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267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21</v>
      </c>
      <c r="C7" s="8">
        <v>27500000</v>
      </c>
      <c r="D7" s="8">
        <v>27500000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41.4" outlineLevel="3" x14ac:dyDescent="0.3">
      <c r="A8" s="10"/>
      <c r="B8" s="10" t="s">
        <v>144</v>
      </c>
      <c r="C8" s="11">
        <v>27500000</v>
      </c>
      <c r="D8" s="11">
        <v>27500000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27500000</v>
      </c>
      <c r="D9" s="13">
        <v>27500000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88671875" style="1" customWidth="1"/>
    <col min="6" max="6" width="13.1093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268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0</v>
      </c>
      <c r="D7" s="8">
        <v>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269</v>
      </c>
      <c r="C8" s="11">
        <v>0</v>
      </c>
      <c r="D8" s="11">
        <v>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59</v>
      </c>
      <c r="C9" s="8">
        <v>19400000</v>
      </c>
      <c r="D9" s="8">
        <v>19400000</v>
      </c>
      <c r="E9" s="8">
        <v>606250</v>
      </c>
      <c r="F9" s="9">
        <f ca="1">IF(INDIRECT("R[0]C[-2]", FALSE)=0,0,ROUND(INDIRECT("R[0]C[-1]", FALSE)/INDIRECT("R[0]C[-2]", FALSE),4))</f>
        <v>3.1300000000000001E-2</v>
      </c>
      <c r="G9" s="3"/>
    </row>
    <row r="10" spans="1:7" ht="27.6" outlineLevel="3" x14ac:dyDescent="0.3">
      <c r="A10" s="10"/>
      <c r="B10" s="10" t="s">
        <v>60</v>
      </c>
      <c r="C10" s="11">
        <v>19400000</v>
      </c>
      <c r="D10" s="11">
        <v>19400000</v>
      </c>
      <c r="E10" s="11">
        <v>606250</v>
      </c>
      <c r="F10" s="12">
        <f ca="1">IF(INDIRECT("R[0]C[-2]", FALSE)=0,0,ROUND(INDIRECT("R[0]C[-1]", FALSE)/INDIRECT("R[0]C[-2]", FALSE),4))</f>
        <v>3.1300000000000001E-2</v>
      </c>
      <c r="G10" s="3"/>
    </row>
    <row r="11" spans="1:7" ht="15" customHeight="1" x14ac:dyDescent="0.3">
      <c r="A11" s="38" t="s">
        <v>61</v>
      </c>
      <c r="B11" s="39"/>
      <c r="C11" s="13">
        <v>19400000</v>
      </c>
      <c r="D11" s="13">
        <v>19400000</v>
      </c>
      <c r="E11" s="14">
        <v>606250</v>
      </c>
      <c r="F11" s="15">
        <f ca="1">IF(INDIRECT("R[0]C[-2]", FALSE)=0,0,ROUND(INDIRECT("R[0]C[-1]", FALSE)/INDIRECT("R[0]C[-2]", FALSE),4))</f>
        <v>3.1300000000000001E-2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2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" style="1" customWidth="1"/>
    <col min="6" max="6" width="13.5546875" style="1" customWidth="1"/>
    <col min="7" max="7" width="9.44140625" style="1" hidden="1"/>
    <col min="8" max="16384" width="9.44140625" style="1"/>
  </cols>
  <sheetData>
    <row r="1" spans="1:7" ht="45.15" customHeight="1" x14ac:dyDescent="0.3">
      <c r="A1" s="40" t="s">
        <v>270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1300000</v>
      </c>
      <c r="D7" s="8">
        <v>1300000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114</v>
      </c>
      <c r="C8" s="11">
        <v>1300000</v>
      </c>
      <c r="D8" s="11">
        <v>1300000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17</v>
      </c>
      <c r="C9" s="8">
        <v>1188000</v>
      </c>
      <c r="D9" s="8">
        <v>1188000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133</v>
      </c>
      <c r="C10" s="11">
        <v>1188000</v>
      </c>
      <c r="D10" s="11">
        <v>1188000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19</v>
      </c>
      <c r="C11" s="8">
        <v>1557480</v>
      </c>
      <c r="D11" s="8">
        <v>1557480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142</v>
      </c>
      <c r="C12" s="11">
        <v>0</v>
      </c>
      <c r="D12" s="11">
        <v>0</v>
      </c>
      <c r="E12" s="11">
        <v>0</v>
      </c>
      <c r="F12" s="12">
        <f t="shared" ca="1" si="0"/>
        <v>0</v>
      </c>
      <c r="G12" s="3"/>
    </row>
    <row r="13" spans="1:7" ht="41.4" outlineLevel="3" x14ac:dyDescent="0.3">
      <c r="A13" s="10"/>
      <c r="B13" s="10" t="s">
        <v>129</v>
      </c>
      <c r="C13" s="11">
        <v>0</v>
      </c>
      <c r="D13" s="11">
        <v>0</v>
      </c>
      <c r="E13" s="11">
        <v>0</v>
      </c>
      <c r="F13" s="12">
        <f t="shared" ca="1" si="0"/>
        <v>0</v>
      </c>
      <c r="G13" s="3"/>
    </row>
    <row r="14" spans="1:7" ht="27.6" outlineLevel="3" x14ac:dyDescent="0.3">
      <c r="A14" s="10"/>
      <c r="B14" s="10" t="s">
        <v>142</v>
      </c>
      <c r="C14" s="11">
        <v>0</v>
      </c>
      <c r="D14" s="11">
        <v>482000</v>
      </c>
      <c r="E14" s="11">
        <v>0</v>
      </c>
      <c r="F14" s="12">
        <f t="shared" ca="1" si="0"/>
        <v>0</v>
      </c>
      <c r="G14" s="3"/>
    </row>
    <row r="15" spans="1:7" ht="41.4" outlineLevel="3" x14ac:dyDescent="0.3">
      <c r="A15" s="10"/>
      <c r="B15" s="10" t="s">
        <v>129</v>
      </c>
      <c r="C15" s="11">
        <v>0</v>
      </c>
      <c r="D15" s="11">
        <v>982480</v>
      </c>
      <c r="E15" s="11">
        <v>0</v>
      </c>
      <c r="F15" s="12">
        <f t="shared" ca="1" si="0"/>
        <v>0</v>
      </c>
      <c r="G15" s="3"/>
    </row>
    <row r="16" spans="1:7" ht="27.6" outlineLevel="3" x14ac:dyDescent="0.3">
      <c r="A16" s="10"/>
      <c r="B16" s="10" t="s">
        <v>142</v>
      </c>
      <c r="C16" s="11">
        <v>0</v>
      </c>
      <c r="D16" s="11">
        <v>10000</v>
      </c>
      <c r="E16" s="11">
        <v>0</v>
      </c>
      <c r="F16" s="12">
        <f t="shared" ca="1" si="0"/>
        <v>0</v>
      </c>
      <c r="G16" s="3"/>
    </row>
    <row r="17" spans="1:7" ht="41.4" outlineLevel="3" x14ac:dyDescent="0.3">
      <c r="A17" s="10"/>
      <c r="B17" s="10" t="s">
        <v>129</v>
      </c>
      <c r="C17" s="11">
        <v>0</v>
      </c>
      <c r="D17" s="11">
        <v>10000</v>
      </c>
      <c r="E17" s="11">
        <v>0</v>
      </c>
      <c r="F17" s="12">
        <f t="shared" ca="1" si="0"/>
        <v>0</v>
      </c>
      <c r="G17" s="3"/>
    </row>
    <row r="18" spans="1:7" ht="27.6" outlineLevel="3" x14ac:dyDescent="0.3">
      <c r="A18" s="10"/>
      <c r="B18" s="10" t="s">
        <v>142</v>
      </c>
      <c r="C18" s="11">
        <v>565000</v>
      </c>
      <c r="D18" s="11">
        <v>73000</v>
      </c>
      <c r="E18" s="11">
        <v>0</v>
      </c>
      <c r="F18" s="12">
        <f t="shared" ca="1" si="0"/>
        <v>0</v>
      </c>
      <c r="G18" s="3"/>
    </row>
    <row r="19" spans="1:7" ht="41.4" outlineLevel="3" x14ac:dyDescent="0.3">
      <c r="A19" s="10"/>
      <c r="B19" s="10" t="s">
        <v>129</v>
      </c>
      <c r="C19" s="11">
        <v>992480</v>
      </c>
      <c r="D19" s="11">
        <v>0</v>
      </c>
      <c r="E19" s="11">
        <v>0</v>
      </c>
      <c r="F19" s="12">
        <f t="shared" ca="1" si="0"/>
        <v>0</v>
      </c>
      <c r="G19" s="3"/>
    </row>
    <row r="20" spans="1:7" outlineLevel="2" x14ac:dyDescent="0.3">
      <c r="A2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0" s="7" t="s">
        <v>21</v>
      </c>
      <c r="C20" s="8">
        <v>310000</v>
      </c>
      <c r="D20" s="8">
        <v>310000</v>
      </c>
      <c r="E20" s="8">
        <v>0</v>
      </c>
      <c r="F20" s="9">
        <f t="shared" ca="1" si="0"/>
        <v>0</v>
      </c>
      <c r="G20" s="3"/>
    </row>
    <row r="21" spans="1:7" ht="27.6" outlineLevel="3" x14ac:dyDescent="0.3">
      <c r="A21" s="10"/>
      <c r="B21" s="10" t="s">
        <v>244</v>
      </c>
      <c r="C21" s="11">
        <v>310000</v>
      </c>
      <c r="D21" s="11">
        <v>310000</v>
      </c>
      <c r="E21" s="11">
        <v>0</v>
      </c>
      <c r="F21" s="12">
        <f t="shared" ca="1" si="0"/>
        <v>0</v>
      </c>
      <c r="G21" s="3"/>
    </row>
    <row r="22" spans="1:7" outlineLevel="2" x14ac:dyDescent="0.3">
      <c r="A2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2" s="7" t="s">
        <v>23</v>
      </c>
      <c r="C22" s="8">
        <v>1200000</v>
      </c>
      <c r="D22" s="8">
        <v>1200000</v>
      </c>
      <c r="E22" s="8">
        <v>0</v>
      </c>
      <c r="F22" s="9">
        <f t="shared" ca="1" si="0"/>
        <v>0</v>
      </c>
      <c r="G22" s="3"/>
    </row>
    <row r="23" spans="1:7" ht="27.6" outlineLevel="3" x14ac:dyDescent="0.3">
      <c r="A23" s="10"/>
      <c r="B23" s="10" t="s">
        <v>147</v>
      </c>
      <c r="C23" s="11">
        <v>1200000</v>
      </c>
      <c r="D23" s="11">
        <v>1200000</v>
      </c>
      <c r="E23" s="11">
        <v>0</v>
      </c>
      <c r="F23" s="12">
        <f t="shared" ca="1" si="0"/>
        <v>0</v>
      </c>
      <c r="G23" s="3"/>
    </row>
    <row r="24" spans="1:7" outlineLevel="2" x14ac:dyDescent="0.3">
      <c r="A2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4" s="7" t="s">
        <v>25</v>
      </c>
      <c r="C24" s="8">
        <v>1280000</v>
      </c>
      <c r="D24" s="8">
        <v>1280000</v>
      </c>
      <c r="E24" s="8">
        <v>0</v>
      </c>
      <c r="F24" s="9">
        <f t="shared" ca="1" si="0"/>
        <v>0</v>
      </c>
      <c r="G24" s="3"/>
    </row>
    <row r="25" spans="1:7" ht="27.6" outlineLevel="3" x14ac:dyDescent="0.3">
      <c r="A25" s="10"/>
      <c r="B25" s="10" t="s">
        <v>246</v>
      </c>
      <c r="C25" s="11">
        <v>1280000</v>
      </c>
      <c r="D25" s="11">
        <v>1280000</v>
      </c>
      <c r="E25" s="11">
        <v>0</v>
      </c>
      <c r="F25" s="12">
        <f t="shared" ca="1" si="0"/>
        <v>0</v>
      </c>
      <c r="G25" s="3"/>
    </row>
    <row r="26" spans="1:7" outlineLevel="2" x14ac:dyDescent="0.3">
      <c r="A2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6" s="7" t="s">
        <v>74</v>
      </c>
      <c r="C26" s="8">
        <v>110000</v>
      </c>
      <c r="D26" s="8">
        <v>110000</v>
      </c>
      <c r="E26" s="8">
        <v>0</v>
      </c>
      <c r="F26" s="9">
        <f t="shared" ca="1" si="0"/>
        <v>0</v>
      </c>
      <c r="G26" s="3"/>
    </row>
    <row r="27" spans="1:7" ht="27.6" outlineLevel="3" x14ac:dyDescent="0.3">
      <c r="A27" s="10"/>
      <c r="B27" s="10" t="s">
        <v>120</v>
      </c>
      <c r="C27" s="11">
        <v>110000</v>
      </c>
      <c r="D27" s="11">
        <v>110000</v>
      </c>
      <c r="E27" s="11">
        <v>0</v>
      </c>
      <c r="F27" s="12">
        <f t="shared" ca="1" si="0"/>
        <v>0</v>
      </c>
      <c r="G27" s="3"/>
    </row>
    <row r="28" spans="1:7" outlineLevel="2" x14ac:dyDescent="0.3">
      <c r="A2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8" s="7" t="s">
        <v>27</v>
      </c>
      <c r="C28" s="8">
        <v>590000</v>
      </c>
      <c r="D28" s="8">
        <v>590000</v>
      </c>
      <c r="E28" s="8">
        <v>0</v>
      </c>
      <c r="F28" s="9">
        <f t="shared" ca="1" si="0"/>
        <v>0</v>
      </c>
      <c r="G28" s="3"/>
    </row>
    <row r="29" spans="1:7" ht="27.6" outlineLevel="3" x14ac:dyDescent="0.3">
      <c r="A29" s="10"/>
      <c r="B29" s="10" t="s">
        <v>248</v>
      </c>
      <c r="C29" s="11">
        <v>590000</v>
      </c>
      <c r="D29" s="11">
        <v>590000</v>
      </c>
      <c r="E29" s="11">
        <v>0</v>
      </c>
      <c r="F29" s="12">
        <f t="shared" ca="1" si="0"/>
        <v>0</v>
      </c>
      <c r="G29" s="3"/>
    </row>
    <row r="30" spans="1:7" outlineLevel="2" x14ac:dyDescent="0.3">
      <c r="A3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0" s="7" t="s">
        <v>29</v>
      </c>
      <c r="C30" s="8">
        <v>1200000</v>
      </c>
      <c r="D30" s="8">
        <v>1200000</v>
      </c>
      <c r="E30" s="8">
        <v>0</v>
      </c>
      <c r="F30" s="9">
        <f t="shared" ca="1" si="0"/>
        <v>0</v>
      </c>
      <c r="G30" s="3"/>
    </row>
    <row r="31" spans="1:7" ht="27.6" outlineLevel="3" x14ac:dyDescent="0.3">
      <c r="A31" s="10"/>
      <c r="B31" s="10" t="s">
        <v>156</v>
      </c>
      <c r="C31" s="11">
        <v>1200000</v>
      </c>
      <c r="D31" s="11">
        <v>1200000</v>
      </c>
      <c r="E31" s="11">
        <v>0</v>
      </c>
      <c r="F31" s="12">
        <f t="shared" ca="1" si="0"/>
        <v>0</v>
      </c>
      <c r="G31" s="3"/>
    </row>
    <row r="32" spans="1:7" outlineLevel="2" x14ac:dyDescent="0.3">
      <c r="A3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2" s="7" t="s">
        <v>31</v>
      </c>
      <c r="C32" s="8">
        <v>1473690</v>
      </c>
      <c r="D32" s="8">
        <v>1473690</v>
      </c>
      <c r="E32" s="8">
        <v>0</v>
      </c>
      <c r="F32" s="9">
        <f t="shared" ca="1" si="0"/>
        <v>0</v>
      </c>
      <c r="G32" s="3"/>
    </row>
    <row r="33" spans="1:7" ht="27.6" outlineLevel="3" x14ac:dyDescent="0.3">
      <c r="A33" s="10"/>
      <c r="B33" s="10" t="s">
        <v>232</v>
      </c>
      <c r="C33" s="11">
        <v>1473690</v>
      </c>
      <c r="D33" s="11">
        <v>1473690</v>
      </c>
      <c r="E33" s="11">
        <v>0</v>
      </c>
      <c r="F33" s="12">
        <f t="shared" ca="1" si="0"/>
        <v>0</v>
      </c>
      <c r="G33" s="3"/>
    </row>
    <row r="34" spans="1:7" outlineLevel="2" x14ac:dyDescent="0.3">
      <c r="A3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4" s="7" t="s">
        <v>71</v>
      </c>
      <c r="C34" s="8">
        <v>10000</v>
      </c>
      <c r="D34" s="8">
        <v>10000</v>
      </c>
      <c r="E34" s="8">
        <v>0</v>
      </c>
      <c r="F34" s="9">
        <f t="shared" ca="1" si="0"/>
        <v>0</v>
      </c>
      <c r="G34" s="3"/>
    </row>
    <row r="35" spans="1:7" ht="27.6" outlineLevel="3" x14ac:dyDescent="0.3">
      <c r="A35" s="10"/>
      <c r="B35" s="10" t="s">
        <v>72</v>
      </c>
      <c r="C35" s="11">
        <v>0</v>
      </c>
      <c r="D35" s="11">
        <v>0</v>
      </c>
      <c r="E35" s="11">
        <v>0</v>
      </c>
      <c r="F35" s="12">
        <f t="shared" ca="1" si="0"/>
        <v>0</v>
      </c>
      <c r="G35" s="3"/>
    </row>
    <row r="36" spans="1:7" ht="27.6" outlineLevel="3" x14ac:dyDescent="0.3">
      <c r="A36" s="10"/>
      <c r="B36" s="10" t="s">
        <v>163</v>
      </c>
      <c r="C36" s="11">
        <v>0</v>
      </c>
      <c r="D36" s="11">
        <v>10000</v>
      </c>
      <c r="E36" s="11">
        <v>0</v>
      </c>
      <c r="F36" s="12">
        <f t="shared" ca="1" si="0"/>
        <v>0</v>
      </c>
      <c r="G36" s="3"/>
    </row>
    <row r="37" spans="1:7" ht="27.6" outlineLevel="3" x14ac:dyDescent="0.3">
      <c r="A37" s="10"/>
      <c r="B37" s="10" t="s">
        <v>72</v>
      </c>
      <c r="C37" s="11">
        <v>10000</v>
      </c>
      <c r="D37" s="11">
        <v>0</v>
      </c>
      <c r="E37" s="11">
        <v>0</v>
      </c>
      <c r="F37" s="12">
        <f t="shared" ca="1" si="0"/>
        <v>0</v>
      </c>
      <c r="G37" s="3"/>
    </row>
    <row r="38" spans="1:7" outlineLevel="2" x14ac:dyDescent="0.3">
      <c r="A3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8" s="7" t="s">
        <v>33</v>
      </c>
      <c r="C38" s="8">
        <v>750000</v>
      </c>
      <c r="D38" s="8">
        <v>750000</v>
      </c>
      <c r="E38" s="8">
        <v>0</v>
      </c>
      <c r="F38" s="9">
        <f t="shared" ca="1" si="0"/>
        <v>0</v>
      </c>
      <c r="G38" s="3"/>
    </row>
    <row r="39" spans="1:7" ht="27.6" outlineLevel="3" x14ac:dyDescent="0.3">
      <c r="A39" s="10"/>
      <c r="B39" s="10" t="s">
        <v>249</v>
      </c>
      <c r="C39" s="11">
        <v>0</v>
      </c>
      <c r="D39" s="11">
        <v>0</v>
      </c>
      <c r="E39" s="11">
        <v>0</v>
      </c>
      <c r="F39" s="12">
        <f t="shared" ref="F39:F70" ca="1" si="1">IF(INDIRECT("R[0]C[-2]", FALSE)=0,0,ROUND(INDIRECT("R[0]C[-1]", FALSE)/INDIRECT("R[0]C[-2]", FALSE),4))</f>
        <v>0</v>
      </c>
      <c r="G39" s="3"/>
    </row>
    <row r="40" spans="1:7" ht="27.6" outlineLevel="3" x14ac:dyDescent="0.3">
      <c r="A40" s="10"/>
      <c r="B40" s="10" t="s">
        <v>271</v>
      </c>
      <c r="C40" s="11">
        <v>0</v>
      </c>
      <c r="D40" s="11">
        <v>0</v>
      </c>
      <c r="E40" s="11">
        <v>0</v>
      </c>
      <c r="F40" s="12">
        <f t="shared" ca="1" si="1"/>
        <v>0</v>
      </c>
      <c r="G40" s="3"/>
    </row>
    <row r="41" spans="1:7" ht="27.6" outlineLevel="3" x14ac:dyDescent="0.3">
      <c r="A41" s="10"/>
      <c r="B41" s="10" t="s">
        <v>249</v>
      </c>
      <c r="C41" s="11">
        <v>0</v>
      </c>
      <c r="D41" s="11">
        <v>340000</v>
      </c>
      <c r="E41" s="11">
        <v>0</v>
      </c>
      <c r="F41" s="12">
        <f t="shared" ca="1" si="1"/>
        <v>0</v>
      </c>
      <c r="G41" s="3"/>
    </row>
    <row r="42" spans="1:7" ht="27.6" outlineLevel="3" x14ac:dyDescent="0.3">
      <c r="A42" s="10"/>
      <c r="B42" s="10" t="s">
        <v>271</v>
      </c>
      <c r="C42" s="11">
        <v>0</v>
      </c>
      <c r="D42" s="11">
        <v>390000</v>
      </c>
      <c r="E42" s="11">
        <v>0</v>
      </c>
      <c r="F42" s="12">
        <f t="shared" ca="1" si="1"/>
        <v>0</v>
      </c>
      <c r="G42" s="3"/>
    </row>
    <row r="43" spans="1:7" ht="27.6" outlineLevel="3" x14ac:dyDescent="0.3">
      <c r="A43" s="10"/>
      <c r="B43" s="10" t="s">
        <v>249</v>
      </c>
      <c r="C43" s="11">
        <v>0</v>
      </c>
      <c r="D43" s="11">
        <v>10000</v>
      </c>
      <c r="E43" s="11">
        <v>0</v>
      </c>
      <c r="F43" s="12">
        <f t="shared" ca="1" si="1"/>
        <v>0</v>
      </c>
      <c r="G43" s="3"/>
    </row>
    <row r="44" spans="1:7" ht="27.6" outlineLevel="3" x14ac:dyDescent="0.3">
      <c r="A44" s="10"/>
      <c r="B44" s="10" t="s">
        <v>271</v>
      </c>
      <c r="C44" s="11">
        <v>0</v>
      </c>
      <c r="D44" s="11">
        <v>10000</v>
      </c>
      <c r="E44" s="11">
        <v>0</v>
      </c>
      <c r="F44" s="12">
        <f t="shared" ca="1" si="1"/>
        <v>0</v>
      </c>
      <c r="G44" s="3"/>
    </row>
    <row r="45" spans="1:7" ht="27.6" outlineLevel="3" x14ac:dyDescent="0.3">
      <c r="A45" s="10"/>
      <c r="B45" s="10" t="s">
        <v>249</v>
      </c>
      <c r="C45" s="11">
        <v>350000</v>
      </c>
      <c r="D45" s="11">
        <v>0</v>
      </c>
      <c r="E45" s="11">
        <v>0</v>
      </c>
      <c r="F45" s="12">
        <f t="shared" ca="1" si="1"/>
        <v>0</v>
      </c>
      <c r="G45" s="3"/>
    </row>
    <row r="46" spans="1:7" ht="27.6" outlineLevel="3" x14ac:dyDescent="0.3">
      <c r="A46" s="10"/>
      <c r="B46" s="10" t="s">
        <v>271</v>
      </c>
      <c r="C46" s="11">
        <v>400000</v>
      </c>
      <c r="D46" s="11">
        <v>0</v>
      </c>
      <c r="E46" s="11">
        <v>0</v>
      </c>
      <c r="F46" s="12">
        <f t="shared" ca="1" si="1"/>
        <v>0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7" s="7" t="s">
        <v>35</v>
      </c>
      <c r="C47" s="8">
        <v>1410040</v>
      </c>
      <c r="D47" s="8">
        <v>1410040</v>
      </c>
      <c r="E47" s="8">
        <v>0</v>
      </c>
      <c r="F47" s="9">
        <f t="shared" ca="1" si="1"/>
        <v>0</v>
      </c>
      <c r="G47" s="3"/>
    </row>
    <row r="48" spans="1:7" ht="27.6" outlineLevel="3" x14ac:dyDescent="0.3">
      <c r="A48" s="10"/>
      <c r="B48" s="10" t="s">
        <v>272</v>
      </c>
      <c r="C48" s="11">
        <v>0</v>
      </c>
      <c r="D48" s="11">
        <v>0</v>
      </c>
      <c r="E48" s="11">
        <v>0</v>
      </c>
      <c r="F48" s="12">
        <f t="shared" ca="1" si="1"/>
        <v>0</v>
      </c>
      <c r="G48" s="3"/>
    </row>
    <row r="49" spans="1:7" ht="27.6" outlineLevel="3" x14ac:dyDescent="0.3">
      <c r="A49" s="10"/>
      <c r="B49" s="10" t="s">
        <v>201</v>
      </c>
      <c r="C49" s="11">
        <v>0</v>
      </c>
      <c r="D49" s="11">
        <v>0</v>
      </c>
      <c r="E49" s="11">
        <v>0</v>
      </c>
      <c r="F49" s="12">
        <f t="shared" ca="1" si="1"/>
        <v>0</v>
      </c>
      <c r="G49" s="3"/>
    </row>
    <row r="50" spans="1:7" ht="27.6" outlineLevel="3" x14ac:dyDescent="0.3">
      <c r="A50" s="10"/>
      <c r="B50" s="10" t="s">
        <v>272</v>
      </c>
      <c r="C50" s="11">
        <v>0</v>
      </c>
      <c r="D50" s="11">
        <v>1000040</v>
      </c>
      <c r="E50" s="11">
        <v>0</v>
      </c>
      <c r="F50" s="12">
        <f t="shared" ca="1" si="1"/>
        <v>0</v>
      </c>
      <c r="G50" s="3"/>
    </row>
    <row r="51" spans="1:7" ht="27.6" outlineLevel="3" x14ac:dyDescent="0.3">
      <c r="A51" s="10"/>
      <c r="B51" s="10" t="s">
        <v>201</v>
      </c>
      <c r="C51" s="11">
        <v>0</v>
      </c>
      <c r="D51" s="11">
        <v>390000</v>
      </c>
      <c r="E51" s="11">
        <v>0</v>
      </c>
      <c r="F51" s="12">
        <f t="shared" ca="1" si="1"/>
        <v>0</v>
      </c>
      <c r="G51" s="3"/>
    </row>
    <row r="52" spans="1:7" ht="27.6" outlineLevel="3" x14ac:dyDescent="0.3">
      <c r="A52" s="10"/>
      <c r="B52" s="10" t="s">
        <v>272</v>
      </c>
      <c r="C52" s="11">
        <v>0</v>
      </c>
      <c r="D52" s="11">
        <v>10000</v>
      </c>
      <c r="E52" s="11">
        <v>0</v>
      </c>
      <c r="F52" s="12">
        <f t="shared" ca="1" si="1"/>
        <v>0</v>
      </c>
      <c r="G52" s="3"/>
    </row>
    <row r="53" spans="1:7" ht="27.6" outlineLevel="3" x14ac:dyDescent="0.3">
      <c r="A53" s="10"/>
      <c r="B53" s="10" t="s">
        <v>201</v>
      </c>
      <c r="C53" s="11">
        <v>0</v>
      </c>
      <c r="D53" s="11">
        <v>10000</v>
      </c>
      <c r="E53" s="11">
        <v>0</v>
      </c>
      <c r="F53" s="12">
        <f t="shared" ca="1" si="1"/>
        <v>0</v>
      </c>
      <c r="G53" s="3"/>
    </row>
    <row r="54" spans="1:7" ht="27.6" outlineLevel="3" x14ac:dyDescent="0.3">
      <c r="A54" s="10"/>
      <c r="B54" s="10" t="s">
        <v>272</v>
      </c>
      <c r="C54" s="11">
        <v>1010040</v>
      </c>
      <c r="D54" s="11">
        <v>0</v>
      </c>
      <c r="E54" s="11">
        <v>0</v>
      </c>
      <c r="F54" s="12">
        <f t="shared" ca="1" si="1"/>
        <v>0</v>
      </c>
      <c r="G54" s="3"/>
    </row>
    <row r="55" spans="1:7" ht="27.6" outlineLevel="3" x14ac:dyDescent="0.3">
      <c r="A55" s="10"/>
      <c r="B55" s="10" t="s">
        <v>201</v>
      </c>
      <c r="C55" s="11">
        <v>400000</v>
      </c>
      <c r="D55" s="11">
        <v>0</v>
      </c>
      <c r="E55" s="11">
        <v>0</v>
      </c>
      <c r="F55" s="12">
        <f t="shared" ca="1" si="1"/>
        <v>0</v>
      </c>
      <c r="G55" s="3"/>
    </row>
    <row r="56" spans="1:7" outlineLevel="2" x14ac:dyDescent="0.3">
      <c r="A5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56" s="7" t="s">
        <v>37</v>
      </c>
      <c r="C56" s="8">
        <v>1610000</v>
      </c>
      <c r="D56" s="8">
        <v>1610000</v>
      </c>
      <c r="E56" s="8">
        <v>0</v>
      </c>
      <c r="F56" s="9">
        <f t="shared" ca="1" si="1"/>
        <v>0</v>
      </c>
      <c r="G56" s="3"/>
    </row>
    <row r="57" spans="1:7" ht="27.6" outlineLevel="3" x14ac:dyDescent="0.3">
      <c r="A57" s="10"/>
      <c r="B57" s="10" t="s">
        <v>213</v>
      </c>
      <c r="C57" s="11">
        <v>0</v>
      </c>
      <c r="D57" s="11">
        <v>0</v>
      </c>
      <c r="E57" s="11">
        <v>0</v>
      </c>
      <c r="F57" s="12">
        <f t="shared" ca="1" si="1"/>
        <v>0</v>
      </c>
      <c r="G57" s="3"/>
    </row>
    <row r="58" spans="1:7" ht="27.6" outlineLevel="3" x14ac:dyDescent="0.3">
      <c r="A58" s="10"/>
      <c r="B58" s="10" t="s">
        <v>170</v>
      </c>
      <c r="C58" s="11">
        <v>0</v>
      </c>
      <c r="D58" s="11">
        <v>0</v>
      </c>
      <c r="E58" s="11">
        <v>0</v>
      </c>
      <c r="F58" s="12">
        <f t="shared" ca="1" si="1"/>
        <v>0</v>
      </c>
      <c r="G58" s="3"/>
    </row>
    <row r="59" spans="1:7" ht="27.6" outlineLevel="3" x14ac:dyDescent="0.3">
      <c r="A59" s="10"/>
      <c r="B59" s="10" t="s">
        <v>213</v>
      </c>
      <c r="C59" s="11">
        <v>0</v>
      </c>
      <c r="D59" s="11">
        <v>1490000</v>
      </c>
      <c r="E59" s="11">
        <v>0</v>
      </c>
      <c r="F59" s="12">
        <f t="shared" ca="1" si="1"/>
        <v>0</v>
      </c>
      <c r="G59" s="3"/>
    </row>
    <row r="60" spans="1:7" ht="27.6" outlineLevel="3" x14ac:dyDescent="0.3">
      <c r="A60" s="10"/>
      <c r="B60" s="10" t="s">
        <v>170</v>
      </c>
      <c r="C60" s="11">
        <v>0</v>
      </c>
      <c r="D60" s="11">
        <v>100000</v>
      </c>
      <c r="E60" s="11">
        <v>0</v>
      </c>
      <c r="F60" s="12">
        <f t="shared" ca="1" si="1"/>
        <v>0</v>
      </c>
      <c r="G60" s="3"/>
    </row>
    <row r="61" spans="1:7" ht="27.6" outlineLevel="3" x14ac:dyDescent="0.3">
      <c r="A61" s="10"/>
      <c r="B61" s="10" t="s">
        <v>213</v>
      </c>
      <c r="C61" s="11">
        <v>0</v>
      </c>
      <c r="D61" s="11">
        <v>10000</v>
      </c>
      <c r="E61" s="11">
        <v>0</v>
      </c>
      <c r="F61" s="12">
        <f t="shared" ca="1" si="1"/>
        <v>0</v>
      </c>
      <c r="G61" s="3"/>
    </row>
    <row r="62" spans="1:7" ht="27.6" outlineLevel="3" x14ac:dyDescent="0.3">
      <c r="A62" s="10"/>
      <c r="B62" s="10" t="s">
        <v>170</v>
      </c>
      <c r="C62" s="11">
        <v>0</v>
      </c>
      <c r="D62" s="11">
        <v>10000</v>
      </c>
      <c r="E62" s="11">
        <v>0</v>
      </c>
      <c r="F62" s="12">
        <f t="shared" ca="1" si="1"/>
        <v>0</v>
      </c>
      <c r="G62" s="3"/>
    </row>
    <row r="63" spans="1:7" ht="27.6" outlineLevel="3" x14ac:dyDescent="0.3">
      <c r="A63" s="10"/>
      <c r="B63" s="10" t="s">
        <v>213</v>
      </c>
      <c r="C63" s="11">
        <v>1500000</v>
      </c>
      <c r="D63" s="11">
        <v>0</v>
      </c>
      <c r="E63" s="11">
        <v>0</v>
      </c>
      <c r="F63" s="12">
        <f t="shared" ca="1" si="1"/>
        <v>0</v>
      </c>
      <c r="G63" s="3"/>
    </row>
    <row r="64" spans="1:7" ht="27.6" outlineLevel="3" x14ac:dyDescent="0.3">
      <c r="A64" s="10"/>
      <c r="B64" s="10" t="s">
        <v>170</v>
      </c>
      <c r="C64" s="11">
        <v>110000</v>
      </c>
      <c r="D64" s="11">
        <v>0</v>
      </c>
      <c r="E64" s="11">
        <v>0</v>
      </c>
      <c r="F64" s="12">
        <f t="shared" ca="1" si="1"/>
        <v>0</v>
      </c>
      <c r="G64" s="3"/>
    </row>
    <row r="65" spans="1:7" outlineLevel="2" x14ac:dyDescent="0.3">
      <c r="A6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65" s="7" t="s">
        <v>39</v>
      </c>
      <c r="C65" s="8">
        <v>1765800</v>
      </c>
      <c r="D65" s="8">
        <v>1765800</v>
      </c>
      <c r="E65" s="8">
        <v>0</v>
      </c>
      <c r="F65" s="9">
        <f t="shared" ca="1" si="1"/>
        <v>0</v>
      </c>
      <c r="G65" s="3"/>
    </row>
    <row r="66" spans="1:7" ht="27.6" outlineLevel="3" x14ac:dyDescent="0.3">
      <c r="A66" s="10"/>
      <c r="B66" s="10" t="s">
        <v>233</v>
      </c>
      <c r="C66" s="11">
        <v>1765800</v>
      </c>
      <c r="D66" s="11">
        <v>1765800</v>
      </c>
      <c r="E66" s="11">
        <v>0</v>
      </c>
      <c r="F66" s="12">
        <f t="shared" ca="1" si="1"/>
        <v>0</v>
      </c>
      <c r="G66" s="3"/>
    </row>
    <row r="67" spans="1:7" outlineLevel="2" x14ac:dyDescent="0.3">
      <c r="A6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67" s="7" t="s">
        <v>79</v>
      </c>
      <c r="C67" s="8">
        <v>772540</v>
      </c>
      <c r="D67" s="8">
        <v>772540</v>
      </c>
      <c r="E67" s="8">
        <v>0</v>
      </c>
      <c r="F67" s="9">
        <f t="shared" ca="1" si="1"/>
        <v>0</v>
      </c>
      <c r="G67" s="3"/>
    </row>
    <row r="68" spans="1:7" ht="27.6" outlineLevel="3" x14ac:dyDescent="0.3">
      <c r="A68" s="10"/>
      <c r="B68" s="10" t="s">
        <v>221</v>
      </c>
      <c r="C68" s="11">
        <v>772540</v>
      </c>
      <c r="D68" s="11">
        <v>772540</v>
      </c>
      <c r="E68" s="11">
        <v>0</v>
      </c>
      <c r="F68" s="12">
        <f t="shared" ca="1" si="1"/>
        <v>0</v>
      </c>
      <c r="G68" s="3"/>
    </row>
    <row r="69" spans="1:7" outlineLevel="2" x14ac:dyDescent="0.3">
      <c r="A6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69" s="7" t="s">
        <v>41</v>
      </c>
      <c r="C69" s="8">
        <v>655600</v>
      </c>
      <c r="D69" s="8">
        <v>655600</v>
      </c>
      <c r="E69" s="8">
        <v>0</v>
      </c>
      <c r="F69" s="9">
        <f t="shared" ca="1" si="1"/>
        <v>0</v>
      </c>
      <c r="G69" s="3"/>
    </row>
    <row r="70" spans="1:7" ht="27.6" outlineLevel="3" x14ac:dyDescent="0.3">
      <c r="A70" s="10"/>
      <c r="B70" s="10" t="s">
        <v>255</v>
      </c>
      <c r="C70" s="11">
        <v>0</v>
      </c>
      <c r="D70" s="11">
        <v>0</v>
      </c>
      <c r="E70" s="11">
        <v>0</v>
      </c>
      <c r="F70" s="12">
        <f t="shared" ca="1" si="1"/>
        <v>0</v>
      </c>
      <c r="G70" s="3"/>
    </row>
    <row r="71" spans="1:7" ht="27.6" outlineLevel="3" x14ac:dyDescent="0.3">
      <c r="A71" s="10"/>
      <c r="B71" s="10" t="s">
        <v>256</v>
      </c>
      <c r="C71" s="11">
        <v>0</v>
      </c>
      <c r="D71" s="11">
        <v>0</v>
      </c>
      <c r="E71" s="11">
        <v>0</v>
      </c>
      <c r="F71" s="12">
        <f t="shared" ref="F71:F102" ca="1" si="2">IF(INDIRECT("R[0]C[-2]", FALSE)=0,0,ROUND(INDIRECT("R[0]C[-1]", FALSE)/INDIRECT("R[0]C[-2]", FALSE),4))</f>
        <v>0</v>
      </c>
      <c r="G71" s="3"/>
    </row>
    <row r="72" spans="1:7" ht="27.6" outlineLevel="3" x14ac:dyDescent="0.3">
      <c r="A72" s="10"/>
      <c r="B72" s="10" t="s">
        <v>255</v>
      </c>
      <c r="C72" s="11">
        <v>0</v>
      </c>
      <c r="D72" s="11">
        <v>300000</v>
      </c>
      <c r="E72" s="11">
        <v>0</v>
      </c>
      <c r="F72" s="12">
        <f t="shared" ca="1" si="2"/>
        <v>0</v>
      </c>
      <c r="G72" s="3"/>
    </row>
    <row r="73" spans="1:7" ht="27.6" outlineLevel="3" x14ac:dyDescent="0.3">
      <c r="A73" s="10"/>
      <c r="B73" s="10" t="s">
        <v>256</v>
      </c>
      <c r="C73" s="11">
        <v>0</v>
      </c>
      <c r="D73" s="11">
        <v>335000</v>
      </c>
      <c r="E73" s="11">
        <v>0</v>
      </c>
      <c r="F73" s="12">
        <f t="shared" ca="1" si="2"/>
        <v>0</v>
      </c>
      <c r="G73" s="3"/>
    </row>
    <row r="74" spans="1:7" ht="27.6" outlineLevel="3" x14ac:dyDescent="0.3">
      <c r="A74" s="10"/>
      <c r="B74" s="10" t="s">
        <v>255</v>
      </c>
      <c r="C74" s="11">
        <v>0</v>
      </c>
      <c r="D74" s="11">
        <v>5600</v>
      </c>
      <c r="E74" s="11">
        <v>0</v>
      </c>
      <c r="F74" s="12">
        <f t="shared" ca="1" si="2"/>
        <v>0</v>
      </c>
      <c r="G74" s="3"/>
    </row>
    <row r="75" spans="1:7" ht="27.6" outlineLevel="3" x14ac:dyDescent="0.3">
      <c r="A75" s="10"/>
      <c r="B75" s="10" t="s">
        <v>256</v>
      </c>
      <c r="C75" s="11">
        <v>0</v>
      </c>
      <c r="D75" s="11">
        <v>15000</v>
      </c>
      <c r="E75" s="11">
        <v>0</v>
      </c>
      <c r="F75" s="12">
        <f t="shared" ca="1" si="2"/>
        <v>0</v>
      </c>
      <c r="G75" s="3"/>
    </row>
    <row r="76" spans="1:7" ht="27.6" outlineLevel="3" x14ac:dyDescent="0.3">
      <c r="A76" s="10"/>
      <c r="B76" s="10" t="s">
        <v>255</v>
      </c>
      <c r="C76" s="11">
        <v>305600</v>
      </c>
      <c r="D76" s="11">
        <v>0</v>
      </c>
      <c r="E76" s="11">
        <v>0</v>
      </c>
      <c r="F76" s="12">
        <f t="shared" ca="1" si="2"/>
        <v>0</v>
      </c>
      <c r="G76" s="3"/>
    </row>
    <row r="77" spans="1:7" ht="27.6" outlineLevel="3" x14ac:dyDescent="0.3">
      <c r="A77" s="10"/>
      <c r="B77" s="10" t="s">
        <v>256</v>
      </c>
      <c r="C77" s="11">
        <v>350000</v>
      </c>
      <c r="D77" s="11">
        <v>0</v>
      </c>
      <c r="E77" s="11">
        <v>0</v>
      </c>
      <c r="F77" s="12">
        <f t="shared" ca="1" si="2"/>
        <v>0</v>
      </c>
      <c r="G77" s="3"/>
    </row>
    <row r="78" spans="1:7" outlineLevel="2" x14ac:dyDescent="0.3">
      <c r="A7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78" s="7" t="s">
        <v>43</v>
      </c>
      <c r="C78" s="8">
        <v>650000</v>
      </c>
      <c r="D78" s="8">
        <v>650000</v>
      </c>
      <c r="E78" s="8">
        <v>0</v>
      </c>
      <c r="F78" s="9">
        <f t="shared" ca="1" si="2"/>
        <v>0</v>
      </c>
      <c r="G78" s="3"/>
    </row>
    <row r="79" spans="1:7" ht="27.6" outlineLevel="3" x14ac:dyDescent="0.3">
      <c r="A79" s="10"/>
      <c r="B79" s="10" t="s">
        <v>223</v>
      </c>
      <c r="C79" s="11">
        <v>0</v>
      </c>
      <c r="D79" s="11">
        <v>0</v>
      </c>
      <c r="E79" s="11">
        <v>0</v>
      </c>
      <c r="F79" s="12">
        <f t="shared" ca="1" si="2"/>
        <v>0</v>
      </c>
      <c r="G79" s="3"/>
    </row>
    <row r="80" spans="1:7" ht="27.6" outlineLevel="3" x14ac:dyDescent="0.3">
      <c r="A80" s="10"/>
      <c r="B80" s="10" t="s">
        <v>224</v>
      </c>
      <c r="C80" s="11">
        <v>0</v>
      </c>
      <c r="D80" s="11">
        <v>0</v>
      </c>
      <c r="E80" s="11">
        <v>0</v>
      </c>
      <c r="F80" s="12">
        <f t="shared" ca="1" si="2"/>
        <v>0</v>
      </c>
      <c r="G80" s="3"/>
    </row>
    <row r="81" spans="1:7" ht="27.6" outlineLevel="3" x14ac:dyDescent="0.3">
      <c r="A81" s="10"/>
      <c r="B81" s="10" t="s">
        <v>44</v>
      </c>
      <c r="C81" s="11">
        <v>0</v>
      </c>
      <c r="D81" s="11">
        <v>0</v>
      </c>
      <c r="E81" s="11">
        <v>0</v>
      </c>
      <c r="F81" s="12">
        <f t="shared" ca="1" si="2"/>
        <v>0</v>
      </c>
      <c r="G81" s="3"/>
    </row>
    <row r="82" spans="1:7" ht="27.6" outlineLevel="3" x14ac:dyDescent="0.3">
      <c r="A82" s="10"/>
      <c r="B82" s="10" t="s">
        <v>223</v>
      </c>
      <c r="C82" s="11">
        <v>0</v>
      </c>
      <c r="D82" s="11">
        <v>90000</v>
      </c>
      <c r="E82" s="11">
        <v>0</v>
      </c>
      <c r="F82" s="12">
        <f t="shared" ca="1" si="2"/>
        <v>0</v>
      </c>
      <c r="G82" s="3"/>
    </row>
    <row r="83" spans="1:7" ht="27.6" outlineLevel="3" x14ac:dyDescent="0.3">
      <c r="A83" s="10"/>
      <c r="B83" s="10" t="s">
        <v>224</v>
      </c>
      <c r="C83" s="11">
        <v>0</v>
      </c>
      <c r="D83" s="11">
        <v>90000</v>
      </c>
      <c r="E83" s="11">
        <v>0</v>
      </c>
      <c r="F83" s="12">
        <f t="shared" ca="1" si="2"/>
        <v>0</v>
      </c>
      <c r="G83" s="3"/>
    </row>
    <row r="84" spans="1:7" ht="27.6" outlineLevel="3" x14ac:dyDescent="0.3">
      <c r="A84" s="10"/>
      <c r="B84" s="10" t="s">
        <v>44</v>
      </c>
      <c r="C84" s="11">
        <v>0</v>
      </c>
      <c r="D84" s="11">
        <v>0</v>
      </c>
      <c r="E84" s="11">
        <v>0</v>
      </c>
      <c r="F84" s="12">
        <f t="shared" ca="1" si="2"/>
        <v>0</v>
      </c>
      <c r="G84" s="3"/>
    </row>
    <row r="85" spans="1:7" ht="41.4" outlineLevel="3" x14ac:dyDescent="0.3">
      <c r="A85" s="10"/>
      <c r="B85" s="10" t="s">
        <v>124</v>
      </c>
      <c r="C85" s="11">
        <v>0</v>
      </c>
      <c r="D85" s="11">
        <v>440000</v>
      </c>
      <c r="E85" s="11">
        <v>0</v>
      </c>
      <c r="F85" s="12">
        <f t="shared" ca="1" si="2"/>
        <v>0</v>
      </c>
      <c r="G85" s="3"/>
    </row>
    <row r="86" spans="1:7" ht="27.6" outlineLevel="3" x14ac:dyDescent="0.3">
      <c r="A86" s="10"/>
      <c r="B86" s="10" t="s">
        <v>223</v>
      </c>
      <c r="C86" s="11">
        <v>0</v>
      </c>
      <c r="D86" s="11">
        <v>10000</v>
      </c>
      <c r="E86" s="11">
        <v>0</v>
      </c>
      <c r="F86" s="12">
        <f t="shared" ca="1" si="2"/>
        <v>0</v>
      </c>
      <c r="G86" s="3"/>
    </row>
    <row r="87" spans="1:7" ht="27.6" outlineLevel="3" x14ac:dyDescent="0.3">
      <c r="A87" s="10"/>
      <c r="B87" s="10" t="s">
        <v>224</v>
      </c>
      <c r="C87" s="11">
        <v>0</v>
      </c>
      <c r="D87" s="11">
        <v>10000</v>
      </c>
      <c r="E87" s="11">
        <v>0</v>
      </c>
      <c r="F87" s="12">
        <f t="shared" ca="1" si="2"/>
        <v>0</v>
      </c>
      <c r="G87" s="3"/>
    </row>
    <row r="88" spans="1:7" ht="27.6" outlineLevel="3" x14ac:dyDescent="0.3">
      <c r="A88" s="10"/>
      <c r="B88" s="10" t="s">
        <v>44</v>
      </c>
      <c r="C88" s="11">
        <v>0</v>
      </c>
      <c r="D88" s="11">
        <v>0</v>
      </c>
      <c r="E88" s="11">
        <v>0</v>
      </c>
      <c r="F88" s="12">
        <f t="shared" ca="1" si="2"/>
        <v>0</v>
      </c>
      <c r="G88" s="3"/>
    </row>
    <row r="89" spans="1:7" ht="41.4" outlineLevel="3" x14ac:dyDescent="0.3">
      <c r="A89" s="10"/>
      <c r="B89" s="10" t="s">
        <v>124</v>
      </c>
      <c r="C89" s="11">
        <v>0</v>
      </c>
      <c r="D89" s="11">
        <v>10000</v>
      </c>
      <c r="E89" s="11">
        <v>0</v>
      </c>
      <c r="F89" s="12">
        <f t="shared" ca="1" si="2"/>
        <v>0</v>
      </c>
      <c r="G89" s="3"/>
    </row>
    <row r="90" spans="1:7" ht="27.6" outlineLevel="3" x14ac:dyDescent="0.3">
      <c r="A90" s="10"/>
      <c r="B90" s="10" t="s">
        <v>223</v>
      </c>
      <c r="C90" s="11">
        <v>100000</v>
      </c>
      <c r="D90" s="11">
        <v>0</v>
      </c>
      <c r="E90" s="11">
        <v>0</v>
      </c>
      <c r="F90" s="12">
        <f t="shared" ca="1" si="2"/>
        <v>0</v>
      </c>
      <c r="G90" s="3"/>
    </row>
    <row r="91" spans="1:7" ht="27.6" outlineLevel="3" x14ac:dyDescent="0.3">
      <c r="A91" s="10"/>
      <c r="B91" s="10" t="s">
        <v>224</v>
      </c>
      <c r="C91" s="11">
        <v>100000</v>
      </c>
      <c r="D91" s="11">
        <v>0</v>
      </c>
      <c r="E91" s="11">
        <v>0</v>
      </c>
      <c r="F91" s="12">
        <f t="shared" ca="1" si="2"/>
        <v>0</v>
      </c>
      <c r="G91" s="3"/>
    </row>
    <row r="92" spans="1:7" ht="27.6" outlineLevel="3" x14ac:dyDescent="0.3">
      <c r="A92" s="10"/>
      <c r="B92" s="10" t="s">
        <v>44</v>
      </c>
      <c r="C92" s="11">
        <v>450000</v>
      </c>
      <c r="D92" s="11">
        <v>0</v>
      </c>
      <c r="E92" s="11">
        <v>0</v>
      </c>
      <c r="F92" s="12">
        <f t="shared" ca="1" si="2"/>
        <v>0</v>
      </c>
      <c r="G92" s="3"/>
    </row>
    <row r="93" spans="1:7" outlineLevel="2" x14ac:dyDescent="0.3">
      <c r="A9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93" s="7" t="s">
        <v>68</v>
      </c>
      <c r="C93" s="8">
        <v>1292200</v>
      </c>
      <c r="D93" s="8">
        <v>1292200</v>
      </c>
      <c r="E93" s="8">
        <v>0</v>
      </c>
      <c r="F93" s="9">
        <f t="shared" ca="1" si="2"/>
        <v>0</v>
      </c>
      <c r="G93" s="3"/>
    </row>
    <row r="94" spans="1:7" ht="27.6" outlineLevel="3" x14ac:dyDescent="0.3">
      <c r="A94" s="10"/>
      <c r="B94" s="10" t="s">
        <v>207</v>
      </c>
      <c r="C94" s="11">
        <v>0</v>
      </c>
      <c r="D94" s="11">
        <v>0</v>
      </c>
      <c r="E94" s="11">
        <v>0</v>
      </c>
      <c r="F94" s="12">
        <f t="shared" ca="1" si="2"/>
        <v>0</v>
      </c>
      <c r="G94" s="3"/>
    </row>
    <row r="95" spans="1:7" ht="27.6" outlineLevel="3" x14ac:dyDescent="0.3">
      <c r="A95" s="10"/>
      <c r="B95" s="10" t="s">
        <v>273</v>
      </c>
      <c r="C95" s="11">
        <v>0</v>
      </c>
      <c r="D95" s="11">
        <v>0</v>
      </c>
      <c r="E95" s="11">
        <v>0</v>
      </c>
      <c r="F95" s="12">
        <f t="shared" ca="1" si="2"/>
        <v>0</v>
      </c>
      <c r="G95" s="3"/>
    </row>
    <row r="96" spans="1:7" ht="27.6" outlineLevel="3" x14ac:dyDescent="0.3">
      <c r="A96" s="10"/>
      <c r="B96" s="10" t="s">
        <v>207</v>
      </c>
      <c r="C96" s="11">
        <v>0</v>
      </c>
      <c r="D96" s="11">
        <v>890000</v>
      </c>
      <c r="E96" s="11">
        <v>0</v>
      </c>
      <c r="F96" s="12">
        <f t="shared" ca="1" si="2"/>
        <v>0</v>
      </c>
      <c r="G96" s="3"/>
    </row>
    <row r="97" spans="1:7" ht="27.6" outlineLevel="3" x14ac:dyDescent="0.3">
      <c r="A97" s="10"/>
      <c r="B97" s="10" t="s">
        <v>273</v>
      </c>
      <c r="C97" s="11">
        <v>0</v>
      </c>
      <c r="D97" s="11">
        <v>392200</v>
      </c>
      <c r="E97" s="11">
        <v>0</v>
      </c>
      <c r="F97" s="12">
        <f t="shared" ca="1" si="2"/>
        <v>0</v>
      </c>
      <c r="G97" s="3"/>
    </row>
    <row r="98" spans="1:7" ht="27.6" outlineLevel="3" x14ac:dyDescent="0.3">
      <c r="A98" s="10"/>
      <c r="B98" s="10" t="s">
        <v>207</v>
      </c>
      <c r="C98" s="11">
        <v>900000</v>
      </c>
      <c r="D98" s="11">
        <v>10000</v>
      </c>
      <c r="E98" s="11">
        <v>0</v>
      </c>
      <c r="F98" s="12">
        <f t="shared" ca="1" si="2"/>
        <v>0</v>
      </c>
      <c r="G98" s="3"/>
    </row>
    <row r="99" spans="1:7" ht="27.6" outlineLevel="3" x14ac:dyDescent="0.3">
      <c r="A99" s="10"/>
      <c r="B99" s="10" t="s">
        <v>273</v>
      </c>
      <c r="C99" s="11">
        <v>392200</v>
      </c>
      <c r="D99" s="11">
        <v>0</v>
      </c>
      <c r="E99" s="11">
        <v>0</v>
      </c>
      <c r="F99" s="12">
        <f t="shared" ca="1" si="2"/>
        <v>0</v>
      </c>
      <c r="G99" s="3"/>
    </row>
    <row r="100" spans="1:7" outlineLevel="2" x14ac:dyDescent="0.3">
      <c r="A10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100" s="7" t="s">
        <v>49</v>
      </c>
      <c r="C100" s="8">
        <v>700000</v>
      </c>
      <c r="D100" s="8">
        <v>700000</v>
      </c>
      <c r="E100" s="8">
        <v>0</v>
      </c>
      <c r="F100" s="9">
        <f t="shared" ca="1" si="2"/>
        <v>0</v>
      </c>
      <c r="G100" s="3"/>
    </row>
    <row r="101" spans="1:7" ht="27.6" outlineLevel="3" x14ac:dyDescent="0.3">
      <c r="A101" s="10"/>
      <c r="B101" s="10" t="s">
        <v>178</v>
      </c>
      <c r="C101" s="11">
        <v>700000</v>
      </c>
      <c r="D101" s="11">
        <v>700000</v>
      </c>
      <c r="E101" s="11">
        <v>0</v>
      </c>
      <c r="F101" s="12">
        <f t="shared" ca="1" si="2"/>
        <v>0</v>
      </c>
      <c r="G101" s="3"/>
    </row>
    <row r="102" spans="1:7" outlineLevel="2" x14ac:dyDescent="0.3">
      <c r="A10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02" s="7" t="s">
        <v>55</v>
      </c>
      <c r="C102" s="8">
        <v>710000</v>
      </c>
      <c r="D102" s="8">
        <v>710000</v>
      </c>
      <c r="E102" s="8">
        <v>0</v>
      </c>
      <c r="F102" s="9">
        <f t="shared" ca="1" si="2"/>
        <v>0</v>
      </c>
      <c r="G102" s="3"/>
    </row>
    <row r="103" spans="1:7" ht="27.6" outlineLevel="3" x14ac:dyDescent="0.3">
      <c r="A103" s="10"/>
      <c r="B103" s="10" t="s">
        <v>185</v>
      </c>
      <c r="C103" s="11">
        <v>710000</v>
      </c>
      <c r="D103" s="11">
        <v>710000</v>
      </c>
      <c r="E103" s="11">
        <v>0</v>
      </c>
      <c r="F103" s="12">
        <f t="shared" ref="F103:F112" ca="1" si="3">IF(INDIRECT("R[0]C[-2]", FALSE)=0,0,ROUND(INDIRECT("R[0]C[-1]", FALSE)/INDIRECT("R[0]C[-2]", FALSE),4))</f>
        <v>0</v>
      </c>
      <c r="G103" s="3"/>
    </row>
    <row r="104" spans="1:7" outlineLevel="2" x14ac:dyDescent="0.3">
      <c r="A10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04" s="7" t="s">
        <v>57</v>
      </c>
      <c r="C104" s="8">
        <v>5134550</v>
      </c>
      <c r="D104" s="8">
        <v>5147550</v>
      </c>
      <c r="E104" s="8">
        <v>0</v>
      </c>
      <c r="F104" s="9">
        <f t="shared" ca="1" si="3"/>
        <v>0</v>
      </c>
      <c r="G104" s="3"/>
    </row>
    <row r="105" spans="1:7" ht="27.6" outlineLevel="3" x14ac:dyDescent="0.3">
      <c r="A105" s="10"/>
      <c r="B105" s="10" t="s">
        <v>58</v>
      </c>
      <c r="C105" s="11">
        <v>0</v>
      </c>
      <c r="D105" s="11">
        <v>0</v>
      </c>
      <c r="E105" s="11">
        <v>0</v>
      </c>
      <c r="F105" s="12">
        <f t="shared" ca="1" si="3"/>
        <v>0</v>
      </c>
      <c r="G105" s="3"/>
    </row>
    <row r="106" spans="1:7" ht="41.4" outlineLevel="3" x14ac:dyDescent="0.3">
      <c r="A106" s="10"/>
      <c r="B106" s="10" t="s">
        <v>186</v>
      </c>
      <c r="C106" s="11">
        <v>0</v>
      </c>
      <c r="D106" s="11">
        <v>5068511</v>
      </c>
      <c r="E106" s="11">
        <v>0</v>
      </c>
      <c r="F106" s="12">
        <f t="shared" ca="1" si="3"/>
        <v>0</v>
      </c>
      <c r="G106" s="3"/>
    </row>
    <row r="107" spans="1:7" ht="27.6" outlineLevel="3" x14ac:dyDescent="0.3">
      <c r="A107" s="10"/>
      <c r="B107" s="10" t="s">
        <v>58</v>
      </c>
      <c r="C107" s="11">
        <v>0</v>
      </c>
      <c r="D107" s="11">
        <v>0</v>
      </c>
      <c r="E107" s="11">
        <v>0</v>
      </c>
      <c r="F107" s="12">
        <f t="shared" ca="1" si="3"/>
        <v>0</v>
      </c>
      <c r="G107" s="3"/>
    </row>
    <row r="108" spans="1:7" ht="41.4" outlineLevel="3" x14ac:dyDescent="0.3">
      <c r="A108" s="10"/>
      <c r="B108" s="10" t="s">
        <v>186</v>
      </c>
      <c r="C108" s="11">
        <v>0</v>
      </c>
      <c r="D108" s="11">
        <v>79039</v>
      </c>
      <c r="E108" s="11">
        <v>0</v>
      </c>
      <c r="F108" s="12">
        <f t="shared" ca="1" si="3"/>
        <v>0</v>
      </c>
      <c r="G108" s="3"/>
    </row>
    <row r="109" spans="1:7" ht="27.6" outlineLevel="3" x14ac:dyDescent="0.3">
      <c r="A109" s="10"/>
      <c r="B109" s="10" t="s">
        <v>58</v>
      </c>
      <c r="C109" s="11">
        <v>5134550</v>
      </c>
      <c r="D109" s="11">
        <v>0</v>
      </c>
      <c r="E109" s="11">
        <v>0</v>
      </c>
      <c r="F109" s="12">
        <f t="shared" ca="1" si="3"/>
        <v>0</v>
      </c>
      <c r="G109" s="3"/>
    </row>
    <row r="110" spans="1:7" outlineLevel="2" x14ac:dyDescent="0.3">
      <c r="A11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10" s="7" t="s">
        <v>59</v>
      </c>
      <c r="C110" s="8">
        <v>3000000</v>
      </c>
      <c r="D110" s="8">
        <v>2987000</v>
      </c>
      <c r="E110" s="8">
        <v>0</v>
      </c>
      <c r="F110" s="9">
        <f t="shared" ca="1" si="3"/>
        <v>0</v>
      </c>
      <c r="G110" s="3"/>
    </row>
    <row r="111" spans="1:7" ht="27.6" outlineLevel="3" x14ac:dyDescent="0.3">
      <c r="A111" s="10"/>
      <c r="B111" s="10" t="s">
        <v>127</v>
      </c>
      <c r="C111" s="11">
        <v>3000000</v>
      </c>
      <c r="D111" s="11">
        <v>2987000</v>
      </c>
      <c r="E111" s="11">
        <v>0</v>
      </c>
      <c r="F111" s="12">
        <f t="shared" ca="1" si="3"/>
        <v>0</v>
      </c>
      <c r="G111" s="3"/>
    </row>
    <row r="112" spans="1:7" ht="15" customHeight="1" x14ac:dyDescent="0.3">
      <c r="A112" s="38" t="s">
        <v>61</v>
      </c>
      <c r="B112" s="39"/>
      <c r="C112" s="13">
        <v>28669900</v>
      </c>
      <c r="D112" s="13">
        <v>28669900</v>
      </c>
      <c r="E112" s="14">
        <v>0</v>
      </c>
      <c r="F112" s="15">
        <f t="shared" ca="1" si="3"/>
        <v>0</v>
      </c>
      <c r="G112" s="3"/>
    </row>
  </sheetData>
  <mergeCells count="8">
    <mergeCell ref="A112:B11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21875" style="1" customWidth="1"/>
    <col min="6" max="6" width="12.88671875" style="1" customWidth="1"/>
    <col min="7" max="7" width="9.44140625" style="1" hidden="1"/>
    <col min="8" max="16384" width="9.44140625" style="1"/>
  </cols>
  <sheetData>
    <row r="1" spans="1:7" ht="45.15" customHeight="1" x14ac:dyDescent="0.3">
      <c r="A1" s="40" t="s">
        <v>274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4170000</v>
      </c>
      <c r="D7" s="8">
        <v>4170000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139</v>
      </c>
      <c r="C8" s="11">
        <v>620000</v>
      </c>
      <c r="D8" s="11">
        <v>620000</v>
      </c>
      <c r="E8" s="11">
        <v>0</v>
      </c>
      <c r="F8" s="12">
        <f t="shared" ca="1" si="0"/>
        <v>0</v>
      </c>
      <c r="G8" s="3"/>
    </row>
    <row r="9" spans="1:7" outlineLevel="3" x14ac:dyDescent="0.3">
      <c r="A9" s="10"/>
      <c r="B9" s="10" t="s">
        <v>115</v>
      </c>
      <c r="C9" s="11">
        <v>1950000</v>
      </c>
      <c r="D9" s="11">
        <v>1950000</v>
      </c>
      <c r="E9" s="11">
        <v>0</v>
      </c>
      <c r="F9" s="12">
        <f t="shared" ca="1" si="0"/>
        <v>0</v>
      </c>
      <c r="G9" s="3"/>
    </row>
    <row r="10" spans="1:7" ht="27.6" outlineLevel="3" x14ac:dyDescent="0.3">
      <c r="A10" s="10"/>
      <c r="B10" s="10" t="s">
        <v>116</v>
      </c>
      <c r="C10" s="11">
        <v>1600000</v>
      </c>
      <c r="D10" s="11">
        <v>1600000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7" t="s">
        <v>17</v>
      </c>
      <c r="C11" s="8">
        <v>0</v>
      </c>
      <c r="D11" s="8">
        <v>0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111</v>
      </c>
      <c r="C12" s="11">
        <v>0</v>
      </c>
      <c r="D12" s="11">
        <v>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7" t="s">
        <v>19</v>
      </c>
      <c r="C13" s="8">
        <v>3984836</v>
      </c>
      <c r="D13" s="8">
        <v>3984836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140</v>
      </c>
      <c r="C14" s="11">
        <v>400000</v>
      </c>
      <c r="D14" s="11">
        <v>400000</v>
      </c>
      <c r="E14" s="11">
        <v>0</v>
      </c>
      <c r="F14" s="12">
        <f t="shared" ca="1" si="0"/>
        <v>0</v>
      </c>
      <c r="G14" s="3"/>
    </row>
    <row r="15" spans="1:7" ht="27.6" outlineLevel="3" x14ac:dyDescent="0.3">
      <c r="A15" s="10"/>
      <c r="B15" s="10" t="s">
        <v>142</v>
      </c>
      <c r="C15" s="11">
        <v>236000</v>
      </c>
      <c r="D15" s="11">
        <v>236000</v>
      </c>
      <c r="E15" s="11">
        <v>0</v>
      </c>
      <c r="F15" s="12">
        <f t="shared" ca="1" si="0"/>
        <v>0</v>
      </c>
      <c r="G15" s="3"/>
    </row>
    <row r="16" spans="1:7" ht="41.4" outlineLevel="3" x14ac:dyDescent="0.3">
      <c r="A16" s="10"/>
      <c r="B16" s="10" t="s">
        <v>129</v>
      </c>
      <c r="C16" s="11">
        <v>3348836</v>
      </c>
      <c r="D16" s="11">
        <v>3348836</v>
      </c>
      <c r="E16" s="11">
        <v>0</v>
      </c>
      <c r="F16" s="12">
        <f t="shared" ca="1" si="0"/>
        <v>0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7" s="7" t="s">
        <v>21</v>
      </c>
      <c r="C17" s="8">
        <v>0</v>
      </c>
      <c r="D17" s="8">
        <v>0</v>
      </c>
      <c r="E17" s="8">
        <v>0</v>
      </c>
      <c r="F17" s="9">
        <f t="shared" ca="1" si="0"/>
        <v>0</v>
      </c>
      <c r="G17" s="3"/>
    </row>
    <row r="18" spans="1:7" ht="41.4" outlineLevel="3" x14ac:dyDescent="0.3">
      <c r="A18" s="10"/>
      <c r="B18" s="10" t="s">
        <v>144</v>
      </c>
      <c r="C18" s="11">
        <v>0</v>
      </c>
      <c r="D18" s="11">
        <v>0</v>
      </c>
      <c r="E18" s="11">
        <v>0</v>
      </c>
      <c r="F18" s="12">
        <f t="shared" ca="1" si="0"/>
        <v>0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9" s="7" t="s">
        <v>23</v>
      </c>
      <c r="C19" s="8">
        <v>1486071</v>
      </c>
      <c r="D19" s="8">
        <v>1486071</v>
      </c>
      <c r="E19" s="8">
        <v>0</v>
      </c>
      <c r="F19" s="9">
        <f t="shared" ca="1" si="0"/>
        <v>0</v>
      </c>
      <c r="G19" s="3"/>
    </row>
    <row r="20" spans="1:7" ht="27.6" outlineLevel="3" x14ac:dyDescent="0.3">
      <c r="A20" s="10"/>
      <c r="B20" s="10" t="s">
        <v>145</v>
      </c>
      <c r="C20" s="11">
        <v>754015</v>
      </c>
      <c r="D20" s="11">
        <v>754015</v>
      </c>
      <c r="E20" s="11">
        <v>0</v>
      </c>
      <c r="F20" s="12">
        <f t="shared" ca="1" si="0"/>
        <v>0</v>
      </c>
      <c r="G20" s="3"/>
    </row>
    <row r="21" spans="1:7" ht="27.6" outlineLevel="3" x14ac:dyDescent="0.3">
      <c r="A21" s="10"/>
      <c r="B21" s="10" t="s">
        <v>146</v>
      </c>
      <c r="C21" s="11">
        <v>732056</v>
      </c>
      <c r="D21" s="11">
        <v>732056</v>
      </c>
      <c r="E21" s="11">
        <v>0</v>
      </c>
      <c r="F21" s="12">
        <f t="shared" ca="1" si="0"/>
        <v>0</v>
      </c>
      <c r="G21" s="3"/>
    </row>
    <row r="22" spans="1:7" ht="27.6" outlineLevel="3" x14ac:dyDescent="0.3">
      <c r="A22" s="10"/>
      <c r="B22" s="10" t="s">
        <v>24</v>
      </c>
      <c r="C22" s="11">
        <v>0</v>
      </c>
      <c r="D22" s="11">
        <v>0</v>
      </c>
      <c r="E22" s="11">
        <v>0</v>
      </c>
      <c r="F22" s="12">
        <f t="shared" ca="1" si="0"/>
        <v>0</v>
      </c>
      <c r="G22" s="3"/>
    </row>
    <row r="23" spans="1:7" ht="27.6" outlineLevel="3" x14ac:dyDescent="0.3">
      <c r="A23" s="10"/>
      <c r="B23" s="10" t="s">
        <v>147</v>
      </c>
      <c r="C23" s="11">
        <v>0</v>
      </c>
      <c r="D23" s="11">
        <v>0</v>
      </c>
      <c r="E23" s="11">
        <v>0</v>
      </c>
      <c r="F23" s="12">
        <f t="shared" ca="1" si="0"/>
        <v>0</v>
      </c>
      <c r="G23" s="3"/>
    </row>
    <row r="24" spans="1:7" outlineLevel="2" x14ac:dyDescent="0.3">
      <c r="A2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4" s="7" t="s">
        <v>25</v>
      </c>
      <c r="C24" s="8">
        <v>3450000</v>
      </c>
      <c r="D24" s="8">
        <v>3450000</v>
      </c>
      <c r="E24" s="8">
        <v>0</v>
      </c>
      <c r="F24" s="9">
        <f t="shared" ca="1" si="0"/>
        <v>0</v>
      </c>
      <c r="G24" s="3"/>
    </row>
    <row r="25" spans="1:7" ht="27.6" outlineLevel="3" x14ac:dyDescent="0.3">
      <c r="A25" s="10"/>
      <c r="B25" s="10" t="s">
        <v>275</v>
      </c>
      <c r="C25" s="11">
        <v>900000</v>
      </c>
      <c r="D25" s="11">
        <v>900000</v>
      </c>
      <c r="E25" s="11">
        <v>0</v>
      </c>
      <c r="F25" s="12">
        <f t="shared" ca="1" si="0"/>
        <v>0</v>
      </c>
      <c r="G25" s="3"/>
    </row>
    <row r="26" spans="1:7" ht="27.6" outlineLevel="3" x14ac:dyDescent="0.3">
      <c r="A26" s="10"/>
      <c r="B26" s="10" t="s">
        <v>150</v>
      </c>
      <c r="C26" s="11">
        <v>550000</v>
      </c>
      <c r="D26" s="11">
        <v>550000</v>
      </c>
      <c r="E26" s="11">
        <v>0</v>
      </c>
      <c r="F26" s="12">
        <f t="shared" ca="1" si="0"/>
        <v>0</v>
      </c>
      <c r="G26" s="3"/>
    </row>
    <row r="27" spans="1:7" ht="41.4" outlineLevel="3" x14ac:dyDescent="0.3">
      <c r="A27" s="10"/>
      <c r="B27" s="10" t="s">
        <v>119</v>
      </c>
      <c r="C27" s="11">
        <v>2000000</v>
      </c>
      <c r="D27" s="11">
        <v>2000000</v>
      </c>
      <c r="E27" s="11">
        <v>0</v>
      </c>
      <c r="F27" s="12">
        <f t="shared" ca="1" si="0"/>
        <v>0</v>
      </c>
      <c r="G27" s="3"/>
    </row>
    <row r="28" spans="1:7" ht="27.6" outlineLevel="3" x14ac:dyDescent="0.3">
      <c r="A28" s="10"/>
      <c r="B28" s="10" t="s">
        <v>275</v>
      </c>
      <c r="C28" s="11">
        <v>0</v>
      </c>
      <c r="D28" s="11">
        <v>0</v>
      </c>
      <c r="E28" s="11">
        <v>0</v>
      </c>
      <c r="F28" s="12">
        <f t="shared" ca="1" si="0"/>
        <v>0</v>
      </c>
      <c r="G28" s="3"/>
    </row>
    <row r="29" spans="1:7" ht="27.6" outlineLevel="3" x14ac:dyDescent="0.3">
      <c r="A29" s="10"/>
      <c r="B29" s="10" t="s">
        <v>246</v>
      </c>
      <c r="C29" s="11">
        <v>0</v>
      </c>
      <c r="D29" s="11">
        <v>0</v>
      </c>
      <c r="E29" s="11">
        <v>0</v>
      </c>
      <c r="F29" s="12">
        <f t="shared" ca="1" si="0"/>
        <v>0</v>
      </c>
      <c r="G29" s="3"/>
    </row>
    <row r="30" spans="1:7" outlineLevel="2" x14ac:dyDescent="0.3">
      <c r="A3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0" s="7" t="s">
        <v>29</v>
      </c>
      <c r="C30" s="8">
        <v>300000</v>
      </c>
      <c r="D30" s="8">
        <v>300000</v>
      </c>
      <c r="E30" s="8">
        <v>0</v>
      </c>
      <c r="F30" s="9">
        <f t="shared" ca="1" si="0"/>
        <v>0</v>
      </c>
      <c r="G30" s="3"/>
    </row>
    <row r="31" spans="1:7" ht="27.6" outlineLevel="3" x14ac:dyDescent="0.3">
      <c r="A31" s="10"/>
      <c r="B31" s="10" t="s">
        <v>156</v>
      </c>
      <c r="C31" s="11">
        <v>300000</v>
      </c>
      <c r="D31" s="11">
        <v>300000</v>
      </c>
      <c r="E31" s="11">
        <v>0</v>
      </c>
      <c r="F31" s="12">
        <f t="shared" ca="1" si="0"/>
        <v>0</v>
      </c>
      <c r="G31" s="3"/>
    </row>
    <row r="32" spans="1:7" outlineLevel="2" x14ac:dyDescent="0.3">
      <c r="A3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2" s="7" t="s">
        <v>33</v>
      </c>
      <c r="C32" s="8">
        <v>365000</v>
      </c>
      <c r="D32" s="8">
        <v>365000</v>
      </c>
      <c r="E32" s="8">
        <v>0</v>
      </c>
      <c r="F32" s="9">
        <f t="shared" ca="1" si="0"/>
        <v>0</v>
      </c>
      <c r="G32" s="3"/>
    </row>
    <row r="33" spans="1:7" ht="27.6" outlineLevel="3" x14ac:dyDescent="0.3">
      <c r="A33" s="10"/>
      <c r="B33" s="10" t="s">
        <v>165</v>
      </c>
      <c r="C33" s="11">
        <v>365000</v>
      </c>
      <c r="D33" s="11">
        <v>365000</v>
      </c>
      <c r="E33" s="11">
        <v>0</v>
      </c>
      <c r="F33" s="12">
        <f t="shared" ca="1" si="0"/>
        <v>0</v>
      </c>
      <c r="G33" s="3"/>
    </row>
    <row r="34" spans="1:7" outlineLevel="2" x14ac:dyDescent="0.3">
      <c r="A3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4" s="7" t="s">
        <v>35</v>
      </c>
      <c r="C34" s="8">
        <v>2065000</v>
      </c>
      <c r="D34" s="8">
        <v>2065000</v>
      </c>
      <c r="E34" s="8">
        <v>0</v>
      </c>
      <c r="F34" s="9">
        <f t="shared" ca="1" si="0"/>
        <v>0</v>
      </c>
      <c r="G34" s="3"/>
    </row>
    <row r="35" spans="1:7" ht="27.6" outlineLevel="3" x14ac:dyDescent="0.3">
      <c r="A35" s="10"/>
      <c r="B35" s="10" t="s">
        <v>112</v>
      </c>
      <c r="C35" s="11">
        <v>860000</v>
      </c>
      <c r="D35" s="11">
        <v>860000</v>
      </c>
      <c r="E35" s="11">
        <v>0</v>
      </c>
      <c r="F35" s="12">
        <f t="shared" ca="1" si="0"/>
        <v>0</v>
      </c>
      <c r="G35" s="3"/>
    </row>
    <row r="36" spans="1:7" ht="27.6" outlineLevel="3" x14ac:dyDescent="0.3">
      <c r="A36" s="10"/>
      <c r="B36" s="10" t="s">
        <v>272</v>
      </c>
      <c r="C36" s="11">
        <v>635000</v>
      </c>
      <c r="D36" s="11">
        <v>635000</v>
      </c>
      <c r="E36" s="11">
        <v>0</v>
      </c>
      <c r="F36" s="12">
        <f t="shared" ca="1" si="0"/>
        <v>0</v>
      </c>
      <c r="G36" s="3"/>
    </row>
    <row r="37" spans="1:7" ht="27.6" outlineLevel="3" x14ac:dyDescent="0.3">
      <c r="A37" s="10"/>
      <c r="B37" s="10" t="s">
        <v>201</v>
      </c>
      <c r="C37" s="11">
        <v>570000</v>
      </c>
      <c r="D37" s="11">
        <v>570000</v>
      </c>
      <c r="E37" s="11">
        <v>0</v>
      </c>
      <c r="F37" s="12">
        <f t="shared" ca="1" si="0"/>
        <v>0</v>
      </c>
      <c r="G37" s="3"/>
    </row>
    <row r="38" spans="1:7" ht="41.4" outlineLevel="3" x14ac:dyDescent="0.3">
      <c r="A38" s="10"/>
      <c r="B38" s="10" t="s">
        <v>167</v>
      </c>
      <c r="C38" s="11">
        <v>0</v>
      </c>
      <c r="D38" s="11">
        <v>0</v>
      </c>
      <c r="E38" s="11">
        <v>0</v>
      </c>
      <c r="F38" s="12">
        <f t="shared" ca="1" si="0"/>
        <v>0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9" s="7" t="s">
        <v>41</v>
      </c>
      <c r="C39" s="8">
        <v>0</v>
      </c>
      <c r="D39" s="8">
        <v>0</v>
      </c>
      <c r="E39" s="8">
        <v>0</v>
      </c>
      <c r="F39" s="9">
        <f t="shared" ref="F39:F65" ca="1" si="1">IF(INDIRECT("R[0]C[-2]", FALSE)=0,0,ROUND(INDIRECT("R[0]C[-1]", FALSE)/INDIRECT("R[0]C[-2]", FALSE),4))</f>
        <v>0</v>
      </c>
      <c r="G39" s="3"/>
    </row>
    <row r="40" spans="1:7" ht="27.6" outlineLevel="3" x14ac:dyDescent="0.3">
      <c r="A40" s="10"/>
      <c r="B40" s="10" t="s">
        <v>256</v>
      </c>
      <c r="C40" s="11">
        <v>0</v>
      </c>
      <c r="D40" s="11">
        <v>0</v>
      </c>
      <c r="E40" s="11">
        <v>0</v>
      </c>
      <c r="F40" s="12">
        <f t="shared" ca="1" si="1"/>
        <v>0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1" s="7" t="s">
        <v>43</v>
      </c>
      <c r="C41" s="8">
        <v>450000</v>
      </c>
      <c r="D41" s="8">
        <v>450000</v>
      </c>
      <c r="E41" s="8">
        <v>0</v>
      </c>
      <c r="F41" s="9">
        <f t="shared" ca="1" si="1"/>
        <v>0</v>
      </c>
      <c r="G41" s="3"/>
    </row>
    <row r="42" spans="1:7" ht="41.4" outlineLevel="3" x14ac:dyDescent="0.3">
      <c r="A42" s="10"/>
      <c r="B42" s="10" t="s">
        <v>124</v>
      </c>
      <c r="C42" s="11">
        <v>450000</v>
      </c>
      <c r="D42" s="11">
        <v>450000</v>
      </c>
      <c r="E42" s="11">
        <v>0</v>
      </c>
      <c r="F42" s="12">
        <f t="shared" ca="1" si="1"/>
        <v>0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3" s="7" t="s">
        <v>68</v>
      </c>
      <c r="C43" s="8">
        <v>0</v>
      </c>
      <c r="D43" s="8">
        <v>0</v>
      </c>
      <c r="E43" s="8">
        <v>0</v>
      </c>
      <c r="F43" s="9">
        <f t="shared" ca="1" si="1"/>
        <v>0</v>
      </c>
      <c r="G43" s="3"/>
    </row>
    <row r="44" spans="1:7" ht="27.6" outlineLevel="3" x14ac:dyDescent="0.3">
      <c r="A44" s="10"/>
      <c r="B44" s="10" t="s">
        <v>207</v>
      </c>
      <c r="C44" s="11">
        <v>0</v>
      </c>
      <c r="D44" s="11">
        <v>0</v>
      </c>
      <c r="E44" s="11">
        <v>0</v>
      </c>
      <c r="F44" s="12">
        <f t="shared" ca="1" si="1"/>
        <v>0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5" s="7" t="s">
        <v>45</v>
      </c>
      <c r="C45" s="8">
        <v>0</v>
      </c>
      <c r="D45" s="8">
        <v>0</v>
      </c>
      <c r="E45" s="8">
        <v>0</v>
      </c>
      <c r="F45" s="9">
        <f t="shared" ca="1" si="1"/>
        <v>0</v>
      </c>
      <c r="G45" s="3"/>
    </row>
    <row r="46" spans="1:7" ht="27.6" outlineLevel="3" x14ac:dyDescent="0.3">
      <c r="A46" s="10"/>
      <c r="B46" s="10" t="s">
        <v>46</v>
      </c>
      <c r="C46" s="11">
        <v>0</v>
      </c>
      <c r="D46" s="11">
        <v>0</v>
      </c>
      <c r="E46" s="11">
        <v>0</v>
      </c>
      <c r="F46" s="12">
        <f t="shared" ca="1" si="1"/>
        <v>0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7" s="7" t="s">
        <v>47</v>
      </c>
      <c r="C47" s="8">
        <v>49000000</v>
      </c>
      <c r="D47" s="8">
        <v>49000000</v>
      </c>
      <c r="E47" s="8">
        <v>0</v>
      </c>
      <c r="F47" s="9">
        <f t="shared" ca="1" si="1"/>
        <v>0</v>
      </c>
      <c r="G47" s="3"/>
    </row>
    <row r="48" spans="1:7" ht="27.6" outlineLevel="3" x14ac:dyDescent="0.3">
      <c r="A48" s="10"/>
      <c r="B48" s="10" t="s">
        <v>48</v>
      </c>
      <c r="C48" s="11">
        <v>49000000</v>
      </c>
      <c r="D48" s="11">
        <v>49000000</v>
      </c>
      <c r="E48" s="11">
        <v>0</v>
      </c>
      <c r="F48" s="12">
        <f t="shared" ca="1" si="1"/>
        <v>0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9" s="7" t="s">
        <v>49</v>
      </c>
      <c r="C49" s="8">
        <v>0</v>
      </c>
      <c r="D49" s="8">
        <v>0</v>
      </c>
      <c r="E49" s="8">
        <v>0</v>
      </c>
      <c r="F49" s="9">
        <f t="shared" ca="1" si="1"/>
        <v>0</v>
      </c>
      <c r="G49" s="3"/>
    </row>
    <row r="50" spans="1:7" ht="27.6" outlineLevel="3" x14ac:dyDescent="0.3">
      <c r="A50" s="10"/>
      <c r="B50" s="10" t="s">
        <v>230</v>
      </c>
      <c r="C50" s="11">
        <v>0</v>
      </c>
      <c r="D50" s="11">
        <v>0</v>
      </c>
      <c r="E50" s="11">
        <v>0</v>
      </c>
      <c r="F50" s="12">
        <f t="shared" ca="1" si="1"/>
        <v>0</v>
      </c>
      <c r="G50" s="3"/>
    </row>
    <row r="51" spans="1:7" ht="27.6" outlineLevel="3" x14ac:dyDescent="0.3">
      <c r="A51" s="10"/>
      <c r="B51" s="10" t="s">
        <v>257</v>
      </c>
      <c r="C51" s="11">
        <v>0</v>
      </c>
      <c r="D51" s="11">
        <v>0</v>
      </c>
      <c r="E51" s="11">
        <v>0</v>
      </c>
      <c r="F51" s="12">
        <f t="shared" ca="1" si="1"/>
        <v>0</v>
      </c>
      <c r="G51" s="3"/>
    </row>
    <row r="52" spans="1:7" outlineLevel="2" x14ac:dyDescent="0.3">
      <c r="A5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52" s="7" t="s">
        <v>51</v>
      </c>
      <c r="C52" s="8">
        <v>0</v>
      </c>
      <c r="D52" s="8">
        <v>0</v>
      </c>
      <c r="E52" s="8">
        <v>0</v>
      </c>
      <c r="F52" s="9">
        <f t="shared" ca="1" si="1"/>
        <v>0</v>
      </c>
      <c r="G52" s="3"/>
    </row>
    <row r="53" spans="1:7" ht="27.6" outlineLevel="3" x14ac:dyDescent="0.3">
      <c r="A53" s="10"/>
      <c r="B53" s="10" t="s">
        <v>179</v>
      </c>
      <c r="C53" s="11">
        <v>0</v>
      </c>
      <c r="D53" s="11">
        <v>0</v>
      </c>
      <c r="E53" s="11">
        <v>0</v>
      </c>
      <c r="F53" s="12">
        <f t="shared" ca="1" si="1"/>
        <v>0</v>
      </c>
      <c r="G53" s="3"/>
    </row>
    <row r="54" spans="1:7" ht="41.4" outlineLevel="3" x14ac:dyDescent="0.3">
      <c r="A54" s="10"/>
      <c r="B54" s="10" t="s">
        <v>131</v>
      </c>
      <c r="C54" s="11">
        <v>0</v>
      </c>
      <c r="D54" s="11">
        <v>0</v>
      </c>
      <c r="E54" s="11">
        <v>0</v>
      </c>
      <c r="F54" s="12">
        <f t="shared" ca="1" si="1"/>
        <v>0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55" s="7" t="s">
        <v>55</v>
      </c>
      <c r="C55" s="8">
        <v>1325093</v>
      </c>
      <c r="D55" s="8">
        <v>1325093</v>
      </c>
      <c r="E55" s="8">
        <v>601424.9</v>
      </c>
      <c r="F55" s="9">
        <f t="shared" ca="1" si="1"/>
        <v>0.45390000000000003</v>
      </c>
      <c r="G55" s="3"/>
    </row>
    <row r="56" spans="1:7" ht="27.6" outlineLevel="3" x14ac:dyDescent="0.3">
      <c r="A56" s="10"/>
      <c r="B56" s="10" t="s">
        <v>276</v>
      </c>
      <c r="C56" s="11">
        <v>1325093</v>
      </c>
      <c r="D56" s="11">
        <v>1325093</v>
      </c>
      <c r="E56" s="11">
        <v>601424.9</v>
      </c>
      <c r="F56" s="12">
        <f t="shared" ca="1" si="1"/>
        <v>0.45390000000000003</v>
      </c>
      <c r="G56" s="3"/>
    </row>
    <row r="57" spans="1:7" ht="27.6" outlineLevel="3" x14ac:dyDescent="0.3">
      <c r="A57" s="10"/>
      <c r="B57" s="10" t="s">
        <v>277</v>
      </c>
      <c r="C57" s="11">
        <v>0</v>
      </c>
      <c r="D57" s="11">
        <v>0</v>
      </c>
      <c r="E57" s="11">
        <v>0</v>
      </c>
      <c r="F57" s="12">
        <f t="shared" ca="1" si="1"/>
        <v>0</v>
      </c>
      <c r="G57" s="3"/>
    </row>
    <row r="58" spans="1:7" ht="27.6" outlineLevel="3" x14ac:dyDescent="0.3">
      <c r="A58" s="10"/>
      <c r="B58" s="10" t="s">
        <v>56</v>
      </c>
      <c r="C58" s="11">
        <v>0</v>
      </c>
      <c r="D58" s="11">
        <v>0</v>
      </c>
      <c r="E58" s="11">
        <v>0</v>
      </c>
      <c r="F58" s="12">
        <f t="shared" ca="1" si="1"/>
        <v>0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59" s="7" t="s">
        <v>57</v>
      </c>
      <c r="C59" s="8">
        <v>0</v>
      </c>
      <c r="D59" s="8">
        <v>0</v>
      </c>
      <c r="E59" s="8">
        <v>0</v>
      </c>
      <c r="F59" s="9">
        <f t="shared" ca="1" si="1"/>
        <v>0</v>
      </c>
      <c r="G59" s="3"/>
    </row>
    <row r="60" spans="1:7" ht="27.6" outlineLevel="3" x14ac:dyDescent="0.3">
      <c r="A60" s="10"/>
      <c r="B60" s="10" t="s">
        <v>240</v>
      </c>
      <c r="C60" s="11">
        <v>0</v>
      </c>
      <c r="D60" s="11">
        <v>0</v>
      </c>
      <c r="E60" s="11">
        <v>0</v>
      </c>
      <c r="F60" s="12">
        <f t="shared" ca="1" si="1"/>
        <v>0</v>
      </c>
      <c r="G60" s="3"/>
    </row>
    <row r="61" spans="1:7" ht="27.6" outlineLevel="3" x14ac:dyDescent="0.3">
      <c r="A61" s="10"/>
      <c r="B61" s="10" t="s">
        <v>278</v>
      </c>
      <c r="C61" s="11">
        <v>0</v>
      </c>
      <c r="D61" s="11">
        <v>0</v>
      </c>
      <c r="E61" s="11">
        <v>0</v>
      </c>
      <c r="F61" s="12">
        <f t="shared" ca="1" si="1"/>
        <v>0</v>
      </c>
      <c r="G61" s="3"/>
    </row>
    <row r="62" spans="1:7" ht="27.6" outlineLevel="3" x14ac:dyDescent="0.3">
      <c r="A62" s="10"/>
      <c r="B62" s="10" t="s">
        <v>58</v>
      </c>
      <c r="C62" s="11">
        <v>0</v>
      </c>
      <c r="D62" s="11">
        <v>0</v>
      </c>
      <c r="E62" s="11">
        <v>0</v>
      </c>
      <c r="F62" s="12">
        <f t="shared" ca="1" si="1"/>
        <v>0</v>
      </c>
      <c r="G62" s="3"/>
    </row>
    <row r="63" spans="1:7" outlineLevel="2" x14ac:dyDescent="0.3">
      <c r="A6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63" s="7" t="s">
        <v>59</v>
      </c>
      <c r="C63" s="8">
        <v>3404000</v>
      </c>
      <c r="D63" s="8">
        <v>3404000</v>
      </c>
      <c r="E63" s="8">
        <v>0</v>
      </c>
      <c r="F63" s="9">
        <f t="shared" ca="1" si="1"/>
        <v>0</v>
      </c>
      <c r="G63" s="3"/>
    </row>
    <row r="64" spans="1:7" ht="41.4" outlineLevel="3" x14ac:dyDescent="0.3">
      <c r="A64" s="10"/>
      <c r="B64" s="10" t="s">
        <v>98</v>
      </c>
      <c r="C64" s="11">
        <v>3404000</v>
      </c>
      <c r="D64" s="11">
        <v>3404000</v>
      </c>
      <c r="E64" s="11">
        <v>0</v>
      </c>
      <c r="F64" s="12">
        <f t="shared" ca="1" si="1"/>
        <v>0</v>
      </c>
      <c r="G64" s="3"/>
    </row>
    <row r="65" spans="1:7" ht="15" customHeight="1" x14ac:dyDescent="0.3">
      <c r="A65" s="38" t="s">
        <v>61</v>
      </c>
      <c r="B65" s="39"/>
      <c r="C65" s="13">
        <v>70000000</v>
      </c>
      <c r="D65" s="13">
        <v>70000000</v>
      </c>
      <c r="E65" s="14">
        <v>601424.9</v>
      </c>
      <c r="F65" s="15">
        <f t="shared" ca="1" si="1"/>
        <v>8.6E-3</v>
      </c>
      <c r="G65" s="3"/>
    </row>
  </sheetData>
  <mergeCells count="8">
    <mergeCell ref="A65:B6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5546875" style="1" customWidth="1"/>
    <col min="6" max="6" width="12.886718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279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ht="27.6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73115192</v>
      </c>
      <c r="D7" s="8">
        <v>73115192</v>
      </c>
      <c r="E7" s="8">
        <v>8999100</v>
      </c>
      <c r="F7" s="9">
        <f ca="1">IF(INDIRECT("R[0]C[-2]", FALSE)=0,0,ROUND(INDIRECT("R[0]C[-1]", FALSE)/INDIRECT("R[0]C[-2]", FALSE),4))</f>
        <v>0.1231</v>
      </c>
      <c r="G7" s="3"/>
    </row>
    <row r="8" spans="1:7" ht="27.6" outlineLevel="3" x14ac:dyDescent="0.3">
      <c r="A8" s="10"/>
      <c r="B8" s="10" t="s">
        <v>116</v>
      </c>
      <c r="C8" s="11">
        <v>73115192</v>
      </c>
      <c r="D8" s="11">
        <v>73115192</v>
      </c>
      <c r="E8" s="11">
        <v>8999100</v>
      </c>
      <c r="F8" s="12">
        <f ca="1">IF(INDIRECT("R[0]C[-2]", FALSE)=0,0,ROUND(INDIRECT("R[0]C[-1]", FALSE)/INDIRECT("R[0]C[-2]", FALSE),4))</f>
        <v>0.1231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53</v>
      </c>
      <c r="C9" s="8">
        <v>93055708</v>
      </c>
      <c r="D9" s="8">
        <v>93055708</v>
      </c>
      <c r="E9" s="8">
        <v>93055656.579999998</v>
      </c>
      <c r="F9" s="9">
        <f ca="1">IF(INDIRECT("R[0]C[-2]", FALSE)=0,0,ROUND(INDIRECT("R[0]C[-1]", FALSE)/INDIRECT("R[0]C[-2]", FALSE),4))</f>
        <v>1</v>
      </c>
      <c r="G9" s="3"/>
    </row>
    <row r="10" spans="1:7" ht="27.6" outlineLevel="3" x14ac:dyDescent="0.3">
      <c r="A10" s="10"/>
      <c r="B10" s="10" t="s">
        <v>54</v>
      </c>
      <c r="C10" s="11">
        <v>93055708</v>
      </c>
      <c r="D10" s="11">
        <v>93055708</v>
      </c>
      <c r="E10" s="11">
        <v>93055656.579999998</v>
      </c>
      <c r="F10" s="12">
        <f ca="1">IF(INDIRECT("R[0]C[-2]", FALSE)=0,0,ROUND(INDIRECT("R[0]C[-1]", FALSE)/INDIRECT("R[0]C[-2]", FALSE),4))</f>
        <v>1</v>
      </c>
      <c r="G10" s="3"/>
    </row>
    <row r="11" spans="1:7" ht="15" customHeight="1" x14ac:dyDescent="0.3">
      <c r="A11" s="38" t="s">
        <v>61</v>
      </c>
      <c r="B11" s="39"/>
      <c r="C11" s="13">
        <v>166170900</v>
      </c>
      <c r="D11" s="13">
        <v>166170900</v>
      </c>
      <c r="E11" s="14">
        <v>102054756.58</v>
      </c>
      <c r="F11" s="15">
        <f ca="1">IF(INDIRECT("R[0]C[-2]", FALSE)=0,0,ROUND(INDIRECT("R[0]C[-1]", FALSE)/INDIRECT("R[0]C[-2]", FALSE),4))</f>
        <v>0.61419999999999997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" style="1" customWidth="1"/>
    <col min="6" max="6" width="12.8867187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280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3461985</v>
      </c>
      <c r="D7" s="8">
        <v>3461985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116</v>
      </c>
      <c r="C8" s="11">
        <v>3461985</v>
      </c>
      <c r="D8" s="11">
        <v>3461985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17</v>
      </c>
      <c r="C9" s="8">
        <v>1117859</v>
      </c>
      <c r="D9" s="8">
        <v>1117859</v>
      </c>
      <c r="E9" s="8">
        <v>0</v>
      </c>
      <c r="F9" s="9">
        <f t="shared" ca="1" si="0"/>
        <v>0</v>
      </c>
      <c r="G9" s="3"/>
    </row>
    <row r="10" spans="1:7" ht="41.4" outlineLevel="3" x14ac:dyDescent="0.3">
      <c r="A10" s="10"/>
      <c r="B10" s="10" t="s">
        <v>117</v>
      </c>
      <c r="C10" s="11">
        <v>1117859</v>
      </c>
      <c r="D10" s="11">
        <v>1117859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19</v>
      </c>
      <c r="C11" s="8">
        <v>3579621</v>
      </c>
      <c r="D11" s="8">
        <v>3579621</v>
      </c>
      <c r="E11" s="8">
        <v>0</v>
      </c>
      <c r="F11" s="9">
        <f t="shared" ca="1" si="0"/>
        <v>0</v>
      </c>
      <c r="G11" s="3"/>
    </row>
    <row r="12" spans="1:7" ht="41.4" outlineLevel="3" x14ac:dyDescent="0.3">
      <c r="A12" s="10"/>
      <c r="B12" s="10" t="s">
        <v>129</v>
      </c>
      <c r="C12" s="11">
        <v>3579621</v>
      </c>
      <c r="D12" s="11">
        <v>3579621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21</v>
      </c>
      <c r="C13" s="8">
        <v>10826947</v>
      </c>
      <c r="D13" s="8">
        <v>10826947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143</v>
      </c>
      <c r="C14" s="11">
        <v>0</v>
      </c>
      <c r="D14" s="11">
        <v>5757452</v>
      </c>
      <c r="E14" s="11">
        <v>0</v>
      </c>
      <c r="F14" s="12">
        <f t="shared" ca="1" si="0"/>
        <v>0</v>
      </c>
      <c r="G14" s="3"/>
    </row>
    <row r="15" spans="1:7" ht="41.4" outlineLevel="3" x14ac:dyDescent="0.3">
      <c r="A15" s="10"/>
      <c r="B15" s="10" t="s">
        <v>144</v>
      </c>
      <c r="C15" s="11">
        <v>0</v>
      </c>
      <c r="D15" s="11">
        <v>5069495</v>
      </c>
      <c r="E15" s="11">
        <v>0</v>
      </c>
      <c r="F15" s="12">
        <f t="shared" ca="1" si="0"/>
        <v>0</v>
      </c>
      <c r="G15" s="3"/>
    </row>
    <row r="16" spans="1:7" ht="27.6" outlineLevel="3" x14ac:dyDescent="0.3">
      <c r="A16" s="10"/>
      <c r="B16" s="10" t="s">
        <v>143</v>
      </c>
      <c r="C16" s="11">
        <v>5757452</v>
      </c>
      <c r="D16" s="11">
        <v>0</v>
      </c>
      <c r="E16" s="11">
        <v>0</v>
      </c>
      <c r="F16" s="12">
        <f t="shared" ca="1" si="0"/>
        <v>0</v>
      </c>
      <c r="G16" s="3"/>
    </row>
    <row r="17" spans="1:7" ht="41.4" outlineLevel="3" x14ac:dyDescent="0.3">
      <c r="A17" s="10"/>
      <c r="B17" s="10" t="s">
        <v>144</v>
      </c>
      <c r="C17" s="11">
        <v>5069495</v>
      </c>
      <c r="D17" s="11">
        <v>0</v>
      </c>
      <c r="E17" s="11">
        <v>0</v>
      </c>
      <c r="F17" s="12">
        <f t="shared" ca="1" si="0"/>
        <v>0</v>
      </c>
      <c r="G17" s="3"/>
    </row>
    <row r="18" spans="1:7" outlineLevel="2" x14ac:dyDescent="0.3">
      <c r="A1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7" t="s">
        <v>23</v>
      </c>
      <c r="C18" s="8">
        <v>4955489</v>
      </c>
      <c r="D18" s="8">
        <v>4955489</v>
      </c>
      <c r="E18" s="8">
        <v>0</v>
      </c>
      <c r="F18" s="9">
        <f t="shared" ca="1" si="0"/>
        <v>0</v>
      </c>
      <c r="G18" s="3"/>
    </row>
    <row r="19" spans="1:7" ht="27.6" outlineLevel="3" x14ac:dyDescent="0.3">
      <c r="A19" s="10"/>
      <c r="B19" s="10" t="s">
        <v>146</v>
      </c>
      <c r="C19" s="11">
        <v>0</v>
      </c>
      <c r="D19" s="11">
        <v>2745586</v>
      </c>
      <c r="E19" s="11">
        <v>0</v>
      </c>
      <c r="F19" s="12">
        <f t="shared" ca="1" si="0"/>
        <v>0</v>
      </c>
      <c r="G19" s="3"/>
    </row>
    <row r="20" spans="1:7" ht="41.4" outlineLevel="3" x14ac:dyDescent="0.3">
      <c r="A20" s="10"/>
      <c r="B20" s="10" t="s">
        <v>149</v>
      </c>
      <c r="C20" s="11">
        <v>0</v>
      </c>
      <c r="D20" s="11">
        <v>2209903</v>
      </c>
      <c r="E20" s="11">
        <v>0</v>
      </c>
      <c r="F20" s="12">
        <f t="shared" ca="1" si="0"/>
        <v>0</v>
      </c>
      <c r="G20" s="3"/>
    </row>
    <row r="21" spans="1:7" ht="27.6" outlineLevel="3" x14ac:dyDescent="0.3">
      <c r="A21" s="10"/>
      <c r="B21" s="10" t="s">
        <v>146</v>
      </c>
      <c r="C21" s="11">
        <v>2745586</v>
      </c>
      <c r="D21" s="11">
        <v>0</v>
      </c>
      <c r="E21" s="11">
        <v>0</v>
      </c>
      <c r="F21" s="12">
        <f t="shared" ca="1" si="0"/>
        <v>0</v>
      </c>
      <c r="G21" s="3"/>
    </row>
    <row r="22" spans="1:7" ht="41.4" outlineLevel="3" x14ac:dyDescent="0.3">
      <c r="A22" s="10"/>
      <c r="B22" s="10" t="s">
        <v>149</v>
      </c>
      <c r="C22" s="11">
        <v>2209903</v>
      </c>
      <c r="D22" s="11">
        <v>0</v>
      </c>
      <c r="E22" s="11">
        <v>0</v>
      </c>
      <c r="F22" s="12">
        <f t="shared" ca="1" si="0"/>
        <v>0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3" s="7" t="s">
        <v>25</v>
      </c>
      <c r="C23" s="8">
        <v>4576526</v>
      </c>
      <c r="D23" s="8">
        <v>4576526</v>
      </c>
      <c r="E23" s="8">
        <v>0</v>
      </c>
      <c r="F23" s="9">
        <f t="shared" ca="1" si="0"/>
        <v>0</v>
      </c>
      <c r="G23" s="3"/>
    </row>
    <row r="24" spans="1:7" ht="41.4" outlineLevel="3" x14ac:dyDescent="0.3">
      <c r="A24" s="10"/>
      <c r="B24" s="10" t="s">
        <v>119</v>
      </c>
      <c r="C24" s="11">
        <v>4576526</v>
      </c>
      <c r="D24" s="11">
        <v>4576526</v>
      </c>
      <c r="E24" s="11">
        <v>0</v>
      </c>
      <c r="F24" s="12">
        <f t="shared" ca="1" si="0"/>
        <v>0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5" s="7" t="s">
        <v>74</v>
      </c>
      <c r="C25" s="8">
        <v>1708747</v>
      </c>
      <c r="D25" s="8">
        <v>1708747</v>
      </c>
      <c r="E25" s="8">
        <v>0</v>
      </c>
      <c r="F25" s="9">
        <f t="shared" ca="1" si="0"/>
        <v>0</v>
      </c>
      <c r="G25" s="3"/>
    </row>
    <row r="26" spans="1:7" ht="41.4" outlineLevel="3" x14ac:dyDescent="0.3">
      <c r="A26" s="10"/>
      <c r="B26" s="10" t="s">
        <v>152</v>
      </c>
      <c r="C26" s="11">
        <v>1708747</v>
      </c>
      <c r="D26" s="11">
        <v>1708747</v>
      </c>
      <c r="E26" s="11">
        <v>0</v>
      </c>
      <c r="F26" s="12">
        <f t="shared" ca="1" si="0"/>
        <v>0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7" s="7" t="s">
        <v>27</v>
      </c>
      <c r="C27" s="8">
        <v>2481612</v>
      </c>
      <c r="D27" s="8">
        <v>2481612</v>
      </c>
      <c r="E27" s="8">
        <v>0</v>
      </c>
      <c r="F27" s="9">
        <f t="shared" ca="1" si="0"/>
        <v>0</v>
      </c>
      <c r="G27" s="3"/>
    </row>
    <row r="28" spans="1:7" ht="41.4" outlineLevel="3" x14ac:dyDescent="0.3">
      <c r="A28" s="10"/>
      <c r="B28" s="10" t="s">
        <v>155</v>
      </c>
      <c r="C28" s="11">
        <v>2481612</v>
      </c>
      <c r="D28" s="11">
        <v>2481612</v>
      </c>
      <c r="E28" s="11">
        <v>0</v>
      </c>
      <c r="F28" s="12">
        <f t="shared" ca="1" si="0"/>
        <v>0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9" s="7" t="s">
        <v>29</v>
      </c>
      <c r="C29" s="8">
        <v>4285210</v>
      </c>
      <c r="D29" s="8">
        <v>4285210</v>
      </c>
      <c r="E29" s="8">
        <v>0</v>
      </c>
      <c r="F29" s="9">
        <f t="shared" ca="1" si="0"/>
        <v>0</v>
      </c>
      <c r="G29" s="3"/>
    </row>
    <row r="30" spans="1:7" ht="27.6" outlineLevel="3" x14ac:dyDescent="0.3">
      <c r="A30" s="10"/>
      <c r="B30" s="10" t="s">
        <v>156</v>
      </c>
      <c r="C30" s="11">
        <v>0</v>
      </c>
      <c r="D30" s="11">
        <v>2307767</v>
      </c>
      <c r="E30" s="11">
        <v>0</v>
      </c>
      <c r="F30" s="12">
        <f t="shared" ca="1" si="0"/>
        <v>0</v>
      </c>
      <c r="G30" s="3"/>
    </row>
    <row r="31" spans="1:7" ht="41.4" outlineLevel="3" x14ac:dyDescent="0.3">
      <c r="A31" s="10"/>
      <c r="B31" s="10" t="s">
        <v>159</v>
      </c>
      <c r="C31" s="11">
        <v>0</v>
      </c>
      <c r="D31" s="11">
        <v>1977443</v>
      </c>
      <c r="E31" s="11">
        <v>0</v>
      </c>
      <c r="F31" s="12">
        <f t="shared" ca="1" si="0"/>
        <v>0</v>
      </c>
      <c r="G31" s="3"/>
    </row>
    <row r="32" spans="1:7" ht="27.6" outlineLevel="3" x14ac:dyDescent="0.3">
      <c r="A32" s="10"/>
      <c r="B32" s="10" t="s">
        <v>156</v>
      </c>
      <c r="C32" s="11">
        <v>2307767</v>
      </c>
      <c r="D32" s="11">
        <v>0</v>
      </c>
      <c r="E32" s="11">
        <v>0</v>
      </c>
      <c r="F32" s="12">
        <f t="shared" ca="1" si="0"/>
        <v>0</v>
      </c>
      <c r="G32" s="3"/>
    </row>
    <row r="33" spans="1:7" ht="41.4" outlineLevel="3" x14ac:dyDescent="0.3">
      <c r="A33" s="10"/>
      <c r="B33" s="10" t="s">
        <v>159</v>
      </c>
      <c r="C33" s="11">
        <v>1977443</v>
      </c>
      <c r="D33" s="11">
        <v>0</v>
      </c>
      <c r="E33" s="11">
        <v>0</v>
      </c>
      <c r="F33" s="12">
        <f t="shared" ca="1" si="0"/>
        <v>0</v>
      </c>
      <c r="G33" s="3"/>
    </row>
    <row r="34" spans="1:7" outlineLevel="2" x14ac:dyDescent="0.3">
      <c r="A3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4" s="7" t="s">
        <v>31</v>
      </c>
      <c r="C34" s="8">
        <v>1777922</v>
      </c>
      <c r="D34" s="8">
        <v>1777922</v>
      </c>
      <c r="E34" s="8">
        <v>0</v>
      </c>
      <c r="F34" s="9">
        <f t="shared" ca="1" si="0"/>
        <v>0</v>
      </c>
      <c r="G34" s="3"/>
    </row>
    <row r="35" spans="1:7" ht="41.4" outlineLevel="3" x14ac:dyDescent="0.3">
      <c r="A35" s="10"/>
      <c r="B35" s="10" t="s">
        <v>130</v>
      </c>
      <c r="C35" s="11">
        <v>1777922</v>
      </c>
      <c r="D35" s="11">
        <v>1777922</v>
      </c>
      <c r="E35" s="11">
        <v>0</v>
      </c>
      <c r="F35" s="12">
        <f t="shared" ca="1" si="0"/>
        <v>0</v>
      </c>
      <c r="G35" s="3"/>
    </row>
    <row r="36" spans="1:7" outlineLevel="2" x14ac:dyDescent="0.3">
      <c r="A3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6" s="7" t="s">
        <v>71</v>
      </c>
      <c r="C36" s="8">
        <v>2180578</v>
      </c>
      <c r="D36" s="8">
        <v>2180578</v>
      </c>
      <c r="E36" s="8">
        <v>0</v>
      </c>
      <c r="F36" s="9">
        <f t="shared" ca="1" si="0"/>
        <v>0</v>
      </c>
      <c r="G36" s="3"/>
    </row>
    <row r="37" spans="1:7" ht="27.6" outlineLevel="3" x14ac:dyDescent="0.3">
      <c r="A37" s="10"/>
      <c r="B37" s="10" t="s">
        <v>163</v>
      </c>
      <c r="C37" s="11">
        <v>2180578</v>
      </c>
      <c r="D37" s="11">
        <v>2180578</v>
      </c>
      <c r="E37" s="11">
        <v>0</v>
      </c>
      <c r="F37" s="12">
        <f t="shared" ca="1" si="0"/>
        <v>0</v>
      </c>
      <c r="G37" s="3"/>
    </row>
    <row r="38" spans="1:7" outlineLevel="2" x14ac:dyDescent="0.3">
      <c r="A3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8" s="7" t="s">
        <v>33</v>
      </c>
      <c r="C38" s="8">
        <v>4109187</v>
      </c>
      <c r="D38" s="8">
        <v>4109187</v>
      </c>
      <c r="E38" s="8">
        <v>0</v>
      </c>
      <c r="F38" s="9">
        <f t="shared" ca="1" si="0"/>
        <v>0</v>
      </c>
      <c r="G38" s="3"/>
    </row>
    <row r="39" spans="1:7" ht="41.4" outlineLevel="3" x14ac:dyDescent="0.3">
      <c r="A39" s="10"/>
      <c r="B39" s="10" t="s">
        <v>122</v>
      </c>
      <c r="C39" s="11">
        <v>4109187</v>
      </c>
      <c r="D39" s="11">
        <v>4109187</v>
      </c>
      <c r="E39" s="11">
        <v>0</v>
      </c>
      <c r="F39" s="12">
        <f t="shared" ref="F39:F73" ca="1" si="1">IF(INDIRECT("R[0]C[-2]", FALSE)=0,0,ROUND(INDIRECT("R[0]C[-1]", FALSE)/INDIRECT("R[0]C[-2]", FALSE),4))</f>
        <v>0</v>
      </c>
      <c r="G39" s="3"/>
    </row>
    <row r="40" spans="1:7" outlineLevel="2" x14ac:dyDescent="0.3">
      <c r="A4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0" s="7" t="s">
        <v>35</v>
      </c>
      <c r="C40" s="8">
        <v>4883866</v>
      </c>
      <c r="D40" s="8">
        <v>4883866</v>
      </c>
      <c r="E40" s="8">
        <v>0</v>
      </c>
      <c r="F40" s="9">
        <f t="shared" ca="1" si="1"/>
        <v>0</v>
      </c>
      <c r="G40" s="3"/>
    </row>
    <row r="41" spans="1:7" ht="41.4" outlineLevel="3" x14ac:dyDescent="0.3">
      <c r="A41" s="10"/>
      <c r="B41" s="10" t="s">
        <v>167</v>
      </c>
      <c r="C41" s="11">
        <v>4883866</v>
      </c>
      <c r="D41" s="11">
        <v>4883866</v>
      </c>
      <c r="E41" s="11">
        <v>0</v>
      </c>
      <c r="F41" s="12">
        <f t="shared" ca="1" si="1"/>
        <v>0</v>
      </c>
      <c r="G41" s="3"/>
    </row>
    <row r="42" spans="1:7" outlineLevel="2" x14ac:dyDescent="0.3">
      <c r="A4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2" s="7" t="s">
        <v>37</v>
      </c>
      <c r="C42" s="8">
        <v>3446031</v>
      </c>
      <c r="D42" s="8">
        <v>3446031</v>
      </c>
      <c r="E42" s="8">
        <v>0</v>
      </c>
      <c r="F42" s="9">
        <f t="shared" ca="1" si="1"/>
        <v>0</v>
      </c>
      <c r="G42" s="3"/>
    </row>
    <row r="43" spans="1:7" ht="27.6" outlineLevel="3" x14ac:dyDescent="0.3">
      <c r="A43" s="10"/>
      <c r="B43" s="10" t="s">
        <v>203</v>
      </c>
      <c r="C43" s="11">
        <v>3446031</v>
      </c>
      <c r="D43" s="11">
        <v>3446031</v>
      </c>
      <c r="E43" s="11">
        <v>0</v>
      </c>
      <c r="F43" s="12">
        <f t="shared" ca="1" si="1"/>
        <v>0</v>
      </c>
      <c r="G43" s="3"/>
    </row>
    <row r="44" spans="1:7" outlineLevel="2" x14ac:dyDescent="0.3">
      <c r="A4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4" s="7" t="s">
        <v>39</v>
      </c>
      <c r="C44" s="8">
        <v>4202432</v>
      </c>
      <c r="D44" s="8">
        <v>4202432</v>
      </c>
      <c r="E44" s="8">
        <v>0</v>
      </c>
      <c r="F44" s="9">
        <f t="shared" ca="1" si="1"/>
        <v>0</v>
      </c>
      <c r="G44" s="3"/>
    </row>
    <row r="45" spans="1:7" ht="41.4" outlineLevel="3" x14ac:dyDescent="0.3">
      <c r="A45" s="10"/>
      <c r="B45" s="10" t="s">
        <v>171</v>
      </c>
      <c r="C45" s="11">
        <v>4202432</v>
      </c>
      <c r="D45" s="11">
        <v>4202432</v>
      </c>
      <c r="E45" s="11">
        <v>0</v>
      </c>
      <c r="F45" s="12">
        <f t="shared" ca="1" si="1"/>
        <v>0</v>
      </c>
      <c r="G45" s="3"/>
    </row>
    <row r="46" spans="1:7" outlineLevel="2" x14ac:dyDescent="0.3">
      <c r="A4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46" s="7" t="s">
        <v>79</v>
      </c>
      <c r="C46" s="8">
        <v>956846</v>
      </c>
      <c r="D46" s="8">
        <v>956846</v>
      </c>
      <c r="E46" s="8">
        <v>0</v>
      </c>
      <c r="F46" s="9">
        <f t="shared" ca="1" si="1"/>
        <v>0</v>
      </c>
      <c r="G46" s="3"/>
    </row>
    <row r="47" spans="1:7" ht="41.4" outlineLevel="3" x14ac:dyDescent="0.3">
      <c r="A47" s="10"/>
      <c r="B47" s="10" t="s">
        <v>173</v>
      </c>
      <c r="C47" s="11">
        <v>956846</v>
      </c>
      <c r="D47" s="11">
        <v>956846</v>
      </c>
      <c r="E47" s="11">
        <v>0</v>
      </c>
      <c r="F47" s="12">
        <f t="shared" ca="1" si="1"/>
        <v>0</v>
      </c>
      <c r="G47" s="3"/>
    </row>
    <row r="48" spans="1:7" outlineLevel="2" x14ac:dyDescent="0.3">
      <c r="A4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8" s="7" t="s">
        <v>41</v>
      </c>
      <c r="C48" s="8">
        <v>2172359</v>
      </c>
      <c r="D48" s="8">
        <v>2172359</v>
      </c>
      <c r="E48" s="8">
        <v>0</v>
      </c>
      <c r="F48" s="9">
        <f t="shared" ca="1" si="1"/>
        <v>0</v>
      </c>
      <c r="G48" s="3"/>
    </row>
    <row r="49" spans="1:7" ht="41.4" outlineLevel="3" x14ac:dyDescent="0.3">
      <c r="A49" s="10"/>
      <c r="B49" s="10" t="s">
        <v>174</v>
      </c>
      <c r="C49" s="11">
        <v>2172359</v>
      </c>
      <c r="D49" s="11">
        <v>2172359</v>
      </c>
      <c r="E49" s="11">
        <v>0</v>
      </c>
      <c r="F49" s="12">
        <f t="shared" ca="1" si="1"/>
        <v>0</v>
      </c>
      <c r="G49" s="3"/>
    </row>
    <row r="50" spans="1:7" outlineLevel="2" x14ac:dyDescent="0.3">
      <c r="A5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50" s="7" t="s">
        <v>43</v>
      </c>
      <c r="C50" s="8">
        <v>1796807</v>
      </c>
      <c r="D50" s="8">
        <v>1796807</v>
      </c>
      <c r="E50" s="8">
        <v>0</v>
      </c>
      <c r="F50" s="9">
        <f t="shared" ca="1" si="1"/>
        <v>0</v>
      </c>
      <c r="G50" s="3"/>
    </row>
    <row r="51" spans="1:7" ht="41.4" outlineLevel="3" x14ac:dyDescent="0.3">
      <c r="A51" s="10"/>
      <c r="B51" s="10" t="s">
        <v>124</v>
      </c>
      <c r="C51" s="11">
        <v>1796807</v>
      </c>
      <c r="D51" s="11">
        <v>1796807</v>
      </c>
      <c r="E51" s="11">
        <v>0</v>
      </c>
      <c r="F51" s="12">
        <f t="shared" ca="1" si="1"/>
        <v>0</v>
      </c>
      <c r="G51" s="3"/>
    </row>
    <row r="52" spans="1:7" outlineLevel="2" x14ac:dyDescent="0.3">
      <c r="A5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52" s="7" t="s">
        <v>68</v>
      </c>
      <c r="C52" s="8">
        <v>1726839</v>
      </c>
      <c r="D52" s="8">
        <v>1726839</v>
      </c>
      <c r="E52" s="8">
        <v>0</v>
      </c>
      <c r="F52" s="9">
        <f t="shared" ca="1" si="1"/>
        <v>0</v>
      </c>
      <c r="G52" s="3"/>
    </row>
    <row r="53" spans="1:7" ht="41.4" outlineLevel="3" x14ac:dyDescent="0.3">
      <c r="A53" s="10"/>
      <c r="B53" s="10" t="s">
        <v>281</v>
      </c>
      <c r="C53" s="11">
        <v>1726839</v>
      </c>
      <c r="D53" s="11">
        <v>1726839</v>
      </c>
      <c r="E53" s="11">
        <v>0</v>
      </c>
      <c r="F53" s="12">
        <f t="shared" ca="1" si="1"/>
        <v>0</v>
      </c>
      <c r="G53" s="3"/>
    </row>
    <row r="54" spans="1:7" outlineLevel="2" x14ac:dyDescent="0.3">
      <c r="A5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54" s="7" t="s">
        <v>45</v>
      </c>
      <c r="C54" s="8">
        <v>1749080</v>
      </c>
      <c r="D54" s="8">
        <v>1749080</v>
      </c>
      <c r="E54" s="8">
        <v>0</v>
      </c>
      <c r="F54" s="9">
        <f t="shared" ca="1" si="1"/>
        <v>0</v>
      </c>
      <c r="G54" s="3"/>
    </row>
    <row r="55" spans="1:7" ht="41.4" outlineLevel="3" x14ac:dyDescent="0.3">
      <c r="A55" s="10"/>
      <c r="B55" s="10" t="s">
        <v>176</v>
      </c>
      <c r="C55" s="11">
        <v>1749080</v>
      </c>
      <c r="D55" s="11">
        <v>1749080</v>
      </c>
      <c r="E55" s="11">
        <v>0</v>
      </c>
      <c r="F55" s="12">
        <f t="shared" ca="1" si="1"/>
        <v>0</v>
      </c>
      <c r="G55" s="3"/>
    </row>
    <row r="56" spans="1:7" outlineLevel="2" x14ac:dyDescent="0.3">
      <c r="A5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56" s="7" t="s">
        <v>47</v>
      </c>
      <c r="C56" s="8">
        <v>95047062</v>
      </c>
      <c r="D56" s="8">
        <v>95047062</v>
      </c>
      <c r="E56" s="8">
        <v>0</v>
      </c>
      <c r="F56" s="9">
        <f t="shared" ca="1" si="1"/>
        <v>0</v>
      </c>
      <c r="G56" s="3"/>
    </row>
    <row r="57" spans="1:7" ht="27.6" outlineLevel="3" x14ac:dyDescent="0.3">
      <c r="A57" s="10"/>
      <c r="B57" s="10" t="s">
        <v>48</v>
      </c>
      <c r="C57" s="11">
        <v>95047062</v>
      </c>
      <c r="D57" s="11">
        <v>95047062</v>
      </c>
      <c r="E57" s="11">
        <v>0</v>
      </c>
      <c r="F57" s="12">
        <f t="shared" ca="1" si="1"/>
        <v>0</v>
      </c>
      <c r="G57" s="3"/>
    </row>
    <row r="58" spans="1:7" outlineLevel="2" x14ac:dyDescent="0.3">
      <c r="A5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8" s="7" t="s">
        <v>49</v>
      </c>
      <c r="C58" s="8">
        <v>30137426</v>
      </c>
      <c r="D58" s="8">
        <v>30137426</v>
      </c>
      <c r="E58" s="8">
        <v>0</v>
      </c>
      <c r="F58" s="9">
        <f t="shared" ca="1" si="1"/>
        <v>0</v>
      </c>
      <c r="G58" s="3"/>
    </row>
    <row r="59" spans="1:7" ht="27.6" outlineLevel="3" x14ac:dyDescent="0.3">
      <c r="A59" s="10"/>
      <c r="B59" s="10" t="s">
        <v>177</v>
      </c>
      <c r="C59" s="11">
        <v>0</v>
      </c>
      <c r="D59" s="11">
        <v>2317469</v>
      </c>
      <c r="E59" s="11">
        <v>0</v>
      </c>
      <c r="F59" s="12">
        <f t="shared" ca="1" si="1"/>
        <v>0</v>
      </c>
      <c r="G59" s="3"/>
    </row>
    <row r="60" spans="1:7" ht="41.4" outlineLevel="3" x14ac:dyDescent="0.3">
      <c r="A60" s="10"/>
      <c r="B60" s="10" t="s">
        <v>97</v>
      </c>
      <c r="C60" s="11">
        <v>0</v>
      </c>
      <c r="D60" s="11">
        <v>27819957</v>
      </c>
      <c r="E60" s="11">
        <v>0</v>
      </c>
      <c r="F60" s="12">
        <f t="shared" ca="1" si="1"/>
        <v>0</v>
      </c>
      <c r="G60" s="3"/>
    </row>
    <row r="61" spans="1:7" ht="27.6" outlineLevel="3" x14ac:dyDescent="0.3">
      <c r="A61" s="10"/>
      <c r="B61" s="10" t="s">
        <v>177</v>
      </c>
      <c r="C61" s="11">
        <v>2317469</v>
      </c>
      <c r="D61" s="11">
        <v>0</v>
      </c>
      <c r="E61" s="11">
        <v>0</v>
      </c>
      <c r="F61" s="12">
        <f t="shared" ca="1" si="1"/>
        <v>0</v>
      </c>
      <c r="G61" s="3"/>
    </row>
    <row r="62" spans="1:7" ht="41.4" outlineLevel="3" x14ac:dyDescent="0.3">
      <c r="A62" s="10"/>
      <c r="B62" s="10" t="s">
        <v>97</v>
      </c>
      <c r="C62" s="11">
        <v>27819957</v>
      </c>
      <c r="D62" s="11">
        <v>0</v>
      </c>
      <c r="E62" s="11">
        <v>0</v>
      </c>
      <c r="F62" s="12">
        <f t="shared" ca="1" si="1"/>
        <v>0</v>
      </c>
      <c r="G62" s="3"/>
    </row>
    <row r="63" spans="1:7" outlineLevel="2" x14ac:dyDescent="0.3">
      <c r="A6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63" s="7" t="s">
        <v>51</v>
      </c>
      <c r="C63" s="8">
        <v>14128455</v>
      </c>
      <c r="D63" s="8">
        <v>14128455</v>
      </c>
      <c r="E63" s="8">
        <v>0</v>
      </c>
      <c r="F63" s="9">
        <f t="shared" ca="1" si="1"/>
        <v>0</v>
      </c>
      <c r="G63" s="3"/>
    </row>
    <row r="64" spans="1:7" ht="41.4" outlineLevel="3" x14ac:dyDescent="0.3">
      <c r="A64" s="10"/>
      <c r="B64" s="10" t="s">
        <v>131</v>
      </c>
      <c r="C64" s="11">
        <v>14128455</v>
      </c>
      <c r="D64" s="11">
        <v>14128455</v>
      </c>
      <c r="E64" s="11">
        <v>0</v>
      </c>
      <c r="F64" s="12">
        <f t="shared" ca="1" si="1"/>
        <v>0</v>
      </c>
      <c r="G64" s="3"/>
    </row>
    <row r="65" spans="1:7" outlineLevel="2" x14ac:dyDescent="0.3">
      <c r="A6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65" s="7" t="s">
        <v>53</v>
      </c>
      <c r="C65" s="8">
        <v>12672864</v>
      </c>
      <c r="D65" s="8">
        <v>12672864</v>
      </c>
      <c r="E65" s="8">
        <v>0</v>
      </c>
      <c r="F65" s="9">
        <f t="shared" ca="1" si="1"/>
        <v>0</v>
      </c>
      <c r="G65" s="3"/>
    </row>
    <row r="66" spans="1:7" ht="27.6" outlineLevel="3" x14ac:dyDescent="0.3">
      <c r="A66" s="10"/>
      <c r="B66" s="10" t="s">
        <v>54</v>
      </c>
      <c r="C66" s="11">
        <v>12672864</v>
      </c>
      <c r="D66" s="11">
        <v>12672864</v>
      </c>
      <c r="E66" s="11">
        <v>0</v>
      </c>
      <c r="F66" s="12">
        <f t="shared" ca="1" si="1"/>
        <v>0</v>
      </c>
      <c r="G66" s="3"/>
    </row>
    <row r="67" spans="1:7" outlineLevel="2" x14ac:dyDescent="0.3">
      <c r="A6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67" s="7" t="s">
        <v>55</v>
      </c>
      <c r="C67" s="8">
        <v>24549135</v>
      </c>
      <c r="D67" s="8">
        <v>24549135</v>
      </c>
      <c r="E67" s="8">
        <v>0</v>
      </c>
      <c r="F67" s="9">
        <f t="shared" ca="1" si="1"/>
        <v>0</v>
      </c>
      <c r="G67" s="3"/>
    </row>
    <row r="68" spans="1:7" ht="41.4" outlineLevel="3" x14ac:dyDescent="0.3">
      <c r="A68" s="10"/>
      <c r="B68" s="10" t="s">
        <v>184</v>
      </c>
      <c r="C68" s="11">
        <v>24549135</v>
      </c>
      <c r="D68" s="11">
        <v>24549135</v>
      </c>
      <c r="E68" s="11">
        <v>0</v>
      </c>
      <c r="F68" s="12">
        <f t="shared" ca="1" si="1"/>
        <v>0</v>
      </c>
      <c r="G68" s="3"/>
    </row>
    <row r="69" spans="1:7" outlineLevel="2" x14ac:dyDescent="0.3">
      <c r="A6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69" s="7" t="s">
        <v>57</v>
      </c>
      <c r="C69" s="8">
        <v>20666464</v>
      </c>
      <c r="D69" s="8">
        <v>20666464</v>
      </c>
      <c r="E69" s="8">
        <v>0</v>
      </c>
      <c r="F69" s="9">
        <f t="shared" ca="1" si="1"/>
        <v>0</v>
      </c>
      <c r="G69" s="3"/>
    </row>
    <row r="70" spans="1:7" ht="41.4" outlineLevel="3" x14ac:dyDescent="0.3">
      <c r="A70" s="10"/>
      <c r="B70" s="10" t="s">
        <v>186</v>
      </c>
      <c r="C70" s="11">
        <v>20666464</v>
      </c>
      <c r="D70" s="11">
        <v>20666464</v>
      </c>
      <c r="E70" s="11">
        <v>0</v>
      </c>
      <c r="F70" s="12">
        <f t="shared" ca="1" si="1"/>
        <v>0</v>
      </c>
      <c r="G70" s="3"/>
    </row>
    <row r="71" spans="1:7" outlineLevel="2" x14ac:dyDescent="0.3">
      <c r="A7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71" s="7" t="s">
        <v>59</v>
      </c>
      <c r="C71" s="8">
        <v>22589251</v>
      </c>
      <c r="D71" s="8">
        <v>22589251</v>
      </c>
      <c r="E71" s="8">
        <v>0</v>
      </c>
      <c r="F71" s="9">
        <f t="shared" ca="1" si="1"/>
        <v>0</v>
      </c>
      <c r="G71" s="3"/>
    </row>
    <row r="72" spans="1:7" ht="41.4" outlineLevel="3" x14ac:dyDescent="0.3">
      <c r="A72" s="10"/>
      <c r="B72" s="10" t="s">
        <v>98</v>
      </c>
      <c r="C72" s="11">
        <v>22589251</v>
      </c>
      <c r="D72" s="11">
        <v>22589251</v>
      </c>
      <c r="E72" s="11">
        <v>0</v>
      </c>
      <c r="F72" s="12">
        <f t="shared" ca="1" si="1"/>
        <v>0</v>
      </c>
      <c r="G72" s="3"/>
    </row>
    <row r="73" spans="1:7" ht="15" customHeight="1" x14ac:dyDescent="0.3">
      <c r="A73" s="38" t="s">
        <v>61</v>
      </c>
      <c r="B73" s="39"/>
      <c r="C73" s="13">
        <v>285786600</v>
      </c>
      <c r="D73" s="13">
        <v>285786600</v>
      </c>
      <c r="E73" s="14">
        <v>0</v>
      </c>
      <c r="F73" s="15">
        <f t="shared" ca="1" si="1"/>
        <v>0</v>
      </c>
      <c r="G73" s="3"/>
    </row>
  </sheetData>
  <mergeCells count="8">
    <mergeCell ref="A73:B7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44140625" style="1" customWidth="1"/>
    <col min="6" max="6" width="13.2187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66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21</v>
      </c>
      <c r="C7" s="8">
        <v>9900000</v>
      </c>
      <c r="D7" s="8">
        <v>9900000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22</v>
      </c>
      <c r="C8" s="11">
        <v>9900000</v>
      </c>
      <c r="D8" s="11">
        <v>9900000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9900000</v>
      </c>
      <c r="D9" s="13">
        <v>9900000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44140625" style="1" customWidth="1"/>
    <col min="6" max="6" width="13.3320312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282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1944445</v>
      </c>
      <c r="D7" s="8">
        <v>1944445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116</v>
      </c>
      <c r="C8" s="11">
        <v>1944445</v>
      </c>
      <c r="D8" s="11">
        <v>1944445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17</v>
      </c>
      <c r="C9" s="8">
        <v>1944445</v>
      </c>
      <c r="D9" s="8">
        <v>1944445</v>
      </c>
      <c r="E9" s="8">
        <v>0</v>
      </c>
      <c r="F9" s="9">
        <f t="shared" ca="1" si="0"/>
        <v>0</v>
      </c>
      <c r="G9" s="3"/>
    </row>
    <row r="10" spans="1:7" ht="41.4" outlineLevel="3" x14ac:dyDescent="0.3">
      <c r="A10" s="10"/>
      <c r="B10" s="10" t="s">
        <v>117</v>
      </c>
      <c r="C10" s="11">
        <v>1944445</v>
      </c>
      <c r="D10" s="11">
        <v>1944445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19</v>
      </c>
      <c r="C11" s="8">
        <v>1944445</v>
      </c>
      <c r="D11" s="8">
        <v>1944445</v>
      </c>
      <c r="E11" s="8">
        <v>0</v>
      </c>
      <c r="F11" s="9">
        <f t="shared" ca="1" si="0"/>
        <v>0</v>
      </c>
      <c r="G11" s="3"/>
    </row>
    <row r="12" spans="1:7" ht="41.4" outlineLevel="3" x14ac:dyDescent="0.3">
      <c r="A12" s="10"/>
      <c r="B12" s="10" t="s">
        <v>129</v>
      </c>
      <c r="C12" s="11">
        <v>1944445</v>
      </c>
      <c r="D12" s="11">
        <v>1944445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21</v>
      </c>
      <c r="C13" s="8">
        <v>1944445</v>
      </c>
      <c r="D13" s="8">
        <v>1944445</v>
      </c>
      <c r="E13" s="8">
        <v>0</v>
      </c>
      <c r="F13" s="9">
        <f t="shared" ca="1" si="0"/>
        <v>0</v>
      </c>
      <c r="G13" s="3"/>
    </row>
    <row r="14" spans="1:7" ht="41.4" outlineLevel="3" x14ac:dyDescent="0.3">
      <c r="A14" s="10"/>
      <c r="B14" s="10" t="s">
        <v>144</v>
      </c>
      <c r="C14" s="11">
        <v>1944445</v>
      </c>
      <c r="D14" s="11">
        <v>1944445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23</v>
      </c>
      <c r="C15" s="8">
        <v>1944445</v>
      </c>
      <c r="D15" s="8">
        <v>1944445</v>
      </c>
      <c r="E15" s="8">
        <v>0</v>
      </c>
      <c r="F15" s="9">
        <f t="shared" ca="1" si="0"/>
        <v>0</v>
      </c>
      <c r="G15" s="3"/>
    </row>
    <row r="16" spans="1:7" ht="41.4" outlineLevel="3" x14ac:dyDescent="0.3">
      <c r="A16" s="10"/>
      <c r="B16" s="10" t="s">
        <v>149</v>
      </c>
      <c r="C16" s="11">
        <v>1944445</v>
      </c>
      <c r="D16" s="11">
        <v>1944445</v>
      </c>
      <c r="E16" s="11">
        <v>0</v>
      </c>
      <c r="F16" s="12">
        <f t="shared" ca="1" si="0"/>
        <v>0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25</v>
      </c>
      <c r="C17" s="8">
        <v>1944445</v>
      </c>
      <c r="D17" s="8">
        <v>1944445</v>
      </c>
      <c r="E17" s="8">
        <v>0</v>
      </c>
      <c r="F17" s="9">
        <f t="shared" ca="1" si="0"/>
        <v>0</v>
      </c>
      <c r="G17" s="3"/>
    </row>
    <row r="18" spans="1:7" ht="41.4" outlineLevel="3" x14ac:dyDescent="0.3">
      <c r="A18" s="10"/>
      <c r="B18" s="10" t="s">
        <v>119</v>
      </c>
      <c r="C18" s="11">
        <v>1944445</v>
      </c>
      <c r="D18" s="11">
        <v>1944445</v>
      </c>
      <c r="E18" s="11">
        <v>0</v>
      </c>
      <c r="F18" s="12">
        <f t="shared" ca="1" si="0"/>
        <v>0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74</v>
      </c>
      <c r="C19" s="8">
        <v>1944445</v>
      </c>
      <c r="D19" s="8">
        <v>1944445</v>
      </c>
      <c r="E19" s="8">
        <v>0</v>
      </c>
      <c r="F19" s="9">
        <f t="shared" ca="1" si="0"/>
        <v>0</v>
      </c>
      <c r="G19" s="3"/>
    </row>
    <row r="20" spans="1:7" ht="41.4" outlineLevel="3" x14ac:dyDescent="0.3">
      <c r="A20" s="10"/>
      <c r="B20" s="10" t="s">
        <v>152</v>
      </c>
      <c r="C20" s="11">
        <v>1944445</v>
      </c>
      <c r="D20" s="11">
        <v>1944445</v>
      </c>
      <c r="E20" s="11">
        <v>0</v>
      </c>
      <c r="F20" s="12">
        <f t="shared" ca="1" si="0"/>
        <v>0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27</v>
      </c>
      <c r="C21" s="8">
        <v>1944445</v>
      </c>
      <c r="D21" s="8">
        <v>1944445</v>
      </c>
      <c r="E21" s="8">
        <v>0</v>
      </c>
      <c r="F21" s="9">
        <f t="shared" ca="1" si="0"/>
        <v>0</v>
      </c>
      <c r="G21" s="3"/>
    </row>
    <row r="22" spans="1:7" ht="41.4" outlineLevel="3" x14ac:dyDescent="0.3">
      <c r="A22" s="10"/>
      <c r="B22" s="10" t="s">
        <v>155</v>
      </c>
      <c r="C22" s="11">
        <v>1944445</v>
      </c>
      <c r="D22" s="11">
        <v>1944445</v>
      </c>
      <c r="E22" s="11">
        <v>0</v>
      </c>
      <c r="F22" s="12">
        <f t="shared" ca="1" si="0"/>
        <v>0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29</v>
      </c>
      <c r="C23" s="8">
        <v>1944445</v>
      </c>
      <c r="D23" s="8">
        <v>1944445</v>
      </c>
      <c r="E23" s="8">
        <v>0</v>
      </c>
      <c r="F23" s="9">
        <f t="shared" ca="1" si="0"/>
        <v>0</v>
      </c>
      <c r="G23" s="3"/>
    </row>
    <row r="24" spans="1:7" ht="41.4" outlineLevel="3" x14ac:dyDescent="0.3">
      <c r="A24" s="10"/>
      <c r="B24" s="10" t="s">
        <v>159</v>
      </c>
      <c r="C24" s="11">
        <v>1944445</v>
      </c>
      <c r="D24" s="11">
        <v>1944445</v>
      </c>
      <c r="E24" s="11">
        <v>0</v>
      </c>
      <c r="F24" s="12">
        <f t="shared" ca="1" si="0"/>
        <v>0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31</v>
      </c>
      <c r="C25" s="8">
        <v>1944445</v>
      </c>
      <c r="D25" s="8">
        <v>1944445</v>
      </c>
      <c r="E25" s="8">
        <v>0</v>
      </c>
      <c r="F25" s="9">
        <f t="shared" ca="1" si="0"/>
        <v>0</v>
      </c>
      <c r="G25" s="3"/>
    </row>
    <row r="26" spans="1:7" ht="41.4" outlineLevel="3" x14ac:dyDescent="0.3">
      <c r="A26" s="10"/>
      <c r="B26" s="10" t="s">
        <v>130</v>
      </c>
      <c r="C26" s="11">
        <v>1944445</v>
      </c>
      <c r="D26" s="11">
        <v>1944445</v>
      </c>
      <c r="E26" s="11">
        <v>0</v>
      </c>
      <c r="F26" s="12">
        <f t="shared" ca="1" si="0"/>
        <v>0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71</v>
      </c>
      <c r="C27" s="8">
        <v>1944445</v>
      </c>
      <c r="D27" s="8">
        <v>1944445</v>
      </c>
      <c r="E27" s="8">
        <v>0</v>
      </c>
      <c r="F27" s="9">
        <f t="shared" ca="1" si="0"/>
        <v>0</v>
      </c>
      <c r="G27" s="3"/>
    </row>
    <row r="28" spans="1:7" ht="27.6" outlineLevel="3" x14ac:dyDescent="0.3">
      <c r="A28" s="10"/>
      <c r="B28" s="10" t="s">
        <v>163</v>
      </c>
      <c r="C28" s="11">
        <v>1944445</v>
      </c>
      <c r="D28" s="11">
        <v>1944445</v>
      </c>
      <c r="E28" s="11">
        <v>0</v>
      </c>
      <c r="F28" s="12">
        <f t="shared" ca="1" si="0"/>
        <v>0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33</v>
      </c>
      <c r="C29" s="8">
        <v>1944445</v>
      </c>
      <c r="D29" s="8">
        <v>1944445</v>
      </c>
      <c r="E29" s="8">
        <v>0</v>
      </c>
      <c r="F29" s="9">
        <f t="shared" ca="1" si="0"/>
        <v>0</v>
      </c>
      <c r="G29" s="3"/>
    </row>
    <row r="30" spans="1:7" ht="41.4" outlineLevel="3" x14ac:dyDescent="0.3">
      <c r="A30" s="10"/>
      <c r="B30" s="10" t="s">
        <v>122</v>
      </c>
      <c r="C30" s="11">
        <v>1944445</v>
      </c>
      <c r="D30" s="11">
        <v>1944445</v>
      </c>
      <c r="E30" s="11">
        <v>0</v>
      </c>
      <c r="F30" s="12">
        <f t="shared" ca="1" si="0"/>
        <v>0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35</v>
      </c>
      <c r="C31" s="8">
        <v>1944445</v>
      </c>
      <c r="D31" s="8">
        <v>1944445</v>
      </c>
      <c r="E31" s="8">
        <v>0</v>
      </c>
      <c r="F31" s="9">
        <f t="shared" ca="1" si="0"/>
        <v>0</v>
      </c>
      <c r="G31" s="3"/>
    </row>
    <row r="32" spans="1:7" ht="41.4" outlineLevel="3" x14ac:dyDescent="0.3">
      <c r="A32" s="10"/>
      <c r="B32" s="10" t="s">
        <v>167</v>
      </c>
      <c r="C32" s="11">
        <v>1944445</v>
      </c>
      <c r="D32" s="11">
        <v>1944445</v>
      </c>
      <c r="E32" s="11">
        <v>0</v>
      </c>
      <c r="F32" s="12">
        <f t="shared" ca="1" si="0"/>
        <v>0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37</v>
      </c>
      <c r="C33" s="8">
        <v>1944445</v>
      </c>
      <c r="D33" s="8">
        <v>1944445</v>
      </c>
      <c r="E33" s="8">
        <v>0</v>
      </c>
      <c r="F33" s="9">
        <f t="shared" ca="1" si="0"/>
        <v>0</v>
      </c>
      <c r="G33" s="3"/>
    </row>
    <row r="34" spans="1:7" ht="27.6" outlineLevel="3" x14ac:dyDescent="0.3">
      <c r="A34" s="10"/>
      <c r="B34" s="10" t="s">
        <v>38</v>
      </c>
      <c r="C34" s="11">
        <v>1944445</v>
      </c>
      <c r="D34" s="11">
        <v>1944445</v>
      </c>
      <c r="E34" s="11">
        <v>0</v>
      </c>
      <c r="F34" s="12">
        <f t="shared" ca="1" si="0"/>
        <v>0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39</v>
      </c>
      <c r="C35" s="8">
        <v>1944445</v>
      </c>
      <c r="D35" s="8">
        <v>1944445</v>
      </c>
      <c r="E35" s="8">
        <v>0</v>
      </c>
      <c r="F35" s="9">
        <f t="shared" ca="1" si="0"/>
        <v>0</v>
      </c>
      <c r="G35" s="3"/>
    </row>
    <row r="36" spans="1:7" ht="41.4" outlineLevel="3" x14ac:dyDescent="0.3">
      <c r="A36" s="10"/>
      <c r="B36" s="10" t="s">
        <v>171</v>
      </c>
      <c r="C36" s="11">
        <v>1944445</v>
      </c>
      <c r="D36" s="11">
        <v>1944445</v>
      </c>
      <c r="E36" s="11">
        <v>0</v>
      </c>
      <c r="F36" s="12">
        <f t="shared" ca="1" si="0"/>
        <v>0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79</v>
      </c>
      <c r="C37" s="8">
        <v>1944445</v>
      </c>
      <c r="D37" s="8">
        <v>1944445</v>
      </c>
      <c r="E37" s="8">
        <v>0</v>
      </c>
      <c r="F37" s="9">
        <f t="shared" ca="1" si="0"/>
        <v>0</v>
      </c>
      <c r="G37" s="3"/>
    </row>
    <row r="38" spans="1:7" ht="41.4" outlineLevel="3" x14ac:dyDescent="0.3">
      <c r="A38" s="10"/>
      <c r="B38" s="10" t="s">
        <v>173</v>
      </c>
      <c r="C38" s="11">
        <v>1944445</v>
      </c>
      <c r="D38" s="11">
        <v>1944445</v>
      </c>
      <c r="E38" s="11">
        <v>0</v>
      </c>
      <c r="F38" s="12">
        <f t="shared" ca="1" si="0"/>
        <v>0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41</v>
      </c>
      <c r="C39" s="8">
        <v>1944445</v>
      </c>
      <c r="D39" s="8">
        <v>1944445</v>
      </c>
      <c r="E39" s="8">
        <v>0</v>
      </c>
      <c r="F39" s="9">
        <f t="shared" ref="F39:F61" ca="1" si="1">IF(INDIRECT("R[0]C[-2]", FALSE)=0,0,ROUND(INDIRECT("R[0]C[-1]", FALSE)/INDIRECT("R[0]C[-2]", FALSE),4))</f>
        <v>0</v>
      </c>
      <c r="G39" s="3"/>
    </row>
    <row r="40" spans="1:7" ht="41.4" outlineLevel="3" x14ac:dyDescent="0.3">
      <c r="A40" s="10"/>
      <c r="B40" s="10" t="s">
        <v>174</v>
      </c>
      <c r="C40" s="11">
        <v>1944445</v>
      </c>
      <c r="D40" s="11">
        <v>1944445</v>
      </c>
      <c r="E40" s="11">
        <v>0</v>
      </c>
      <c r="F40" s="12">
        <f t="shared" ca="1" si="1"/>
        <v>0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43</v>
      </c>
      <c r="C41" s="8">
        <v>1944445</v>
      </c>
      <c r="D41" s="8">
        <v>1944445</v>
      </c>
      <c r="E41" s="8">
        <v>0</v>
      </c>
      <c r="F41" s="9">
        <f t="shared" ca="1" si="1"/>
        <v>0</v>
      </c>
      <c r="G41" s="3"/>
    </row>
    <row r="42" spans="1:7" ht="41.4" outlineLevel="3" x14ac:dyDescent="0.3">
      <c r="A42" s="10"/>
      <c r="B42" s="10" t="s">
        <v>124</v>
      </c>
      <c r="C42" s="11">
        <v>1944445</v>
      </c>
      <c r="D42" s="11">
        <v>1944445</v>
      </c>
      <c r="E42" s="11">
        <v>0</v>
      </c>
      <c r="F42" s="12">
        <f t="shared" ca="1" si="1"/>
        <v>0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68</v>
      </c>
      <c r="C43" s="8">
        <v>1944445</v>
      </c>
      <c r="D43" s="8">
        <v>1944445</v>
      </c>
      <c r="E43" s="8">
        <v>0</v>
      </c>
      <c r="F43" s="9">
        <f t="shared" ca="1" si="1"/>
        <v>0</v>
      </c>
      <c r="G43" s="3"/>
    </row>
    <row r="44" spans="1:7" ht="41.4" outlineLevel="3" x14ac:dyDescent="0.3">
      <c r="A44" s="10"/>
      <c r="B44" s="10" t="s">
        <v>281</v>
      </c>
      <c r="C44" s="11">
        <v>1944445</v>
      </c>
      <c r="D44" s="11">
        <v>1944445</v>
      </c>
      <c r="E44" s="11">
        <v>0</v>
      </c>
      <c r="F44" s="12">
        <f t="shared" ca="1" si="1"/>
        <v>0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45</v>
      </c>
      <c r="C45" s="8">
        <v>1944445</v>
      </c>
      <c r="D45" s="8">
        <v>1944445</v>
      </c>
      <c r="E45" s="8">
        <v>0</v>
      </c>
      <c r="F45" s="9">
        <f t="shared" ca="1" si="1"/>
        <v>0</v>
      </c>
      <c r="G45" s="3"/>
    </row>
    <row r="46" spans="1:7" ht="41.4" outlineLevel="3" x14ac:dyDescent="0.3">
      <c r="A46" s="10"/>
      <c r="B46" s="10" t="s">
        <v>176</v>
      </c>
      <c r="C46" s="11">
        <v>1944445</v>
      </c>
      <c r="D46" s="11">
        <v>1944445</v>
      </c>
      <c r="E46" s="11">
        <v>0</v>
      </c>
      <c r="F46" s="12">
        <f t="shared" ca="1" si="1"/>
        <v>0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47</v>
      </c>
      <c r="C47" s="8">
        <v>19444430</v>
      </c>
      <c r="D47" s="8">
        <v>19444430</v>
      </c>
      <c r="E47" s="8">
        <v>0</v>
      </c>
      <c r="F47" s="9">
        <f t="shared" ca="1" si="1"/>
        <v>0</v>
      </c>
      <c r="G47" s="3"/>
    </row>
    <row r="48" spans="1:7" ht="27.6" outlineLevel="3" x14ac:dyDescent="0.3">
      <c r="A48" s="10"/>
      <c r="B48" s="10" t="s">
        <v>48</v>
      </c>
      <c r="C48" s="11">
        <v>19444430</v>
      </c>
      <c r="D48" s="11">
        <v>19444430</v>
      </c>
      <c r="E48" s="11">
        <v>0</v>
      </c>
      <c r="F48" s="12">
        <f t="shared" ca="1" si="1"/>
        <v>0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49</v>
      </c>
      <c r="C49" s="8">
        <v>1944445</v>
      </c>
      <c r="D49" s="8">
        <v>1944445</v>
      </c>
      <c r="E49" s="8">
        <v>0</v>
      </c>
      <c r="F49" s="9">
        <f t="shared" ca="1" si="1"/>
        <v>0</v>
      </c>
      <c r="G49" s="3"/>
    </row>
    <row r="50" spans="1:7" ht="41.4" outlineLevel="3" x14ac:dyDescent="0.3">
      <c r="A50" s="10"/>
      <c r="B50" s="10" t="s">
        <v>97</v>
      </c>
      <c r="C50" s="11">
        <v>1944445</v>
      </c>
      <c r="D50" s="11">
        <v>1944445</v>
      </c>
      <c r="E50" s="11">
        <v>0</v>
      </c>
      <c r="F50" s="12">
        <f t="shared" ca="1" si="1"/>
        <v>0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51</v>
      </c>
      <c r="C51" s="8">
        <v>1944445</v>
      </c>
      <c r="D51" s="8">
        <v>1944445</v>
      </c>
      <c r="E51" s="8">
        <v>0</v>
      </c>
      <c r="F51" s="9">
        <f t="shared" ca="1" si="1"/>
        <v>0</v>
      </c>
      <c r="G51" s="3"/>
    </row>
    <row r="52" spans="1:7" ht="41.4" outlineLevel="3" x14ac:dyDescent="0.3">
      <c r="A52" s="10"/>
      <c r="B52" s="10" t="s">
        <v>131</v>
      </c>
      <c r="C52" s="11">
        <v>1944445</v>
      </c>
      <c r="D52" s="11">
        <v>1944445</v>
      </c>
      <c r="E52" s="11">
        <v>0</v>
      </c>
      <c r="F52" s="12">
        <f t="shared" ca="1" si="1"/>
        <v>0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53</v>
      </c>
      <c r="C53" s="8">
        <v>1944445</v>
      </c>
      <c r="D53" s="8">
        <v>1944445</v>
      </c>
      <c r="E53" s="8">
        <v>0</v>
      </c>
      <c r="F53" s="9">
        <f t="shared" ca="1" si="1"/>
        <v>0</v>
      </c>
      <c r="G53" s="3"/>
    </row>
    <row r="54" spans="1:7" ht="27.6" outlineLevel="3" x14ac:dyDescent="0.3">
      <c r="A54" s="10"/>
      <c r="B54" s="10" t="s">
        <v>54</v>
      </c>
      <c r="C54" s="11">
        <v>1944445</v>
      </c>
      <c r="D54" s="11">
        <v>1944445</v>
      </c>
      <c r="E54" s="11">
        <v>0</v>
      </c>
      <c r="F54" s="12">
        <f t="shared" ca="1" si="1"/>
        <v>0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55</v>
      </c>
      <c r="C55" s="8">
        <v>1944445</v>
      </c>
      <c r="D55" s="8">
        <v>1944445</v>
      </c>
      <c r="E55" s="8">
        <v>0</v>
      </c>
      <c r="F55" s="9">
        <f t="shared" ca="1" si="1"/>
        <v>0</v>
      </c>
      <c r="G55" s="3"/>
    </row>
    <row r="56" spans="1:7" ht="41.4" outlineLevel="3" x14ac:dyDescent="0.3">
      <c r="A56" s="10"/>
      <c r="B56" s="10" t="s">
        <v>184</v>
      </c>
      <c r="C56" s="11">
        <v>1944445</v>
      </c>
      <c r="D56" s="11">
        <v>1944445</v>
      </c>
      <c r="E56" s="11">
        <v>0</v>
      </c>
      <c r="F56" s="12">
        <f t="shared" ca="1" si="1"/>
        <v>0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57</v>
      </c>
      <c r="C57" s="8">
        <v>1944445</v>
      </c>
      <c r="D57" s="8">
        <v>1944445</v>
      </c>
      <c r="E57" s="8">
        <v>0</v>
      </c>
      <c r="F57" s="9">
        <f t="shared" ca="1" si="1"/>
        <v>0</v>
      </c>
      <c r="G57" s="3"/>
    </row>
    <row r="58" spans="1:7" ht="41.4" outlineLevel="3" x14ac:dyDescent="0.3">
      <c r="A58" s="10"/>
      <c r="B58" s="10" t="s">
        <v>186</v>
      </c>
      <c r="C58" s="11">
        <v>1944445</v>
      </c>
      <c r="D58" s="11">
        <v>1944445</v>
      </c>
      <c r="E58" s="11">
        <v>0</v>
      </c>
      <c r="F58" s="12">
        <f t="shared" ca="1" si="1"/>
        <v>0</v>
      </c>
      <c r="G58" s="3"/>
    </row>
    <row r="59" spans="1:7" outlineLevel="2" x14ac:dyDescent="0.3">
      <c r="A5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7" t="s">
        <v>59</v>
      </c>
      <c r="C59" s="8">
        <v>1944445</v>
      </c>
      <c r="D59" s="8">
        <v>1944445</v>
      </c>
      <c r="E59" s="8">
        <v>0</v>
      </c>
      <c r="F59" s="9">
        <f t="shared" ca="1" si="1"/>
        <v>0</v>
      </c>
      <c r="G59" s="3"/>
    </row>
    <row r="60" spans="1:7" ht="41.4" outlineLevel="3" x14ac:dyDescent="0.3">
      <c r="A60" s="10"/>
      <c r="B60" s="10" t="s">
        <v>98</v>
      </c>
      <c r="C60" s="11">
        <v>1944445</v>
      </c>
      <c r="D60" s="11">
        <v>1944445</v>
      </c>
      <c r="E60" s="11">
        <v>0</v>
      </c>
      <c r="F60" s="12">
        <f t="shared" ca="1" si="1"/>
        <v>0</v>
      </c>
      <c r="G60" s="3"/>
    </row>
    <row r="61" spans="1:7" ht="15" customHeight="1" x14ac:dyDescent="0.3">
      <c r="A61" s="38" t="s">
        <v>61</v>
      </c>
      <c r="B61" s="39"/>
      <c r="C61" s="13">
        <v>70000000</v>
      </c>
      <c r="D61" s="13">
        <v>70000000</v>
      </c>
      <c r="E61" s="14">
        <v>0</v>
      </c>
      <c r="F61" s="15">
        <f t="shared" ca="1" si="1"/>
        <v>0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77734375" style="1" customWidth="1"/>
    <col min="6" max="6" width="12.441406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283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29</v>
      </c>
      <c r="C7" s="8">
        <v>2100000</v>
      </c>
      <c r="D7" s="8">
        <v>2100000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30</v>
      </c>
      <c r="C8" s="11">
        <v>2100000</v>
      </c>
      <c r="D8" s="11">
        <v>2100000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47</v>
      </c>
      <c r="C9" s="8">
        <v>297080000</v>
      </c>
      <c r="D9" s="8">
        <v>297080000</v>
      </c>
      <c r="E9" s="8">
        <v>0</v>
      </c>
      <c r="F9" s="9">
        <f ca="1">IF(INDIRECT("R[0]C[-2]", FALSE)=0,0,ROUND(INDIRECT("R[0]C[-1]", FALSE)/INDIRECT("R[0]C[-2]", FALSE),4))</f>
        <v>0</v>
      </c>
      <c r="G9" s="3"/>
    </row>
    <row r="10" spans="1:7" ht="27.6" outlineLevel="3" x14ac:dyDescent="0.3">
      <c r="A10" s="10"/>
      <c r="B10" s="10" t="s">
        <v>48</v>
      </c>
      <c r="C10" s="11">
        <v>297080000</v>
      </c>
      <c r="D10" s="11">
        <v>297080000</v>
      </c>
      <c r="E10" s="11">
        <v>0</v>
      </c>
      <c r="F10" s="12">
        <f ca="1">IF(INDIRECT("R[0]C[-2]", FALSE)=0,0,ROUND(INDIRECT("R[0]C[-1]", FALSE)/INDIRECT("R[0]C[-2]", FALSE),4))</f>
        <v>0</v>
      </c>
      <c r="G10" s="3"/>
    </row>
    <row r="11" spans="1:7" ht="15" customHeight="1" x14ac:dyDescent="0.3">
      <c r="A11" s="38" t="s">
        <v>61</v>
      </c>
      <c r="B11" s="39"/>
      <c r="C11" s="13">
        <v>299180000</v>
      </c>
      <c r="D11" s="13">
        <v>299180000</v>
      </c>
      <c r="E11" s="14">
        <v>0</v>
      </c>
      <c r="F11" s="15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21875" style="1" customWidth="1"/>
    <col min="6" max="6" width="12.3320312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284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27</v>
      </c>
      <c r="C7" s="8">
        <v>156623500</v>
      </c>
      <c r="D7" s="8">
        <v>165479770</v>
      </c>
      <c r="E7" s="8">
        <v>7109134.29</v>
      </c>
      <c r="F7" s="9">
        <f t="shared" ref="F7:F17" ca="1" si="0">IF(INDIRECT("R[0]C[-2]", FALSE)=0,0,ROUND(INDIRECT("R[0]C[-1]", FALSE)/INDIRECT("R[0]C[-2]", FALSE),4))</f>
        <v>4.2999999999999997E-2</v>
      </c>
      <c r="G7" s="3"/>
    </row>
    <row r="8" spans="1:7" ht="41.4" outlineLevel="3" x14ac:dyDescent="0.3">
      <c r="A8" s="10"/>
      <c r="B8" s="10" t="s">
        <v>155</v>
      </c>
      <c r="C8" s="11">
        <v>0</v>
      </c>
      <c r="D8" s="11">
        <v>145709040</v>
      </c>
      <c r="E8" s="11">
        <v>0</v>
      </c>
      <c r="F8" s="12">
        <f t="shared" ca="1" si="0"/>
        <v>0</v>
      </c>
      <c r="G8" s="3"/>
    </row>
    <row r="9" spans="1:7" ht="27.6" outlineLevel="3" x14ac:dyDescent="0.3">
      <c r="A9" s="10"/>
      <c r="B9" s="10" t="s">
        <v>153</v>
      </c>
      <c r="C9" s="11">
        <v>19770730</v>
      </c>
      <c r="D9" s="11">
        <v>19770730</v>
      </c>
      <c r="E9" s="11">
        <v>7109134.29</v>
      </c>
      <c r="F9" s="12">
        <f t="shared" ca="1" si="0"/>
        <v>0.35959999999999998</v>
      </c>
      <c r="G9" s="3"/>
    </row>
    <row r="10" spans="1:7" ht="41.4" outlineLevel="3" x14ac:dyDescent="0.3">
      <c r="A10" s="10"/>
      <c r="B10" s="10" t="s">
        <v>155</v>
      </c>
      <c r="C10" s="11">
        <v>136852770</v>
      </c>
      <c r="D10" s="11">
        <v>0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7" t="s">
        <v>29</v>
      </c>
      <c r="C11" s="8">
        <v>59252120</v>
      </c>
      <c r="D11" s="8">
        <v>50395850</v>
      </c>
      <c r="E11" s="8">
        <v>0</v>
      </c>
      <c r="F11" s="9">
        <f t="shared" ca="1" si="0"/>
        <v>0</v>
      </c>
      <c r="G11" s="3"/>
    </row>
    <row r="12" spans="1:7" ht="41.4" outlineLevel="3" x14ac:dyDescent="0.3">
      <c r="A12" s="10"/>
      <c r="B12" s="10" t="s">
        <v>159</v>
      </c>
      <c r="C12" s="11">
        <v>59252120</v>
      </c>
      <c r="D12" s="11">
        <v>50395850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7" t="s">
        <v>47</v>
      </c>
      <c r="C13" s="8">
        <v>304022560</v>
      </c>
      <c r="D13" s="8">
        <v>304022560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48</v>
      </c>
      <c r="C14" s="11">
        <v>304022560</v>
      </c>
      <c r="D14" s="11">
        <v>304022560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7" t="s">
        <v>55</v>
      </c>
      <c r="C15" s="8">
        <v>30927520</v>
      </c>
      <c r="D15" s="8">
        <v>30927520</v>
      </c>
      <c r="E15" s="8">
        <v>0</v>
      </c>
      <c r="F15" s="9">
        <f t="shared" ca="1" si="0"/>
        <v>0</v>
      </c>
      <c r="G15" s="3"/>
    </row>
    <row r="16" spans="1:7" ht="41.4" outlineLevel="3" x14ac:dyDescent="0.3">
      <c r="A16" s="10"/>
      <c r="B16" s="10" t="s">
        <v>184</v>
      </c>
      <c r="C16" s="11">
        <v>30927520</v>
      </c>
      <c r="D16" s="11">
        <v>30927520</v>
      </c>
      <c r="E16" s="11">
        <v>0</v>
      </c>
      <c r="F16" s="12">
        <f t="shared" ca="1" si="0"/>
        <v>0</v>
      </c>
      <c r="G16" s="3"/>
    </row>
    <row r="17" spans="1:7" ht="15" customHeight="1" x14ac:dyDescent="0.3">
      <c r="A17" s="38" t="s">
        <v>61</v>
      </c>
      <c r="B17" s="39"/>
      <c r="C17" s="13">
        <v>550825700</v>
      </c>
      <c r="D17" s="13">
        <v>550825700</v>
      </c>
      <c r="E17" s="14">
        <v>7109134.29</v>
      </c>
      <c r="F17" s="15">
        <f t="shared" ca="1" si="0"/>
        <v>1.29E-2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88671875" style="1" customWidth="1"/>
    <col min="6" max="6" width="12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285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27</v>
      </c>
      <c r="C7" s="8">
        <v>30000000</v>
      </c>
      <c r="D7" s="8">
        <v>30000000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41.4" outlineLevel="3" x14ac:dyDescent="0.3">
      <c r="A8" s="10"/>
      <c r="B8" s="10" t="s">
        <v>155</v>
      </c>
      <c r="C8" s="11">
        <v>30000000</v>
      </c>
      <c r="D8" s="11">
        <v>30000000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47</v>
      </c>
      <c r="C9" s="8">
        <v>70000000</v>
      </c>
      <c r="D9" s="8">
        <v>70000000</v>
      </c>
      <c r="E9" s="8">
        <v>0</v>
      </c>
      <c r="F9" s="9">
        <f ca="1">IF(INDIRECT("R[0]C[-2]", FALSE)=0,0,ROUND(INDIRECT("R[0]C[-1]", FALSE)/INDIRECT("R[0]C[-2]", FALSE),4))</f>
        <v>0</v>
      </c>
      <c r="G9" s="3"/>
    </row>
    <row r="10" spans="1:7" ht="27.6" outlineLevel="3" x14ac:dyDescent="0.3">
      <c r="A10" s="10"/>
      <c r="B10" s="10" t="s">
        <v>48</v>
      </c>
      <c r="C10" s="11">
        <v>70000000</v>
      </c>
      <c r="D10" s="11">
        <v>70000000</v>
      </c>
      <c r="E10" s="11">
        <v>0</v>
      </c>
      <c r="F10" s="12">
        <f ca="1">IF(INDIRECT("R[0]C[-2]", FALSE)=0,0,ROUND(INDIRECT("R[0]C[-1]", FALSE)/INDIRECT("R[0]C[-2]", FALSE),4))</f>
        <v>0</v>
      </c>
      <c r="G10" s="3"/>
    </row>
    <row r="11" spans="1:7" ht="15" customHeight="1" x14ac:dyDescent="0.3">
      <c r="A11" s="38" t="s">
        <v>61</v>
      </c>
      <c r="B11" s="39"/>
      <c r="C11" s="13">
        <v>100000000</v>
      </c>
      <c r="D11" s="13">
        <v>100000000</v>
      </c>
      <c r="E11" s="14">
        <v>0</v>
      </c>
      <c r="F11" s="15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4.44140625" style="1" customWidth="1"/>
    <col min="6" max="6" width="12.8867187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286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ht="27.6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15</v>
      </c>
      <c r="C7" s="8">
        <v>0</v>
      </c>
      <c r="D7" s="8">
        <v>4811478.37</v>
      </c>
      <c r="E7" s="8">
        <v>0</v>
      </c>
      <c r="F7" s="9">
        <f t="shared" ref="F7:F44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16</v>
      </c>
      <c r="C8" s="11">
        <v>0</v>
      </c>
      <c r="D8" s="11">
        <v>806324.4</v>
      </c>
      <c r="E8" s="11">
        <v>0</v>
      </c>
      <c r="F8" s="12">
        <f t="shared" ca="1" si="0"/>
        <v>0</v>
      </c>
      <c r="G8" s="3"/>
    </row>
    <row r="9" spans="1:7" ht="27.6" outlineLevel="3" x14ac:dyDescent="0.3">
      <c r="A9" s="10"/>
      <c r="B9" s="10" t="s">
        <v>116</v>
      </c>
      <c r="C9" s="11">
        <v>0</v>
      </c>
      <c r="D9" s="11">
        <v>2870928.6</v>
      </c>
      <c r="E9" s="11">
        <v>0</v>
      </c>
      <c r="F9" s="12">
        <f t="shared" ca="1" si="0"/>
        <v>0</v>
      </c>
      <c r="G9" s="3"/>
    </row>
    <row r="10" spans="1:7" ht="27.6" outlineLevel="3" x14ac:dyDescent="0.3">
      <c r="A10" s="10"/>
      <c r="B10" s="10" t="s">
        <v>16</v>
      </c>
      <c r="C10" s="11">
        <v>0</v>
      </c>
      <c r="D10" s="11">
        <v>294000</v>
      </c>
      <c r="E10" s="11">
        <v>0</v>
      </c>
      <c r="F10" s="12">
        <f t="shared" ca="1" si="0"/>
        <v>0</v>
      </c>
      <c r="G10" s="3"/>
    </row>
    <row r="11" spans="1:7" ht="27.6" outlineLevel="3" x14ac:dyDescent="0.3">
      <c r="A11" s="10"/>
      <c r="B11" s="10" t="s">
        <v>116</v>
      </c>
      <c r="C11" s="11">
        <v>0</v>
      </c>
      <c r="D11" s="11">
        <v>840225.37</v>
      </c>
      <c r="E11" s="11">
        <v>0</v>
      </c>
      <c r="F11" s="12">
        <f t="shared" ca="1" si="0"/>
        <v>0</v>
      </c>
      <c r="G11" s="3"/>
    </row>
    <row r="12" spans="1:7" outlineLevel="2" x14ac:dyDescent="0.3">
      <c r="A1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" s="7" t="s">
        <v>17</v>
      </c>
      <c r="C12" s="8">
        <v>0</v>
      </c>
      <c r="D12" s="8">
        <v>1490625.66</v>
      </c>
      <c r="E12" s="8">
        <v>0</v>
      </c>
      <c r="F12" s="9">
        <f t="shared" ca="1" si="0"/>
        <v>0</v>
      </c>
      <c r="G12" s="3"/>
    </row>
    <row r="13" spans="1:7" ht="27.6" outlineLevel="3" x14ac:dyDescent="0.3">
      <c r="A13" s="10"/>
      <c r="B13" s="10" t="s">
        <v>18</v>
      </c>
      <c r="C13" s="11">
        <v>0</v>
      </c>
      <c r="D13" s="11">
        <v>1490625.66</v>
      </c>
      <c r="E13" s="11">
        <v>0</v>
      </c>
      <c r="F13" s="12">
        <f t="shared" ca="1" si="0"/>
        <v>0</v>
      </c>
      <c r="G13" s="3"/>
    </row>
    <row r="14" spans="1:7" outlineLevel="2" x14ac:dyDescent="0.3">
      <c r="A1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4" s="7" t="s">
        <v>21</v>
      </c>
      <c r="C14" s="8">
        <v>0</v>
      </c>
      <c r="D14" s="8">
        <v>2600370.9</v>
      </c>
      <c r="E14" s="8">
        <v>0</v>
      </c>
      <c r="F14" s="9">
        <f t="shared" ca="1" si="0"/>
        <v>0</v>
      </c>
      <c r="G14" s="3"/>
    </row>
    <row r="15" spans="1:7" ht="41.4" outlineLevel="3" x14ac:dyDescent="0.3">
      <c r="A15" s="10"/>
      <c r="B15" s="10" t="s">
        <v>144</v>
      </c>
      <c r="C15" s="11">
        <v>0</v>
      </c>
      <c r="D15" s="11">
        <v>2600370.9</v>
      </c>
      <c r="E15" s="11">
        <v>0</v>
      </c>
      <c r="F15" s="12">
        <f t="shared" ca="1" si="0"/>
        <v>0</v>
      </c>
      <c r="G15" s="3"/>
    </row>
    <row r="16" spans="1:7" outlineLevel="2" x14ac:dyDescent="0.3">
      <c r="A1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7" t="s">
        <v>23</v>
      </c>
      <c r="C16" s="8">
        <v>0</v>
      </c>
      <c r="D16" s="8">
        <v>3871000</v>
      </c>
      <c r="E16" s="8">
        <v>3871000</v>
      </c>
      <c r="F16" s="9">
        <f t="shared" ca="1" si="0"/>
        <v>1</v>
      </c>
      <c r="G16" s="3"/>
    </row>
    <row r="17" spans="1:7" ht="27.6" outlineLevel="3" x14ac:dyDescent="0.3">
      <c r="A17" s="10"/>
      <c r="B17" s="10" t="s">
        <v>24</v>
      </c>
      <c r="C17" s="11">
        <v>0</v>
      </c>
      <c r="D17" s="11">
        <v>3871000</v>
      </c>
      <c r="E17" s="11">
        <v>3871000</v>
      </c>
      <c r="F17" s="12">
        <f t="shared" ca="1" si="0"/>
        <v>1</v>
      </c>
      <c r="G17" s="3"/>
    </row>
    <row r="18" spans="1:7" outlineLevel="2" x14ac:dyDescent="0.3">
      <c r="A18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7" t="s">
        <v>74</v>
      </c>
      <c r="C18" s="8">
        <v>0</v>
      </c>
      <c r="D18" s="8">
        <v>6377332.7000000002</v>
      </c>
      <c r="E18" s="8">
        <v>0</v>
      </c>
      <c r="F18" s="9">
        <f t="shared" ca="1" si="0"/>
        <v>0</v>
      </c>
      <c r="G18" s="3"/>
    </row>
    <row r="19" spans="1:7" ht="27.6" outlineLevel="3" x14ac:dyDescent="0.3">
      <c r="A19" s="10"/>
      <c r="B19" s="10" t="s">
        <v>75</v>
      </c>
      <c r="C19" s="11">
        <v>0</v>
      </c>
      <c r="D19" s="11">
        <v>3936944.2</v>
      </c>
      <c r="E19" s="11">
        <v>0</v>
      </c>
      <c r="F19" s="12">
        <f t="shared" ca="1" si="0"/>
        <v>0</v>
      </c>
      <c r="G19" s="3"/>
    </row>
    <row r="20" spans="1:7" ht="27.6" outlineLevel="3" x14ac:dyDescent="0.3">
      <c r="A20" s="10"/>
      <c r="B20" s="10" t="s">
        <v>151</v>
      </c>
      <c r="C20" s="11">
        <v>0</v>
      </c>
      <c r="D20" s="11">
        <v>2440388.5</v>
      </c>
      <c r="E20" s="11">
        <v>0</v>
      </c>
      <c r="F20" s="12">
        <f t="shared" ca="1" si="0"/>
        <v>0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1" s="7" t="s">
        <v>27</v>
      </c>
      <c r="C21" s="8">
        <v>0</v>
      </c>
      <c r="D21" s="8">
        <v>7723800</v>
      </c>
      <c r="E21" s="8">
        <v>0</v>
      </c>
      <c r="F21" s="9">
        <f t="shared" ca="1" si="0"/>
        <v>0</v>
      </c>
      <c r="G21" s="3"/>
    </row>
    <row r="22" spans="1:7" ht="27.6" outlineLevel="3" x14ac:dyDescent="0.3">
      <c r="A22" s="10"/>
      <c r="B22" s="10" t="s">
        <v>154</v>
      </c>
      <c r="C22" s="11">
        <v>0</v>
      </c>
      <c r="D22" s="11">
        <v>1083000</v>
      </c>
      <c r="E22" s="11">
        <v>0</v>
      </c>
      <c r="F22" s="12">
        <f t="shared" ca="1" si="0"/>
        <v>0</v>
      </c>
      <c r="G22" s="3"/>
    </row>
    <row r="23" spans="1:7" ht="41.4" outlineLevel="3" x14ac:dyDescent="0.3">
      <c r="A23" s="10"/>
      <c r="B23" s="10" t="s">
        <v>155</v>
      </c>
      <c r="C23" s="11">
        <v>0</v>
      </c>
      <c r="D23" s="11">
        <v>5170800</v>
      </c>
      <c r="E23" s="11">
        <v>0</v>
      </c>
      <c r="F23" s="12">
        <f t="shared" ca="1" si="0"/>
        <v>0</v>
      </c>
      <c r="G23" s="3"/>
    </row>
    <row r="24" spans="1:7" ht="27.6" outlineLevel="3" x14ac:dyDescent="0.3">
      <c r="A24" s="10"/>
      <c r="B24" s="10" t="s">
        <v>28</v>
      </c>
      <c r="C24" s="11">
        <v>0</v>
      </c>
      <c r="D24" s="11">
        <v>1470000</v>
      </c>
      <c r="E24" s="11">
        <v>0</v>
      </c>
      <c r="F24" s="12">
        <f t="shared" ca="1" si="0"/>
        <v>0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5" s="7" t="s">
        <v>79</v>
      </c>
      <c r="C25" s="8">
        <v>0</v>
      </c>
      <c r="D25" s="8">
        <v>4140470.6</v>
      </c>
      <c r="E25" s="8">
        <v>0</v>
      </c>
      <c r="F25" s="9">
        <f t="shared" ca="1" si="0"/>
        <v>0</v>
      </c>
      <c r="G25" s="3"/>
    </row>
    <row r="26" spans="1:7" ht="27.6" outlineLevel="3" x14ac:dyDescent="0.3">
      <c r="A26" s="10"/>
      <c r="B26" s="10" t="s">
        <v>80</v>
      </c>
      <c r="C26" s="11">
        <v>0</v>
      </c>
      <c r="D26" s="11">
        <v>4140470.6</v>
      </c>
      <c r="E26" s="11">
        <v>0</v>
      </c>
      <c r="F26" s="12">
        <f t="shared" ca="1" si="0"/>
        <v>0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7" s="7" t="s">
        <v>41</v>
      </c>
      <c r="C27" s="8">
        <v>0</v>
      </c>
      <c r="D27" s="8">
        <v>1267885.47</v>
      </c>
      <c r="E27" s="8">
        <v>0</v>
      </c>
      <c r="F27" s="9">
        <f t="shared" ca="1" si="0"/>
        <v>0</v>
      </c>
      <c r="G27" s="3"/>
    </row>
    <row r="28" spans="1:7" ht="41.4" outlineLevel="3" x14ac:dyDescent="0.3">
      <c r="A28" s="10"/>
      <c r="B28" s="10" t="s">
        <v>174</v>
      </c>
      <c r="C28" s="11">
        <v>0</v>
      </c>
      <c r="D28" s="11">
        <v>1267885.47</v>
      </c>
      <c r="E28" s="11">
        <v>0</v>
      </c>
      <c r="F28" s="12">
        <f t="shared" ca="1" si="0"/>
        <v>0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9" s="7" t="s">
        <v>43</v>
      </c>
      <c r="C29" s="8">
        <v>0</v>
      </c>
      <c r="D29" s="8">
        <v>4643827.58</v>
      </c>
      <c r="E29" s="8">
        <v>2450000</v>
      </c>
      <c r="F29" s="9">
        <f t="shared" ca="1" si="0"/>
        <v>0.52759999999999996</v>
      </c>
      <c r="G29" s="3"/>
    </row>
    <row r="30" spans="1:7" ht="27.6" outlineLevel="3" x14ac:dyDescent="0.3">
      <c r="A30" s="10"/>
      <c r="B30" s="10" t="s">
        <v>44</v>
      </c>
      <c r="C30" s="11">
        <v>0</v>
      </c>
      <c r="D30" s="11">
        <v>4222643.5999999996</v>
      </c>
      <c r="E30" s="11">
        <v>2450000</v>
      </c>
      <c r="F30" s="12">
        <f t="shared" ca="1" si="0"/>
        <v>0.58020000000000005</v>
      </c>
      <c r="G30" s="3"/>
    </row>
    <row r="31" spans="1:7" ht="41.4" outlineLevel="3" x14ac:dyDescent="0.3">
      <c r="A31" s="10"/>
      <c r="B31" s="10" t="s">
        <v>124</v>
      </c>
      <c r="C31" s="11">
        <v>0</v>
      </c>
      <c r="D31" s="11">
        <v>421183.98</v>
      </c>
      <c r="E31" s="11">
        <v>0</v>
      </c>
      <c r="F31" s="12">
        <f t="shared" ca="1" si="0"/>
        <v>0</v>
      </c>
      <c r="G31" s="3"/>
    </row>
    <row r="32" spans="1:7" outlineLevel="2" x14ac:dyDescent="0.3">
      <c r="A32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2" s="7" t="s">
        <v>49</v>
      </c>
      <c r="C32" s="8">
        <v>0</v>
      </c>
      <c r="D32" s="8">
        <v>1713519.9</v>
      </c>
      <c r="E32" s="8">
        <v>0</v>
      </c>
      <c r="F32" s="9">
        <f t="shared" ca="1" si="0"/>
        <v>0</v>
      </c>
      <c r="G32" s="3"/>
    </row>
    <row r="33" spans="1:7" ht="27.6" outlineLevel="3" x14ac:dyDescent="0.3">
      <c r="A33" s="10"/>
      <c r="B33" s="10" t="s">
        <v>178</v>
      </c>
      <c r="C33" s="11">
        <v>0</v>
      </c>
      <c r="D33" s="11">
        <v>1713519.9</v>
      </c>
      <c r="E33" s="11">
        <v>0</v>
      </c>
      <c r="F33" s="12">
        <f t="shared" ca="1" si="0"/>
        <v>0</v>
      </c>
      <c r="G33" s="3"/>
    </row>
    <row r="34" spans="1:7" outlineLevel="2" x14ac:dyDescent="0.3">
      <c r="A34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4" s="7" t="s">
        <v>55</v>
      </c>
      <c r="C34" s="8">
        <v>0</v>
      </c>
      <c r="D34" s="8">
        <v>661967.6</v>
      </c>
      <c r="E34" s="8">
        <v>0</v>
      </c>
      <c r="F34" s="9">
        <f t="shared" ca="1" si="0"/>
        <v>0</v>
      </c>
      <c r="G34" s="3"/>
    </row>
    <row r="35" spans="1:7" ht="27.6" outlineLevel="3" x14ac:dyDescent="0.3">
      <c r="A35" s="10"/>
      <c r="B35" s="10" t="s">
        <v>56</v>
      </c>
      <c r="C35" s="11">
        <v>0</v>
      </c>
      <c r="D35" s="11">
        <v>661967.6</v>
      </c>
      <c r="E35" s="11">
        <v>0</v>
      </c>
      <c r="F35" s="12">
        <f t="shared" ca="1" si="0"/>
        <v>0</v>
      </c>
      <c r="G35" s="3"/>
    </row>
    <row r="36" spans="1:7" outlineLevel="2" x14ac:dyDescent="0.3">
      <c r="A36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6" s="7" t="s">
        <v>57</v>
      </c>
      <c r="C36" s="8">
        <v>0</v>
      </c>
      <c r="D36" s="8">
        <v>8499037.0600000005</v>
      </c>
      <c r="E36" s="8">
        <v>179525</v>
      </c>
      <c r="F36" s="9">
        <f t="shared" ca="1" si="0"/>
        <v>2.1100000000000001E-2</v>
      </c>
      <c r="G36" s="3"/>
    </row>
    <row r="37" spans="1:7" ht="27.6" outlineLevel="3" x14ac:dyDescent="0.3">
      <c r="A37" s="10"/>
      <c r="B37" s="10" t="s">
        <v>58</v>
      </c>
      <c r="C37" s="11">
        <v>0</v>
      </c>
      <c r="D37" s="11">
        <v>2374999.7599999998</v>
      </c>
      <c r="E37" s="11">
        <v>0</v>
      </c>
      <c r="F37" s="12">
        <f t="shared" ca="1" si="0"/>
        <v>0</v>
      </c>
      <c r="G37" s="3"/>
    </row>
    <row r="38" spans="1:7" ht="41.4" outlineLevel="3" x14ac:dyDescent="0.3">
      <c r="A38" s="10"/>
      <c r="B38" s="10" t="s">
        <v>186</v>
      </c>
      <c r="C38" s="11">
        <v>0</v>
      </c>
      <c r="D38" s="11">
        <v>3094512.3</v>
      </c>
      <c r="E38" s="11">
        <v>0</v>
      </c>
      <c r="F38" s="12">
        <f t="shared" ca="1" si="0"/>
        <v>0</v>
      </c>
      <c r="G38" s="3"/>
    </row>
    <row r="39" spans="1:7" ht="27.6" outlineLevel="3" x14ac:dyDescent="0.3">
      <c r="A39" s="10"/>
      <c r="B39" s="10" t="s">
        <v>58</v>
      </c>
      <c r="C39" s="11">
        <v>0</v>
      </c>
      <c r="D39" s="11">
        <v>3029525</v>
      </c>
      <c r="E39" s="11">
        <v>179525</v>
      </c>
      <c r="F39" s="12">
        <f t="shared" ca="1" si="0"/>
        <v>5.9299999999999999E-2</v>
      </c>
      <c r="G39" s="3"/>
    </row>
    <row r="40" spans="1:7" outlineLevel="2" x14ac:dyDescent="0.3">
      <c r="A40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0" s="7" t="s">
        <v>59</v>
      </c>
      <c r="C40" s="8">
        <v>0</v>
      </c>
      <c r="D40" s="8">
        <v>10287818.539999999</v>
      </c>
      <c r="E40" s="8">
        <v>0</v>
      </c>
      <c r="F40" s="9">
        <f t="shared" ca="1" si="0"/>
        <v>0</v>
      </c>
      <c r="G40" s="3"/>
    </row>
    <row r="41" spans="1:7" ht="27.6" outlineLevel="3" x14ac:dyDescent="0.3">
      <c r="A41" s="10"/>
      <c r="B41" s="10" t="s">
        <v>60</v>
      </c>
      <c r="C41" s="11">
        <v>0</v>
      </c>
      <c r="D41" s="11">
        <v>436302.98</v>
      </c>
      <c r="E41" s="11">
        <v>0</v>
      </c>
      <c r="F41" s="12">
        <f t="shared" ca="1" si="0"/>
        <v>0</v>
      </c>
      <c r="G41" s="3"/>
    </row>
    <row r="42" spans="1:7" ht="41.4" outlineLevel="3" x14ac:dyDescent="0.3">
      <c r="A42" s="10"/>
      <c r="B42" s="10" t="s">
        <v>98</v>
      </c>
      <c r="C42" s="11">
        <v>0</v>
      </c>
      <c r="D42" s="11">
        <v>8213384</v>
      </c>
      <c r="E42" s="11">
        <v>0</v>
      </c>
      <c r="F42" s="12">
        <f t="shared" ca="1" si="0"/>
        <v>0</v>
      </c>
      <c r="G42" s="3"/>
    </row>
    <row r="43" spans="1:7" ht="27.6" outlineLevel="3" x14ac:dyDescent="0.3">
      <c r="A43" s="10"/>
      <c r="B43" s="10" t="s">
        <v>60</v>
      </c>
      <c r="C43" s="11">
        <v>0</v>
      </c>
      <c r="D43" s="11">
        <v>1638131.56</v>
      </c>
      <c r="E43" s="11">
        <v>0</v>
      </c>
      <c r="F43" s="12">
        <f t="shared" ca="1" si="0"/>
        <v>0</v>
      </c>
      <c r="G43" s="3"/>
    </row>
    <row r="44" spans="1:7" ht="15" customHeight="1" x14ac:dyDescent="0.3">
      <c r="A44" s="38" t="s">
        <v>61</v>
      </c>
      <c r="B44" s="39"/>
      <c r="C44" s="13">
        <v>0</v>
      </c>
      <c r="D44" s="13">
        <v>58089134.380000003</v>
      </c>
      <c r="E44" s="14">
        <v>6500525</v>
      </c>
      <c r="F44" s="15">
        <f t="shared" ca="1" si="0"/>
        <v>0.1119</v>
      </c>
      <c r="G44" s="3"/>
    </row>
  </sheetData>
  <mergeCells count="8">
    <mergeCell ref="A44:B4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7.33203125" style="1" customWidth="1"/>
    <col min="6" max="6" width="12.3320312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0" t="s">
        <v>67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68</v>
      </c>
      <c r="C7" s="8">
        <v>6947400</v>
      </c>
      <c r="D7" s="8">
        <v>6947400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69</v>
      </c>
      <c r="C8" s="11">
        <v>6947400</v>
      </c>
      <c r="D8" s="11">
        <v>6947400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38" t="s">
        <v>61</v>
      </c>
      <c r="B9" s="39"/>
      <c r="C9" s="13">
        <v>6947400</v>
      </c>
      <c r="D9" s="13">
        <v>6947400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21875" style="1" customWidth="1"/>
    <col min="6" max="6" width="12.332031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0" t="s">
        <v>70</v>
      </c>
      <c r="B1" s="41"/>
      <c r="C1" s="41"/>
      <c r="D1" s="41"/>
      <c r="E1" s="41"/>
      <c r="F1" s="41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2" t="s">
        <v>1</v>
      </c>
      <c r="B3" s="43"/>
      <c r="C3" s="4"/>
      <c r="D3" s="5"/>
      <c r="E3" s="3"/>
      <c r="F3" s="3"/>
      <c r="G3" s="3"/>
    </row>
    <row r="4" spans="1:7" ht="16.350000000000001" customHeight="1" x14ac:dyDescent="0.3">
      <c r="A4" s="44" t="s">
        <v>2</v>
      </c>
      <c r="B4" s="44" t="s">
        <v>3</v>
      </c>
      <c r="C4" s="44" t="s">
        <v>4</v>
      </c>
      <c r="D4" s="45"/>
      <c r="E4" s="44" t="s">
        <v>5</v>
      </c>
      <c r="F4" s="44" t="s">
        <v>6</v>
      </c>
      <c r="G4" s="3"/>
    </row>
    <row r="5" spans="1:7" x14ac:dyDescent="0.3">
      <c r="A5" s="45"/>
      <c r="B5" s="45"/>
      <c r="C5" s="6" t="s">
        <v>7</v>
      </c>
      <c r="D5" s="6" t="s">
        <v>8</v>
      </c>
      <c r="E5" s="45"/>
      <c r="F5" s="45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 t="s">
        <v>19</v>
      </c>
      <c r="C7" s="8">
        <v>46856</v>
      </c>
      <c r="D7" s="8">
        <v>46856</v>
      </c>
      <c r="E7" s="8">
        <v>0</v>
      </c>
      <c r="F7" s="9">
        <f t="shared" ref="F7:F23" ca="1" si="0">IF(INDIRECT("R[0]C[-2]", FALSE)=0,0,ROUND(INDIRECT("R[0]C[-1]", FALSE)/INDIRECT("R[0]C[-2]", FALSE),4))</f>
        <v>0</v>
      </c>
      <c r="G7" s="3"/>
    </row>
    <row r="8" spans="1:7" ht="27.6" outlineLevel="3" x14ac:dyDescent="0.3">
      <c r="A8" s="10"/>
      <c r="B8" s="10" t="s">
        <v>20</v>
      </c>
      <c r="C8" s="11">
        <v>46856</v>
      </c>
      <c r="D8" s="11">
        <v>46856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71</v>
      </c>
      <c r="C9" s="8">
        <v>46856</v>
      </c>
      <c r="D9" s="8">
        <v>46856</v>
      </c>
      <c r="E9" s="8">
        <v>0</v>
      </c>
      <c r="F9" s="9">
        <f t="shared" ca="1" si="0"/>
        <v>0</v>
      </c>
      <c r="G9" s="3"/>
    </row>
    <row r="10" spans="1:7" ht="27.6" outlineLevel="3" x14ac:dyDescent="0.3">
      <c r="A10" s="10"/>
      <c r="B10" s="10" t="s">
        <v>72</v>
      </c>
      <c r="C10" s="11">
        <v>46856</v>
      </c>
      <c r="D10" s="11">
        <v>46856</v>
      </c>
      <c r="E10" s="11">
        <v>0</v>
      </c>
      <c r="F10" s="12">
        <f t="shared" ca="1" si="0"/>
        <v>0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33</v>
      </c>
      <c r="C11" s="8">
        <v>46856</v>
      </c>
      <c r="D11" s="8">
        <v>46856</v>
      </c>
      <c r="E11" s="8">
        <v>0</v>
      </c>
      <c r="F11" s="9">
        <f t="shared" ca="1" si="0"/>
        <v>0</v>
      </c>
      <c r="G11" s="3"/>
    </row>
    <row r="12" spans="1:7" ht="27.6" outlineLevel="3" x14ac:dyDescent="0.3">
      <c r="A12" s="10"/>
      <c r="B12" s="10" t="s">
        <v>34</v>
      </c>
      <c r="C12" s="11">
        <v>46856</v>
      </c>
      <c r="D12" s="11">
        <v>46856</v>
      </c>
      <c r="E12" s="11">
        <v>0</v>
      </c>
      <c r="F12" s="12">
        <f t="shared" ca="1" si="0"/>
        <v>0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35</v>
      </c>
      <c r="C13" s="8">
        <v>46856</v>
      </c>
      <c r="D13" s="8">
        <v>46856</v>
      </c>
      <c r="E13" s="8">
        <v>0</v>
      </c>
      <c r="F13" s="9">
        <f t="shared" ca="1" si="0"/>
        <v>0</v>
      </c>
      <c r="G13" s="3"/>
    </row>
    <row r="14" spans="1:7" ht="27.6" outlineLevel="3" x14ac:dyDescent="0.3">
      <c r="A14" s="10"/>
      <c r="B14" s="10" t="s">
        <v>36</v>
      </c>
      <c r="C14" s="11">
        <v>46856</v>
      </c>
      <c r="D14" s="11">
        <v>46856</v>
      </c>
      <c r="E14" s="11">
        <v>0</v>
      </c>
      <c r="F14" s="12">
        <f t="shared" ca="1" si="0"/>
        <v>0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37</v>
      </c>
      <c r="C15" s="8">
        <v>46855</v>
      </c>
      <c r="D15" s="8">
        <v>46855</v>
      </c>
      <c r="E15" s="8">
        <v>0</v>
      </c>
      <c r="F15" s="9">
        <f t="shared" ca="1" si="0"/>
        <v>0</v>
      </c>
      <c r="G15" s="3"/>
    </row>
    <row r="16" spans="1:7" ht="27.6" outlineLevel="3" x14ac:dyDescent="0.3">
      <c r="A16" s="10"/>
      <c r="B16" s="10" t="s">
        <v>38</v>
      </c>
      <c r="C16" s="11">
        <v>46855</v>
      </c>
      <c r="D16" s="11">
        <v>46855</v>
      </c>
      <c r="E16" s="11">
        <v>0</v>
      </c>
      <c r="F16" s="12">
        <f t="shared" ca="1" si="0"/>
        <v>0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39</v>
      </c>
      <c r="C17" s="8">
        <v>46855</v>
      </c>
      <c r="D17" s="8">
        <v>46855</v>
      </c>
      <c r="E17" s="8">
        <v>0</v>
      </c>
      <c r="F17" s="9">
        <f t="shared" ca="1" si="0"/>
        <v>0</v>
      </c>
      <c r="G17" s="3"/>
    </row>
    <row r="18" spans="1:7" ht="27.6" outlineLevel="3" x14ac:dyDescent="0.3">
      <c r="A18" s="10"/>
      <c r="B18" s="10" t="s">
        <v>40</v>
      </c>
      <c r="C18" s="11">
        <v>46855</v>
      </c>
      <c r="D18" s="11">
        <v>46855</v>
      </c>
      <c r="E18" s="11">
        <v>0</v>
      </c>
      <c r="F18" s="12">
        <f t="shared" ca="1" si="0"/>
        <v>0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45</v>
      </c>
      <c r="C19" s="8">
        <v>46855</v>
      </c>
      <c r="D19" s="8">
        <v>46855</v>
      </c>
      <c r="E19" s="8">
        <v>0</v>
      </c>
      <c r="F19" s="9">
        <f t="shared" ca="1" si="0"/>
        <v>0</v>
      </c>
      <c r="G19" s="3"/>
    </row>
    <row r="20" spans="1:7" ht="27.6" outlineLevel="3" x14ac:dyDescent="0.3">
      <c r="A20" s="10"/>
      <c r="B20" s="10" t="s">
        <v>46</v>
      </c>
      <c r="C20" s="11">
        <v>46855</v>
      </c>
      <c r="D20" s="11">
        <v>46855</v>
      </c>
      <c r="E20" s="11">
        <v>0</v>
      </c>
      <c r="F20" s="12">
        <f t="shared" ca="1" si="0"/>
        <v>0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57</v>
      </c>
      <c r="C21" s="8">
        <v>93711</v>
      </c>
      <c r="D21" s="8">
        <v>93711</v>
      </c>
      <c r="E21" s="8">
        <v>0</v>
      </c>
      <c r="F21" s="9">
        <f t="shared" ca="1" si="0"/>
        <v>0</v>
      </c>
      <c r="G21" s="3"/>
    </row>
    <row r="22" spans="1:7" ht="27.6" outlineLevel="3" x14ac:dyDescent="0.3">
      <c r="A22" s="10"/>
      <c r="B22" s="10" t="s">
        <v>58</v>
      </c>
      <c r="C22" s="11">
        <v>93711</v>
      </c>
      <c r="D22" s="11">
        <v>93711</v>
      </c>
      <c r="E22" s="11">
        <v>0</v>
      </c>
      <c r="F22" s="12">
        <f t="shared" ca="1" si="0"/>
        <v>0</v>
      </c>
      <c r="G22" s="3"/>
    </row>
    <row r="23" spans="1:7" ht="15" customHeight="1" x14ac:dyDescent="0.3">
      <c r="A23" s="38" t="s">
        <v>61</v>
      </c>
      <c r="B23" s="39"/>
      <c r="C23" s="13">
        <v>421700</v>
      </c>
      <c r="D23" s="13">
        <v>421700</v>
      </c>
      <c r="E23" s="14">
        <v>0</v>
      </c>
      <c r="F23" s="15">
        <f t="shared" ca="1" si="0"/>
        <v>0</v>
      </c>
      <c r="G23" s="3"/>
    </row>
  </sheetData>
  <mergeCells count="8">
    <mergeCell ref="A23:B2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1.03.2024&lt;/string&gt;&lt;/DateInfo&gt;&lt;Code&gt;SQUERY_ANAL_ISP_BUDG&lt;/Code&gt;&lt;ObjectCode&gt;SQUERY_ANAL_ISP_BUDG&lt;/ObjectCode&gt;&lt;DocLink /&gt;&lt;DocName&gt;Вариант (копия от 15.07.2019 09_54_20) (Аналитический отчет по исполнению бюджета с произвольной группировкой)&lt;/DocName&gt;&lt;VariantName&gt;Вариант (копия от 15.07.2019 09:54:20)&lt;/VariantName&gt;&lt;VariantLink&gt;249663449&lt;/VariantLink&gt;&lt;ReportCode&gt;6F69447B39B14AF6BABEC10CB831B7&lt;/ReportCode&gt;&lt;SvodReportLink xsi:nil=&quot;true&quot; /&gt;&lt;ReportLink&gt;416871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D07CC747-76E8-4CBF-A71A-8EE3759CCCB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74</vt:i4>
      </vt:variant>
      <vt:variant>
        <vt:lpstr>Именованные диапазоны</vt:lpstr>
      </vt:variant>
      <vt:variant>
        <vt:i4>74</vt:i4>
      </vt:variant>
    </vt:vector>
  </HeadingPairs>
  <TitlesOfParts>
    <vt:vector size="148" baseType="lpstr">
      <vt:lpstr>Субсидии</vt:lpstr>
      <vt:lpstr>02301R4970</vt:lpstr>
      <vt:lpstr>0230480060</vt:lpstr>
      <vt:lpstr>0230480070</vt:lpstr>
      <vt:lpstr>031A154540</vt:lpstr>
      <vt:lpstr>031A155130</vt:lpstr>
      <vt:lpstr>031A155194</vt:lpstr>
      <vt:lpstr>031A155900</vt:lpstr>
      <vt:lpstr>031A255195</vt:lpstr>
      <vt:lpstr>031A255196</vt:lpstr>
      <vt:lpstr>031J155582</vt:lpstr>
      <vt:lpstr>03301R4670</vt:lpstr>
      <vt:lpstr>03302R5197</vt:lpstr>
      <vt:lpstr>0330480330</vt:lpstr>
      <vt:lpstr>0330480340</vt:lpstr>
      <vt:lpstr>041E151721</vt:lpstr>
      <vt:lpstr>041E151722</vt:lpstr>
      <vt:lpstr>041E180740</vt:lpstr>
      <vt:lpstr>041E181710</vt:lpstr>
      <vt:lpstr>041E250980</vt:lpstr>
      <vt:lpstr>0420181970</vt:lpstr>
      <vt:lpstr>04201R7500</vt:lpstr>
      <vt:lpstr>0430380640</vt:lpstr>
      <vt:lpstr>04402R3040</vt:lpstr>
      <vt:lpstr>051P550810</vt:lpstr>
      <vt:lpstr>051P552290</vt:lpstr>
      <vt:lpstr>0530180690</vt:lpstr>
      <vt:lpstr>0530181050</vt:lpstr>
      <vt:lpstr>0530181150</vt:lpstr>
      <vt:lpstr>0530181240</vt:lpstr>
      <vt:lpstr>0530181350</vt:lpstr>
      <vt:lpstr>0530181460</vt:lpstr>
      <vt:lpstr>05301R7530</vt:lpstr>
      <vt:lpstr>0630182020</vt:lpstr>
      <vt:lpstr>08301R5990</vt:lpstr>
      <vt:lpstr>08302R3720</vt:lpstr>
      <vt:lpstr>08302R5762</vt:lpstr>
      <vt:lpstr>08302R5767</vt:lpstr>
      <vt:lpstr>091R153941</vt:lpstr>
      <vt:lpstr>0930180500</vt:lpstr>
      <vt:lpstr>0930180510</vt:lpstr>
      <vt:lpstr>0930180550</vt:lpstr>
      <vt:lpstr>0930181260</vt:lpstr>
      <vt:lpstr>0930181380</vt:lpstr>
      <vt:lpstr>1030381340</vt:lpstr>
      <vt:lpstr>1330181360</vt:lpstr>
      <vt:lpstr>1340182060</vt:lpstr>
      <vt:lpstr>1430381140</vt:lpstr>
      <vt:lpstr>1630109505</vt:lpstr>
      <vt:lpstr>1630109605</vt:lpstr>
      <vt:lpstr>1630180680</vt:lpstr>
      <vt:lpstr>1630181160</vt:lpstr>
      <vt:lpstr>1630181320</vt:lpstr>
      <vt:lpstr>1630181950</vt:lpstr>
      <vt:lpstr>1630280520</vt:lpstr>
      <vt:lpstr>1630281980</vt:lpstr>
      <vt:lpstr>1640280040</vt:lpstr>
      <vt:lpstr>1730182040</vt:lpstr>
      <vt:lpstr>1830180830</vt:lpstr>
      <vt:lpstr>18301R0650</vt:lpstr>
      <vt:lpstr>1830280850</vt:lpstr>
      <vt:lpstr>1930181130</vt:lpstr>
      <vt:lpstr>1930181440</vt:lpstr>
      <vt:lpstr>1930181490</vt:lpstr>
      <vt:lpstr>311EГ51160</vt:lpstr>
      <vt:lpstr>31301R2990</vt:lpstr>
      <vt:lpstr>3130282010</vt:lpstr>
      <vt:lpstr>321F254240</vt:lpstr>
      <vt:lpstr>321F255550</vt:lpstr>
      <vt:lpstr>3230181170</vt:lpstr>
      <vt:lpstr>3230181960</vt:lpstr>
      <vt:lpstr>341F552430</vt:lpstr>
      <vt:lpstr>341F581330</vt:lpstr>
      <vt:lpstr>8900129990</vt:lpstr>
      <vt:lpstr>'02301R4970'!Заголовки_для_печати</vt:lpstr>
      <vt:lpstr>'0230480060'!Заголовки_для_печати</vt:lpstr>
      <vt:lpstr>'0230480070'!Заголовки_для_печати</vt:lpstr>
      <vt:lpstr>'031A154540'!Заголовки_для_печати</vt:lpstr>
      <vt:lpstr>'031A155130'!Заголовки_для_печати</vt:lpstr>
      <vt:lpstr>'031A155194'!Заголовки_для_печати</vt:lpstr>
      <vt:lpstr>'031A155900'!Заголовки_для_печати</vt:lpstr>
      <vt:lpstr>'031A255195'!Заголовки_для_печати</vt:lpstr>
      <vt:lpstr>'031A255196'!Заголовки_для_печати</vt:lpstr>
      <vt:lpstr>'031J155582'!Заголовки_для_печати</vt:lpstr>
      <vt:lpstr>'03301R4670'!Заголовки_для_печати</vt:lpstr>
      <vt:lpstr>'03302R5197'!Заголовки_для_печати</vt:lpstr>
      <vt:lpstr>'0330480330'!Заголовки_для_печати</vt:lpstr>
      <vt:lpstr>'0330480340'!Заголовки_для_печати</vt:lpstr>
      <vt:lpstr>'041E151721'!Заголовки_для_печати</vt:lpstr>
      <vt:lpstr>'041E151722'!Заголовки_для_печати</vt:lpstr>
      <vt:lpstr>'041E180740'!Заголовки_для_печати</vt:lpstr>
      <vt:lpstr>'041E181710'!Заголовки_для_печати</vt:lpstr>
      <vt:lpstr>'041E250980'!Заголовки_для_печати</vt:lpstr>
      <vt:lpstr>'0420181970'!Заголовки_для_печати</vt:lpstr>
      <vt:lpstr>'04201R7500'!Заголовки_для_печати</vt:lpstr>
      <vt:lpstr>'0430380640'!Заголовки_для_печати</vt:lpstr>
      <vt:lpstr>'04402R3040'!Заголовки_для_печати</vt:lpstr>
      <vt:lpstr>'051P550810'!Заголовки_для_печати</vt:lpstr>
      <vt:lpstr>'051P552290'!Заголовки_для_печати</vt:lpstr>
      <vt:lpstr>'0530180690'!Заголовки_для_печати</vt:lpstr>
      <vt:lpstr>'0530181050'!Заголовки_для_печати</vt:lpstr>
      <vt:lpstr>'0530181150'!Заголовки_для_печати</vt:lpstr>
      <vt:lpstr>'0530181240'!Заголовки_для_печати</vt:lpstr>
      <vt:lpstr>'0530181350'!Заголовки_для_печати</vt:lpstr>
      <vt:lpstr>'0530181460'!Заголовки_для_печати</vt:lpstr>
      <vt:lpstr>'05301R7530'!Заголовки_для_печати</vt:lpstr>
      <vt:lpstr>'0630182020'!Заголовки_для_печати</vt:lpstr>
      <vt:lpstr>'08301R5990'!Заголовки_для_печати</vt:lpstr>
      <vt:lpstr>'08302R3720'!Заголовки_для_печати</vt:lpstr>
      <vt:lpstr>'08302R5762'!Заголовки_для_печати</vt:lpstr>
      <vt:lpstr>'08302R5767'!Заголовки_для_печати</vt:lpstr>
      <vt:lpstr>'091R153941'!Заголовки_для_печати</vt:lpstr>
      <vt:lpstr>'0930180500'!Заголовки_для_печати</vt:lpstr>
      <vt:lpstr>'0930180510'!Заголовки_для_печати</vt:lpstr>
      <vt:lpstr>'0930180550'!Заголовки_для_печати</vt:lpstr>
      <vt:lpstr>'0930181260'!Заголовки_для_печати</vt:lpstr>
      <vt:lpstr>'0930181380'!Заголовки_для_печати</vt:lpstr>
      <vt:lpstr>'1030381340'!Заголовки_для_печати</vt:lpstr>
      <vt:lpstr>'1330181360'!Заголовки_для_печати</vt:lpstr>
      <vt:lpstr>'1340182060'!Заголовки_для_печати</vt:lpstr>
      <vt:lpstr>'1430381140'!Заголовки_для_печати</vt:lpstr>
      <vt:lpstr>'1630109505'!Заголовки_для_печати</vt:lpstr>
      <vt:lpstr>'1630109605'!Заголовки_для_печати</vt:lpstr>
      <vt:lpstr>'1630180680'!Заголовки_для_печати</vt:lpstr>
      <vt:lpstr>'1630181160'!Заголовки_для_печати</vt:lpstr>
      <vt:lpstr>'1630181320'!Заголовки_для_печати</vt:lpstr>
      <vt:lpstr>'1630181950'!Заголовки_для_печати</vt:lpstr>
      <vt:lpstr>'1630280520'!Заголовки_для_печати</vt:lpstr>
      <vt:lpstr>'1630281980'!Заголовки_для_печати</vt:lpstr>
      <vt:lpstr>'1640280040'!Заголовки_для_печати</vt:lpstr>
      <vt:lpstr>'1730182040'!Заголовки_для_печати</vt:lpstr>
      <vt:lpstr>'1830180830'!Заголовки_для_печати</vt:lpstr>
      <vt:lpstr>'18301R0650'!Заголовки_для_печати</vt:lpstr>
      <vt:lpstr>'1830280850'!Заголовки_для_печати</vt:lpstr>
      <vt:lpstr>'1930181130'!Заголовки_для_печати</vt:lpstr>
      <vt:lpstr>'1930181440'!Заголовки_для_печати</vt:lpstr>
      <vt:lpstr>'1930181490'!Заголовки_для_печати</vt:lpstr>
      <vt:lpstr>'311EГ51160'!Заголовки_для_печати</vt:lpstr>
      <vt:lpstr>'31301R2990'!Заголовки_для_печати</vt:lpstr>
      <vt:lpstr>'3130282010'!Заголовки_для_печати</vt:lpstr>
      <vt:lpstr>'321F254240'!Заголовки_для_печати</vt:lpstr>
      <vt:lpstr>'321F255550'!Заголовки_для_печати</vt:lpstr>
      <vt:lpstr>'3230181170'!Заголовки_для_печати</vt:lpstr>
      <vt:lpstr>'3230181960'!Заголовки_для_печати</vt:lpstr>
      <vt:lpstr>'341F552430'!Заголовки_для_печати</vt:lpstr>
      <vt:lpstr>'341F581330'!Заголовки_для_печати</vt:lpstr>
      <vt:lpstr>'8900129990'!Заголовки_для_печати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Мельниченко Татьяна Георгиевна</dc:creator>
  <cp:lastModifiedBy>Мельниченко Татьяна Георгиевна</cp:lastModifiedBy>
  <cp:lastPrinted>2024-05-13T12:27:38Z</cp:lastPrinted>
  <dcterms:created xsi:type="dcterms:W3CDTF">2024-05-13T12:08:57Z</dcterms:created>
  <dcterms:modified xsi:type="dcterms:W3CDTF">2024-05-13T13:55:53Z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15.07.2019 09_54_20)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(копия от 15.07.2019 09_54_20)(8).xlsx</vt:lpwstr>
  </property>
  <property fmtid="{D5CDD505-2E9C-101B-9397-08002B2CF9AE}" pid="4" name="Версия клиента">
    <vt:lpwstr>23.2.102.4151 (.NET Core 6)</vt:lpwstr>
  </property>
  <property fmtid="{D5CDD505-2E9C-101B-9397-08002B2CF9AE}" pid="5" name="Версия базы">
    <vt:lpwstr>23.2.7622.54887239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bks2024</vt:lpwstr>
  </property>
  <property fmtid="{D5CDD505-2E9C-101B-9397-08002B2CF9AE}" pid="9" name="Пользователь">
    <vt:lpwstr>elv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