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 квартал\"/>
    </mc:Choice>
  </mc:AlternateContent>
  <bookViews>
    <workbookView xWindow="0" yWindow="0" windowWidth="19590" windowHeight="11310" firstSheet="4" activeTab="9"/>
  </bookViews>
  <sheets>
    <sheet name="общий объем иных мбт" sheetId="11" r:id="rId1"/>
    <sheet name="0330581310" sheetId="2" r:id="rId2"/>
    <sheet name="0340281540" sheetId="3" r:id="rId3"/>
    <sheet name="041E180770" sheetId="4" r:id="rId4"/>
    <sheet name="041EВ51790" sheetId="5" r:id="rId5"/>
    <sheet name="0430381510" sheetId="6" r:id="rId6"/>
    <sheet name="0920181520" sheetId="7" r:id="rId7"/>
    <sheet name="0930281370" sheetId="8" r:id="rId8"/>
    <sheet name="1630281040" sheetId="9" r:id="rId9"/>
    <sheet name="3340181590" sheetId="10" r:id="rId10"/>
  </sheets>
  <definedNames>
    <definedName name="_xlnm.Print_Titles" localSheetId="1">'0330581310'!$1:$6</definedName>
    <definedName name="_xlnm.Print_Titles" localSheetId="2">'0340281540'!$1:$6</definedName>
    <definedName name="_xlnm.Print_Titles" localSheetId="3">'041E180770'!$1:$6</definedName>
    <definedName name="_xlnm.Print_Titles" localSheetId="4">'041EВ51790'!$1:$6</definedName>
    <definedName name="_xlnm.Print_Titles" localSheetId="5">'0430381510'!$1:$6</definedName>
    <definedName name="_xlnm.Print_Titles" localSheetId="6">'0920181520'!$1:$6</definedName>
    <definedName name="_xlnm.Print_Titles" localSheetId="7">'0930281370'!$1:$6</definedName>
    <definedName name="_xlnm.Print_Titles" localSheetId="8">'1630281040'!$1:$6</definedName>
    <definedName name="_xlnm.Print_Titles" localSheetId="9">'3340181590'!$1:$6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G10" i="11" l="1"/>
  <c r="G11" i="11"/>
  <c r="G12" i="11"/>
  <c r="G13" i="11"/>
  <c r="G14" i="11"/>
  <c r="G15" i="11"/>
  <c r="G16" i="11"/>
  <c r="G9" i="11" l="1"/>
  <c r="F18" i="11"/>
  <c r="E18" i="11"/>
  <c r="D18" i="11"/>
  <c r="G17" i="11"/>
  <c r="F169" i="10"/>
  <c r="F57" i="10"/>
  <c r="F8" i="3"/>
  <c r="F56" i="10"/>
  <c r="F46" i="10"/>
  <c r="F94" i="10"/>
  <c r="F49" i="10"/>
  <c r="F154" i="10"/>
  <c r="F96" i="10"/>
  <c r="F68" i="10"/>
  <c r="F7" i="4"/>
  <c r="F28" i="5"/>
  <c r="F52" i="5"/>
  <c r="F49" i="5"/>
  <c r="F127" i="10"/>
  <c r="F9" i="9"/>
  <c r="A7" i="9"/>
  <c r="F26" i="10"/>
  <c r="F74" i="10"/>
  <c r="F138" i="10"/>
  <c r="F9" i="7"/>
  <c r="F34" i="5"/>
  <c r="F9" i="6"/>
  <c r="F149" i="10"/>
  <c r="F52" i="10"/>
  <c r="F30" i="5"/>
  <c r="F8" i="2"/>
  <c r="F171" i="10"/>
  <c r="F62" i="5"/>
  <c r="F104" i="10"/>
  <c r="F160" i="10"/>
  <c r="F108" i="10"/>
  <c r="F8" i="5"/>
  <c r="F8" i="6"/>
  <c r="F129" i="10"/>
  <c r="F87" i="10"/>
  <c r="F188" i="10"/>
  <c r="F95" i="10"/>
  <c r="F162" i="10"/>
  <c r="F176" i="10"/>
  <c r="F36" i="10"/>
  <c r="F195" i="10"/>
  <c r="F30" i="10"/>
  <c r="F179" i="10"/>
  <c r="F128" i="10"/>
  <c r="F123" i="10"/>
  <c r="F8" i="4"/>
  <c r="F10" i="3"/>
  <c r="F86" i="10"/>
  <c r="F144" i="10"/>
  <c r="F155" i="10"/>
  <c r="F23" i="10"/>
  <c r="F119" i="10"/>
  <c r="F134" i="10"/>
  <c r="F181" i="10"/>
  <c r="F43" i="5"/>
  <c r="F62" i="10"/>
  <c r="F170" i="10"/>
  <c r="F7" i="10"/>
  <c r="A7" i="4"/>
  <c r="F27" i="5"/>
  <c r="F11" i="10"/>
  <c r="F98" i="10"/>
  <c r="F113" i="10"/>
  <c r="F121" i="10"/>
  <c r="F20" i="10"/>
  <c r="F25" i="5"/>
  <c r="F48" i="5"/>
  <c r="F55" i="5"/>
  <c r="F7" i="2"/>
  <c r="F63" i="5"/>
  <c r="F161" i="10"/>
  <c r="F84" i="10"/>
  <c r="F46" i="5"/>
  <c r="F101" i="10"/>
  <c r="F180" i="10"/>
  <c r="A7" i="5"/>
  <c r="F29" i="5"/>
  <c r="F122" i="10"/>
  <c r="F10" i="10"/>
  <c r="F166" i="10"/>
  <c r="F78" i="10"/>
  <c r="F76" i="10"/>
  <c r="F14" i="10"/>
  <c r="F183" i="10"/>
  <c r="A107" i="10"/>
  <c r="F125" i="10"/>
  <c r="F32" i="5"/>
  <c r="F109" i="10"/>
  <c r="F91" i="10"/>
  <c r="F15" i="8"/>
  <c r="F164" i="10"/>
  <c r="F10" i="9"/>
  <c r="F153" i="10"/>
  <c r="F73" i="10"/>
  <c r="F9" i="8"/>
  <c r="F41" i="5"/>
  <c r="F59" i="10"/>
  <c r="F152" i="10"/>
  <c r="F37" i="10"/>
  <c r="F124" i="10"/>
  <c r="F158" i="10"/>
  <c r="F47" i="10"/>
  <c r="F7" i="3"/>
  <c r="F10" i="5"/>
  <c r="F33" i="5"/>
  <c r="F36" i="5"/>
  <c r="F21" i="10"/>
  <c r="F45" i="5"/>
  <c r="A7" i="10"/>
  <c r="F75" i="10"/>
  <c r="F38" i="10"/>
  <c r="A7" i="3"/>
  <c r="F9" i="5"/>
  <c r="F116" i="10"/>
  <c r="F66" i="10"/>
  <c r="F8" i="7"/>
  <c r="F187" i="10"/>
  <c r="F130" i="10"/>
  <c r="F38" i="5"/>
  <c r="F22" i="10"/>
  <c r="F15" i="5"/>
  <c r="F142" i="10"/>
  <c r="F12" i="5"/>
  <c r="F117" i="10"/>
  <c r="F16" i="8"/>
  <c r="F112" i="10"/>
  <c r="F182" i="10"/>
  <c r="F11" i="9"/>
  <c r="F172" i="10"/>
  <c r="F168" i="10"/>
  <c r="F54" i="5"/>
  <c r="F93" i="10"/>
  <c r="F44" i="10"/>
  <c r="F60" i="10"/>
  <c r="F189" i="10"/>
  <c r="F8" i="9"/>
  <c r="F57" i="5"/>
  <c r="F50" i="10"/>
  <c r="F7" i="7"/>
  <c r="F21" i="5"/>
  <c r="F115" i="10"/>
  <c r="F143" i="10"/>
  <c r="F10" i="4"/>
  <c r="F71" i="10"/>
  <c r="F45" i="10"/>
  <c r="F82" i="10"/>
  <c r="F175" i="10"/>
  <c r="F9" i="4"/>
  <c r="F42" i="10"/>
  <c r="F99" i="10"/>
  <c r="F9" i="10"/>
  <c r="F64" i="10"/>
  <c r="A7" i="6"/>
  <c r="F20" i="5"/>
  <c r="F32" i="10"/>
  <c r="F11" i="3"/>
  <c r="F118" i="10"/>
  <c r="F42" i="5"/>
  <c r="F34" i="10"/>
  <c r="F43" i="10"/>
  <c r="F178" i="10"/>
  <c r="F102" i="10"/>
  <c r="F159" i="10"/>
  <c r="F136" i="10"/>
  <c r="F81" i="10"/>
  <c r="F16" i="10"/>
  <c r="F139" i="10"/>
  <c r="F39" i="5"/>
  <c r="F83" i="10"/>
  <c r="F190" i="10"/>
  <c r="F15" i="10"/>
  <c r="F106" i="10"/>
  <c r="F148" i="10"/>
  <c r="F24" i="10"/>
  <c r="F12" i="10"/>
  <c r="F31" i="10"/>
  <c r="F55" i="10"/>
  <c r="F120" i="10"/>
  <c r="F41" i="10"/>
  <c r="F105" i="10"/>
  <c r="F8" i="8"/>
  <c r="F9" i="3"/>
  <c r="F10" i="2"/>
  <c r="F58" i="10"/>
  <c r="F63" i="10"/>
  <c r="F44" i="5"/>
  <c r="F107" i="10"/>
  <c r="F11" i="8"/>
  <c r="F70" i="10"/>
  <c r="F137" i="10"/>
  <c r="F17" i="8"/>
  <c r="F53" i="5"/>
  <c r="F50" i="5"/>
  <c r="F131" i="10"/>
  <c r="F85" i="10"/>
  <c r="F11" i="2"/>
  <c r="F135" i="10"/>
  <c r="F90" i="10"/>
  <c r="F173" i="10"/>
  <c r="F186" i="10"/>
  <c r="F61" i="5"/>
  <c r="F23" i="5"/>
  <c r="F14" i="5"/>
  <c r="F140" i="10"/>
  <c r="F110" i="10"/>
  <c r="F145" i="10"/>
  <c r="F111" i="10"/>
  <c r="F88" i="10"/>
  <c r="F59" i="5"/>
  <c r="A7" i="2"/>
  <c r="A9" i="9"/>
  <c r="F25" i="10"/>
  <c r="F132" i="10"/>
  <c r="F92" i="10"/>
  <c r="F9" i="2"/>
  <c r="F35" i="5"/>
  <c r="F184" i="10"/>
  <c r="F13" i="8"/>
  <c r="F177" i="10"/>
  <c r="F141" i="10"/>
  <c r="F29" i="10"/>
  <c r="F13" i="5"/>
  <c r="F60" i="5"/>
  <c r="F126" i="10"/>
  <c r="A7" i="7"/>
  <c r="F194" i="10"/>
  <c r="F54" i="10"/>
  <c r="F67" i="10"/>
  <c r="F103" i="10"/>
  <c r="F17" i="5"/>
  <c r="F167" i="10"/>
  <c r="F11" i="4"/>
  <c r="F191" i="10"/>
  <c r="F56" i="5"/>
  <c r="F18" i="10"/>
  <c r="F37" i="5"/>
  <c r="F193" i="10"/>
  <c r="F16" i="5"/>
  <c r="F40" i="10"/>
  <c r="F100" i="10"/>
  <c r="F89" i="10"/>
  <c r="F196" i="10"/>
  <c r="F17" i="10"/>
  <c r="F22" i="5"/>
  <c r="F8" i="10"/>
  <c r="F51" i="5"/>
  <c r="F12" i="8"/>
  <c r="F13" i="10"/>
  <c r="F7" i="6"/>
  <c r="F58" i="5"/>
  <c r="F19" i="5"/>
  <c r="F72" i="10"/>
  <c r="F147" i="10"/>
  <c r="F24" i="5"/>
  <c r="F48" i="10"/>
  <c r="F19" i="10"/>
  <c r="F185" i="10"/>
  <c r="F18" i="5"/>
  <c r="F53" i="10"/>
  <c r="F163" i="10"/>
  <c r="F7" i="9"/>
  <c r="A7" i="8"/>
  <c r="F80" i="10"/>
  <c r="F114" i="10"/>
  <c r="F7" i="5"/>
  <c r="F192" i="10"/>
  <c r="F77" i="10"/>
  <c r="F65" i="10"/>
  <c r="F10" i="8"/>
  <c r="F47" i="5"/>
  <c r="F26" i="5"/>
  <c r="F39" i="10"/>
  <c r="F146" i="10"/>
  <c r="F133" i="10"/>
  <c r="F28" i="10"/>
  <c r="F151" i="10"/>
  <c r="F156" i="10"/>
  <c r="F35" i="10"/>
  <c r="F31" i="5"/>
  <c r="F174" i="10"/>
  <c r="F61" i="10"/>
  <c r="A9" i="5"/>
  <c r="F69" i="10"/>
  <c r="F51" i="10"/>
  <c r="F27" i="10"/>
  <c r="F165" i="10"/>
  <c r="F79" i="10"/>
  <c r="F97" i="10"/>
  <c r="F11" i="5"/>
  <c r="F33" i="10"/>
  <c r="F14" i="8"/>
  <c r="F7" i="8"/>
  <c r="F157" i="10"/>
  <c r="F150" i="10"/>
  <c r="F40" i="5"/>
  <c r="G18" i="11" l="1"/>
  <c r="A9" i="8"/>
  <c r="A9" i="10"/>
  <c r="A14" i="10" s="1"/>
  <c r="A18" i="10" s="1"/>
  <c r="A9" i="2"/>
  <c r="A9" i="4"/>
  <c r="A9" i="3"/>
  <c r="A11" i="5"/>
  <c r="A113" i="10"/>
  <c r="A118" i="10" s="1"/>
  <c r="A122" i="10" s="1"/>
  <c r="A25" i="10"/>
  <c r="A31" i="10" s="1"/>
  <c r="A37" i="10" s="1"/>
  <c r="A130" i="10"/>
  <c r="A137" i="10" s="1"/>
  <c r="A146" i="10" s="1"/>
  <c r="A148" i="10" s="1"/>
  <c r="A157" i="10" s="1"/>
  <c r="A162" i="10" s="1"/>
  <c r="A164" i="10" s="1"/>
  <c r="A175" i="10" s="1"/>
  <c r="A189" i="10" s="1"/>
  <c r="A13" i="5"/>
  <c r="A15" i="5" s="1"/>
  <c r="A17" i="5" s="1"/>
  <c r="A19" i="5" s="1"/>
  <c r="A21" i="5" s="1"/>
  <c r="A11" i="8"/>
  <c r="A42" i="10"/>
  <c r="A47" i="10" s="1"/>
  <c r="A52" i="10" s="1"/>
  <c r="A57" i="10" s="1"/>
  <c r="A65" i="10" s="1"/>
  <c r="A13" i="8"/>
  <c r="A15" i="8" s="1"/>
  <c r="A23" i="5"/>
  <c r="A72" i="10"/>
  <c r="A25" i="5"/>
  <c r="A27" i="5" s="1"/>
  <c r="A29" i="5" s="1"/>
  <c r="A31" i="5" s="1"/>
  <c r="A33" i="5" s="1"/>
  <c r="A79" i="10"/>
  <c r="A86" i="10" s="1"/>
  <c r="A35" i="5"/>
  <c r="A37" i="5" s="1"/>
  <c r="A39" i="5" s="1"/>
  <c r="A41" i="5" s="1"/>
  <c r="A43" i="5"/>
  <c r="A45" i="5" s="1"/>
  <c r="A47" i="5" s="1"/>
  <c r="A49" i="5" s="1"/>
  <c r="A51" i="5" s="1"/>
  <c r="A53" i="5" s="1"/>
  <c r="A55" i="5" s="1"/>
  <c r="A57" i="5" s="1"/>
  <c r="A59" i="5" s="1"/>
  <c r="A61" i="5" s="1"/>
</calcChain>
</file>

<file path=xl/sharedStrings.xml><?xml version="1.0" encoding="utf-8"?>
<sst xmlns="http://schemas.openxmlformats.org/spreadsheetml/2006/main" count="441" uniqueCount="244">
  <si>
    <t>Создание памятных мест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</si>
  <si>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</si>
  <si>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</si>
  <si>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</si>
  <si>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</si>
  <si>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</si>
  <si>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</si>
  <si>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</si>
  <si>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30.06.2024г.</t>
  </si>
  <si>
    <t>1</t>
  </si>
  <si>
    <t>2</t>
  </si>
  <si>
    <t>3</t>
  </si>
  <si>
    <t>4</t>
  </si>
  <si>
    <t>5</t>
  </si>
  <si>
    <t>6=5/4</t>
  </si>
  <si>
    <t>Министерство культуры и туризма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</si>
  <si>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</si>
  <si>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</si>
  <si>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ИТОГО:</t>
  </si>
  <si>
    <t>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</si>
  <si>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Холм-Жирковский район</t>
  </si>
  <si>
    <t>Администрация Богдановского  сельского поселения Холм-Жирковского района Смоленской области</t>
  </si>
  <si>
    <t>Иные межбюджетные трансферты на проведение мероприятий по вводу в эксплуатацию общеобразовательных организаций</t>
  </si>
  <si>
    <t>Министерство образования и науки Смоленской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</si>
  <si>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</si>
  <si>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</si>
  <si>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</si>
  <si>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</si>
  <si>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</si>
  <si>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</si>
  <si>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</si>
  <si>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</si>
  <si>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</si>
  <si>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</si>
  <si>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</si>
  <si>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</si>
  <si>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</si>
  <si>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</si>
  <si>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</si>
  <si>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</si>
  <si>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</si>
  <si>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</si>
  <si>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</si>
  <si>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</si>
  <si>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</si>
  <si>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</si>
  <si>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</si>
  <si>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</si>
  <si>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</si>
  <si>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</si>
  <si>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</si>
  <si>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</si>
  <si>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</si>
  <si>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</si>
  <si>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</si>
  <si>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</si>
  <si>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</si>
  <si>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</si>
  <si>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</si>
  <si>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</si>
  <si>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</si>
  <si>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</si>
  <si>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</si>
  <si>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</si>
  <si>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</si>
  <si>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</si>
  <si>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</si>
  <si>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</si>
  <si>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</si>
  <si>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</si>
  <si>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</si>
  <si>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</si>
  <si>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</si>
  <si>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</si>
  <si>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</si>
  <si>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</si>
  <si>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Иные межбюджетные трансферты на проведение мероприятий по вводу в эксплуатацию дошкольных образовательных организаций</t>
  </si>
  <si>
    <t>Иной межбюджетный трансферт на капитальный ремонт автодорожного путепровода через железнодорожные пути в г. Вязьма</t>
  </si>
  <si>
    <t>Финансовое управление Администрации муниципального образования "Вяземский район" Смоленской области (Вяземское г/п)</t>
  </si>
  <si>
    <t>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</si>
  <si>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Министерство транспорта и дорожного хозяйства Смоленской области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</si>
  <si>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</si>
  <si>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Министерство жилищно-коммунального хозяйства, энергетики и тарифной политики Смоленской области</t>
  </si>
  <si>
    <t>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</si>
  <si>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Министерство экономического развития Смоленской области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</si>
  <si>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</si>
  <si>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</si>
  <si>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</si>
  <si>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</si>
  <si>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</si>
  <si>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</si>
  <si>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</si>
  <si>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</si>
  <si>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</si>
  <si>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</si>
  <si>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</si>
  <si>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</si>
  <si>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</si>
  <si>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</si>
  <si>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</si>
  <si>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</si>
  <si>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</si>
  <si>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</si>
  <si>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</si>
  <si>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</si>
  <si>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</si>
  <si>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</si>
  <si>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</si>
  <si>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</si>
  <si>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</si>
  <si>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</si>
  <si>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</si>
  <si>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</si>
  <si>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</si>
  <si>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</si>
  <si>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</si>
  <si>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</si>
  <si>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</si>
  <si>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</si>
  <si>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</si>
  <si>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</si>
  <si>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</si>
  <si>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</si>
  <si>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</si>
  <si>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</si>
  <si>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</si>
  <si>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</si>
  <si>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</si>
  <si>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</si>
  <si>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</si>
  <si>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</si>
  <si>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</si>
  <si>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</si>
  <si>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</si>
  <si>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</si>
  <si>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</si>
  <si>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</si>
  <si>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</si>
  <si>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</si>
  <si>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</si>
  <si>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</si>
  <si>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</si>
  <si>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</si>
  <si>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</si>
  <si>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</si>
  <si>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</si>
  <si>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</si>
  <si>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</si>
  <si>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</si>
  <si>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</si>
  <si>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</si>
  <si>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</si>
  <si>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</si>
  <si>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</si>
  <si>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</si>
  <si>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</si>
  <si>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</si>
  <si>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</si>
  <si>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</si>
  <si>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</si>
  <si>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</si>
  <si>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</si>
  <si>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</si>
  <si>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</si>
  <si>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</si>
  <si>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</si>
  <si>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</si>
  <si>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</si>
  <si>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</si>
  <si>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</si>
  <si>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</si>
  <si>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</si>
  <si>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</si>
  <si>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</si>
  <si>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</si>
  <si>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</si>
  <si>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</si>
  <si>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</si>
  <si>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</si>
  <si>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</si>
  <si>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</si>
  <si>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</si>
  <si>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</si>
  <si>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</si>
  <si>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</si>
  <si>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</si>
  <si>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</si>
  <si>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</si>
  <si>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</si>
  <si>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</si>
  <si>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</si>
  <si>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</si>
  <si>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</si>
  <si>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</si>
  <si>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</si>
  <si>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</si>
  <si>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</si>
  <si>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</si>
  <si>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</si>
  <si>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</si>
  <si>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</si>
  <si>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</si>
  <si>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</si>
  <si>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</si>
  <si>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</si>
  <si>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</si>
  <si>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</si>
  <si>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</si>
  <si>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</si>
  <si>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</si>
  <si>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</si>
  <si>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</si>
  <si>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</si>
  <si>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</si>
  <si>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</si>
  <si>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</si>
  <si>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</si>
  <si>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</si>
  <si>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</si>
  <si>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</si>
  <si>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</si>
  <si>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</si>
  <si>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</si>
  <si>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ВСЕГО РАСХОДОВ:</t>
  </si>
  <si>
    <t xml:space="preserve">    Создание памятных мест</t>
  </si>
  <si>
    <t>0330581310</t>
  </si>
  <si>
    <t xml:space="preserve">    Иные межбюджетные трансферты на проведение мероприятий, связанных с подготовкой к празднованию 80-летия Победы в Великой Отечественной войне 1941-1945 годов (в том числе разработка сметной документации) за счет средств бюджета другого субъекта РФ</t>
  </si>
  <si>
    <t>0340281540</t>
  </si>
  <si>
    <t xml:space="preserve">    Иные межбюджетные трансферты на проведение мероприятий по вводу в эксплуатацию общеобразовательных организаций</t>
  </si>
  <si>
    <t>041E180770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</si>
  <si>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</si>
  <si>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</si>
  <si>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Иные межбюджетные трансферты на проведение мероприятий по вводу в эксплуатацию дошкольных образовательных организаций</t>
  </si>
  <si>
    <t>0430381510</t>
  </si>
  <si>
    <t xml:space="preserve">    Иной межбюджетный трансферт на капитальный ремонт автодорожного путепровода через железнодорожные пути в г. Вязьма</t>
  </si>
  <si>
    <t>0920181520</t>
  </si>
  <si>
    <t xml:space="preserve">    Иные межбюджетные трансферты на приобретение подвижного состава пассажирского транспорта общего пользования для осуществления муниципальных перевозок</t>
  </si>
  <si>
    <t>0930281370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</si>
  <si>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</si>
  <si>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1630281040</t>
  </si>
  <si>
    <t xml:space="preserve">    Иные межбюджетные трансферты муниципальным образованиям Смоленской области для поощрения муниципальных управленческих команд за достижение плановых значений показателей</t>
  </si>
  <si>
    <t>3340181590</t>
  </si>
  <si>
    <t>Уточненная роспись на 30.06.2024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</si>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</sst>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2" fillId="0" borderId="5" xfId="32" applyNumberFormat="1" applyFont="1" applyBorder="1" applyProtection="1">
      <alignment vertical="top" wrapText="1"/>
    </xf>
    <xf numFmtId="1" fontId="12" fillId="0" borderId="5" xfId="33" applyNumberFormat="1" applyFont="1" applyBorder="1" applyProtection="1">
      <alignment horizontal="center" vertical="top" shrinkToFit="1"/>
    </xf>
    <xf numFmtId="4" fontId="12" fillId="0" borderId="5" xfId="34" applyNumberFormat="1" applyFont="1" applyFill="1" applyBorder="1" applyProtection="1">
      <alignment horizontal="right" vertical="top" shrinkToFit="1"/>
    </xf>
    <xf numFmtId="0" fontId="13" fillId="5" borderId="5" xfId="35" applyFont="1" applyFill="1" applyBorder="1" applyAlignment="1"/>
    <xf numFmtId="4" fontId="13" fillId="5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6"/>
  <sheetViews>
    <sheetView showGridLines="0" zoomScale="50" zoomScaleNormal="50" zoomScaleSheetLayoutView="100" workbookViewId="0">
      <pane ySplit="7" topLeftCell="A8" activePane="bottomLeft" state="frozen"/>
      <selection pane="bottomLeft" activeCell="K15" sqref="K15"/>
    </sheetView>
  </sheetViews>
  <sheetFormatPr defaultColWidth="9.140625" defaultRowHeight="15" x14ac:dyDescent="0.25"/>
  <cols>
    <col min="1" max="1" width="5" style="17" customWidth="1"/>
    <col min="2" max="2" width="62.85546875" style="17" customWidth="1"/>
    <col min="3" max="3" width="13.42578125" style="17" customWidth="1"/>
    <col min="4" max="5" width="23" style="17" customWidth="1"/>
    <col min="6" max="6" width="24.140625" style="17" customWidth="1"/>
    <col min="7" max="7" width="26.28515625" style="17" customWidth="1"/>
    <col min="8" max="8" width="9.140625" style="17" customWidth="1"/>
    <col min="9" max="16384" width="9.140625" style="17"/>
  </cols>
  <sheetData>
    <row r="1" spans="1:8" x14ac:dyDescent="0.25">
      <c r="B1" s="35"/>
      <c r="C1" s="36"/>
      <c r="D1" s="36"/>
      <c r="E1" s="36"/>
      <c r="F1" s="18"/>
      <c r="G1" s="18"/>
      <c r="H1" s="18"/>
    </row>
    <row r="2" spans="1:8" ht="16.5" customHeight="1" x14ac:dyDescent="0.25">
      <c r="B2" s="35"/>
      <c r="C2" s="36"/>
      <c r="D2" s="36"/>
      <c r="E2" s="36"/>
      <c r="F2" s="18"/>
      <c r="G2" s="18"/>
      <c r="H2" s="18"/>
    </row>
    <row r="3" spans="1:8" ht="55.5" customHeight="1" x14ac:dyDescent="0.3">
      <c r="B3" s="37" t="s">
        <v>217</v>
      </c>
      <c r="C3" s="38"/>
      <c r="D3" s="38"/>
      <c r="E3" s="38"/>
      <c r="F3" s="38"/>
      <c r="G3" s="38"/>
      <c r="H3" s="18"/>
    </row>
    <row r="4" spans="1:8" ht="27.75" customHeight="1" x14ac:dyDescent="0.3">
      <c r="B4" s="39" t="s">
        <v>243</v>
      </c>
      <c r="C4" s="40"/>
      <c r="D4" s="40"/>
      <c r="E4" s="40"/>
      <c r="F4" s="40"/>
      <c r="G4" s="40"/>
      <c r="H4" s="18"/>
    </row>
    <row r="5" spans="1:8" ht="18" customHeight="1" x14ac:dyDescent="0.3">
      <c r="A5" s="19"/>
      <c r="B5" s="41" t="s">
        <v>1</v>
      </c>
      <c r="C5" s="42"/>
      <c r="D5" s="42"/>
      <c r="E5" s="42"/>
      <c r="F5" s="42"/>
      <c r="G5" s="42"/>
      <c r="H5" s="18"/>
    </row>
    <row r="6" spans="1:8" ht="38.25" customHeight="1" x14ac:dyDescent="0.25">
      <c r="A6" s="30" t="s">
        <v>218</v>
      </c>
      <c r="B6" s="30" t="s">
        <v>219</v>
      </c>
      <c r="C6" s="30" t="s">
        <v>220</v>
      </c>
      <c r="D6" s="30" t="s">
        <v>221</v>
      </c>
      <c r="E6" s="30" t="s">
        <v>242</v>
      </c>
      <c r="F6" s="30" t="s">
        <v>5</v>
      </c>
      <c r="G6" s="30" t="s">
        <v>6</v>
      </c>
      <c r="H6" s="18"/>
    </row>
    <row r="7" spans="1:8" ht="26.25" customHeight="1" x14ac:dyDescent="0.25">
      <c r="A7" s="31"/>
      <c r="B7" s="31"/>
      <c r="C7" s="31"/>
      <c r="D7" s="31"/>
      <c r="E7" s="31"/>
      <c r="F7" s="31"/>
      <c r="G7" s="31"/>
      <c r="H7" s="18"/>
    </row>
    <row r="8" spans="1:8" ht="16.5" customHeight="1" x14ac:dyDescent="0.3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 t="s">
        <v>222</v>
      </c>
      <c r="H8" s="18"/>
    </row>
    <row r="9" spans="1:8" ht="29.25" customHeight="1" x14ac:dyDescent="0.3">
      <c r="A9" s="22">
        <v>1</v>
      </c>
      <c r="B9" s="23" t="s">
        <v>224</v>
      </c>
      <c r="C9" s="24" t="s">
        <v>225</v>
      </c>
      <c r="D9" s="25">
        <v>15000000</v>
      </c>
      <c r="E9" s="25">
        <v>15000000</v>
      </c>
      <c r="F9" s="25">
        <v>0</v>
      </c>
      <c r="G9" s="25">
        <f>F9/E9*100</f>
        <v>0</v>
      </c>
      <c r="H9" s="18"/>
    </row>
    <row r="10" spans="1:8" ht="125.25" customHeight="1" x14ac:dyDescent="0.3">
      <c r="A10" s="22">
        <v>2</v>
      </c>
      <c r="B10" s="23" t="s">
        <v>226</v>
      </c>
      <c r="C10" s="24" t="s">
        <v>227</v>
      </c>
      <c r="D10" s="25">
        <v>0</v>
      </c>
      <c r="E10" s="25">
        <v>20000000</v>
      </c>
      <c r="F10" s="25">
        <v>0</v>
      </c>
      <c r="G10" s="25">
        <f t="shared" ref="G10:G16" si="0">F10/E10*100</f>
        <v>0</v>
      </c>
      <c r="H10" s="18"/>
    </row>
    <row r="11" spans="1:8" ht="71.25" customHeight="1" x14ac:dyDescent="0.3">
      <c r="A11" s="22">
        <v>3</v>
      </c>
      <c r="B11" s="23" t="s">
        <v>228</v>
      </c>
      <c r="C11" s="24" t="s">
        <v>229</v>
      </c>
      <c r="D11" s="25">
        <v>81817400</v>
      </c>
      <c r="E11" s="25">
        <v>81817400</v>
      </c>
      <c r="F11" s="25">
        <v>81817400</v>
      </c>
      <c r="G11" s="25">
        <f t="shared" si="0"/>
        <v>100</v>
      </c>
      <c r="H11" s="18"/>
    </row>
    <row r="12" spans="1:8" ht="84.75" customHeight="1" x14ac:dyDescent="0.3">
      <c r="A12" s="22">
        <v>4</v>
      </c>
      <c r="B12" s="23" t="s">
        <v>230</v>
      </c>
      <c r="C12" s="24" t="s">
        <v>231</v>
      </c>
      <c r="D12" s="25">
        <v>66273711.530000001</v>
      </c>
      <c r="E12" s="25">
        <v>66524741.530000001</v>
      </c>
      <c r="F12" s="25">
        <v>42153279.719999999</v>
      </c>
      <c r="G12" s="25">
        <f t="shared" si="0"/>
        <v>63.364815481455949</v>
      </c>
      <c r="H12" s="18"/>
    </row>
    <row r="13" spans="1:8" ht="84.75" customHeight="1" x14ac:dyDescent="0.3">
      <c r="A13" s="22">
        <v>5</v>
      </c>
      <c r="B13" s="23" t="s">
        <v>232</v>
      </c>
      <c r="C13" s="24" t="s">
        <v>233</v>
      </c>
      <c r="D13" s="25">
        <v>0</v>
      </c>
      <c r="E13" s="25">
        <v>27800000</v>
      </c>
      <c r="F13" s="25">
        <v>0</v>
      </c>
      <c r="G13" s="25">
        <f t="shared" si="0"/>
        <v>0</v>
      </c>
      <c r="H13" s="18"/>
    </row>
    <row r="14" spans="1:8" ht="84.75" customHeight="1" x14ac:dyDescent="0.3">
      <c r="A14" s="22">
        <v>6</v>
      </c>
      <c r="B14" s="23" t="s">
        <v>234</v>
      </c>
      <c r="C14" s="24" t="s">
        <v>235</v>
      </c>
      <c r="D14" s="25">
        <v>0</v>
      </c>
      <c r="E14" s="25">
        <v>500000000</v>
      </c>
      <c r="F14" s="25">
        <v>0</v>
      </c>
      <c r="G14" s="25">
        <f t="shared" si="0"/>
        <v>0</v>
      </c>
      <c r="H14" s="18"/>
    </row>
    <row r="15" spans="1:8" ht="84.75" customHeight="1" x14ac:dyDescent="0.3">
      <c r="A15" s="22">
        <v>7</v>
      </c>
      <c r="B15" s="23" t="s">
        <v>236</v>
      </c>
      <c r="C15" s="24" t="s">
        <v>237</v>
      </c>
      <c r="D15" s="25">
        <v>127355000</v>
      </c>
      <c r="E15" s="25">
        <v>226066438.63999999</v>
      </c>
      <c r="F15" s="25">
        <v>163089665.41</v>
      </c>
      <c r="G15" s="25">
        <f t="shared" si="0"/>
        <v>72.142360622450681</v>
      </c>
      <c r="H15" s="18"/>
    </row>
    <row r="16" spans="1:8" ht="84.75" customHeight="1" x14ac:dyDescent="0.3">
      <c r="A16" s="22">
        <v>8</v>
      </c>
      <c r="B16" s="23" t="s">
        <v>238</v>
      </c>
      <c r="C16" s="24" t="s">
        <v>239</v>
      </c>
      <c r="D16" s="25">
        <v>0</v>
      </c>
      <c r="E16" s="25">
        <v>57000000</v>
      </c>
      <c r="F16" s="25">
        <v>0</v>
      </c>
      <c r="G16" s="25">
        <f t="shared" si="0"/>
        <v>0</v>
      </c>
      <c r="H16" s="18"/>
    </row>
    <row r="17" spans="1:8" ht="84.75" customHeight="1" x14ac:dyDescent="0.3">
      <c r="A17" s="22">
        <v>9</v>
      </c>
      <c r="B17" s="23" t="s">
        <v>240</v>
      </c>
      <c r="C17" s="24" t="s">
        <v>241</v>
      </c>
      <c r="D17" s="25">
        <v>0</v>
      </c>
      <c r="E17" s="25">
        <v>51461000</v>
      </c>
      <c r="F17" s="25">
        <v>51461000</v>
      </c>
      <c r="G17" s="25">
        <f t="shared" ref="G17" si="1">F17/E17*100</f>
        <v>100</v>
      </c>
      <c r="H17" s="18"/>
    </row>
    <row r="18" spans="1:8" ht="19.5" customHeight="1" x14ac:dyDescent="0.3">
      <c r="A18" s="32" t="s">
        <v>223</v>
      </c>
      <c r="B18" s="32"/>
      <c r="C18" s="26"/>
      <c r="D18" s="27">
        <f>SUM(D9:D17)</f>
        <v>290446111.52999997</v>
      </c>
      <c r="E18" s="27">
        <f>SUM(E9:E17)</f>
        <v>1045669580.17</v>
      </c>
      <c r="F18" s="27">
        <f>SUM(F9:F17)</f>
        <v>338521345.13</v>
      </c>
      <c r="G18" s="27">
        <f>F18/E18*100</f>
        <v>32.373643792426741</v>
      </c>
      <c r="H18" s="18"/>
    </row>
    <row r="19" spans="1:8" ht="12.75" customHeight="1" x14ac:dyDescent="0.25">
      <c r="B19" s="18"/>
      <c r="C19" s="18"/>
      <c r="D19" s="18"/>
      <c r="E19" s="18"/>
      <c r="F19" s="18"/>
      <c r="G19" s="18"/>
      <c r="H19" s="18"/>
    </row>
    <row r="20" spans="1:8" x14ac:dyDescent="0.25">
      <c r="B20" s="33"/>
      <c r="C20" s="34"/>
      <c r="D20" s="34"/>
      <c r="E20" s="34"/>
      <c r="F20" s="28"/>
      <c r="G20" s="28"/>
      <c r="H20" s="18"/>
    </row>
    <row r="22" spans="1:8" x14ac:dyDescent="0.25">
      <c r="D22" s="29"/>
    </row>
    <row r="26" spans="1:8" x14ac:dyDescent="0.25">
      <c r="D26" s="29"/>
    </row>
  </sheetData>
  <mergeCells count="14">
    <mergeCell ref="F6:F7"/>
    <mergeCell ref="G6:G7"/>
    <mergeCell ref="A18:B18"/>
    <mergeCell ref="B20:E20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8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6"/>
  <sheetViews>
    <sheetView tabSelected="1" zoomScaleNormal="100" zoomScaleSheetLayoutView="100" workbookViewId="0">
      <pane ySplit="6" topLeftCell="A19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83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84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1490000</v>
      </c>
      <c r="E9" s="9">
        <v>1490000</v>
      </c>
      <c r="F9" s="10">
        <f t="shared" ca="1" si="0"/>
        <v>1</v>
      </c>
      <c r="G9" s="3"/>
    </row>
    <row r="10" spans="1:7" outlineLevel="3" x14ac:dyDescent="0.25">
      <c r="A10" s="11"/>
      <c r="B10" s="11" t="s">
        <v>85</v>
      </c>
      <c r="C10" s="12">
        <v>0</v>
      </c>
      <c r="D10" s="12">
        <v>150000</v>
      </c>
      <c r="E10" s="12">
        <v>150000</v>
      </c>
      <c r="F10" s="13">
        <f t="shared" ca="1" si="0"/>
        <v>1</v>
      </c>
      <c r="G10" s="3"/>
    </row>
    <row r="11" spans="1:7" outlineLevel="3" x14ac:dyDescent="0.25">
      <c r="A11" s="11"/>
      <c r="B11" s="11" t="s">
        <v>86</v>
      </c>
      <c r="C11" s="12">
        <v>0</v>
      </c>
      <c r="D11" s="12">
        <v>112000</v>
      </c>
      <c r="E11" s="12">
        <v>112000</v>
      </c>
      <c r="F11" s="13">
        <f t="shared" ca="1" si="0"/>
        <v>1</v>
      </c>
      <c r="G11" s="3"/>
    </row>
    <row r="12" spans="1:7" outlineLevel="3" x14ac:dyDescent="0.25">
      <c r="A12" s="11"/>
      <c r="B12" s="11" t="s">
        <v>87</v>
      </c>
      <c r="C12" s="12">
        <v>0</v>
      </c>
      <c r="D12" s="12">
        <v>150000</v>
      </c>
      <c r="E12" s="12">
        <v>150000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26</v>
      </c>
      <c r="C13" s="12">
        <v>0</v>
      </c>
      <c r="D13" s="12">
        <v>1078000</v>
      </c>
      <c r="E13" s="12">
        <v>1078000</v>
      </c>
      <c r="F13" s="13">
        <f t="shared" ca="1" si="0"/>
        <v>1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27</v>
      </c>
      <c r="C14" s="9">
        <v>0</v>
      </c>
      <c r="D14" s="9">
        <v>1108000</v>
      </c>
      <c r="E14" s="9">
        <v>1108000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88</v>
      </c>
      <c r="C15" s="12">
        <v>0</v>
      </c>
      <c r="D15" s="12">
        <v>150000</v>
      </c>
      <c r="E15" s="12">
        <v>150000</v>
      </c>
      <c r="F15" s="13">
        <f t="shared" ca="1" si="0"/>
        <v>1</v>
      </c>
      <c r="G15" s="3"/>
    </row>
    <row r="16" spans="1:7" ht="30" outlineLevel="3" x14ac:dyDescent="0.25">
      <c r="A16" s="11"/>
      <c r="B16" s="11" t="s">
        <v>89</v>
      </c>
      <c r="C16" s="12">
        <v>0</v>
      </c>
      <c r="D16" s="12">
        <v>75000</v>
      </c>
      <c r="E16" s="12">
        <v>75000</v>
      </c>
      <c r="F16" s="13">
        <f t="shared" ca="1" si="0"/>
        <v>1</v>
      </c>
      <c r="G16" s="3"/>
    </row>
    <row r="17" spans="1:7" ht="30" outlineLevel="3" x14ac:dyDescent="0.25">
      <c r="A17" s="11"/>
      <c r="B17" s="11" t="s">
        <v>28</v>
      </c>
      <c r="C17" s="12">
        <v>0</v>
      </c>
      <c r="D17" s="12">
        <v>883000</v>
      </c>
      <c r="E17" s="12">
        <v>883000</v>
      </c>
      <c r="F17" s="13">
        <f t="shared" ca="1" si="0"/>
        <v>1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29</v>
      </c>
      <c r="C18" s="9">
        <v>0</v>
      </c>
      <c r="D18" s="9">
        <v>1752000</v>
      </c>
      <c r="E18" s="9">
        <v>1752000</v>
      </c>
      <c r="F18" s="10">
        <f t="shared" ca="1" si="0"/>
        <v>1</v>
      </c>
      <c r="G18" s="3"/>
    </row>
    <row r="19" spans="1:7" ht="30" outlineLevel="3" x14ac:dyDescent="0.25">
      <c r="A19" s="11"/>
      <c r="B19" s="11" t="s">
        <v>90</v>
      </c>
      <c r="C19" s="12">
        <v>0</v>
      </c>
      <c r="D19" s="12">
        <v>150000</v>
      </c>
      <c r="E19" s="12">
        <v>150000</v>
      </c>
      <c r="F19" s="13">
        <f t="shared" ca="1" si="0"/>
        <v>1</v>
      </c>
      <c r="G19" s="3"/>
    </row>
    <row r="20" spans="1:7" ht="30" outlineLevel="3" x14ac:dyDescent="0.25">
      <c r="A20" s="11"/>
      <c r="B20" s="11" t="s">
        <v>91</v>
      </c>
      <c r="C20" s="12">
        <v>0</v>
      </c>
      <c r="D20" s="12">
        <v>150000</v>
      </c>
      <c r="E20" s="12">
        <v>150000</v>
      </c>
      <c r="F20" s="13">
        <f t="shared" ca="1" si="0"/>
        <v>1</v>
      </c>
      <c r="G20" s="3"/>
    </row>
    <row r="21" spans="1:7" ht="30" outlineLevel="3" x14ac:dyDescent="0.25">
      <c r="A21" s="11"/>
      <c r="B21" s="11" t="s">
        <v>92</v>
      </c>
      <c r="C21" s="12">
        <v>0</v>
      </c>
      <c r="D21" s="12">
        <v>112000</v>
      </c>
      <c r="E21" s="12">
        <v>112000</v>
      </c>
      <c r="F21" s="13">
        <f t="shared" ca="1" si="0"/>
        <v>1</v>
      </c>
      <c r="G21" s="3"/>
    </row>
    <row r="22" spans="1:7" ht="30" outlineLevel="3" x14ac:dyDescent="0.25">
      <c r="A22" s="11"/>
      <c r="B22" s="11" t="s">
        <v>93</v>
      </c>
      <c r="C22" s="12">
        <v>0</v>
      </c>
      <c r="D22" s="12">
        <v>112000</v>
      </c>
      <c r="E22" s="12">
        <v>112000</v>
      </c>
      <c r="F22" s="13">
        <f t="shared" ca="1" si="0"/>
        <v>1</v>
      </c>
      <c r="G22" s="3"/>
    </row>
    <row r="23" spans="1:7" ht="30" outlineLevel="3" x14ac:dyDescent="0.25">
      <c r="A23" s="11"/>
      <c r="B23" s="11" t="s">
        <v>94</v>
      </c>
      <c r="C23" s="12">
        <v>0</v>
      </c>
      <c r="D23" s="12">
        <v>150000</v>
      </c>
      <c r="E23" s="12">
        <v>150000</v>
      </c>
      <c r="F23" s="13">
        <f t="shared" ca="1" si="0"/>
        <v>1</v>
      </c>
      <c r="G23" s="3"/>
    </row>
    <row r="24" spans="1:7" ht="30" outlineLevel="3" x14ac:dyDescent="0.25">
      <c r="A24" s="11"/>
      <c r="B24" s="11" t="s">
        <v>30</v>
      </c>
      <c r="C24" s="12">
        <v>0</v>
      </c>
      <c r="D24" s="12">
        <v>1078000</v>
      </c>
      <c r="E24" s="12">
        <v>1078000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8" t="s">
        <v>31</v>
      </c>
      <c r="C25" s="9">
        <v>0</v>
      </c>
      <c r="D25" s="9">
        <v>2140000</v>
      </c>
      <c r="E25" s="9">
        <v>2140000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95</v>
      </c>
      <c r="C26" s="12">
        <v>0</v>
      </c>
      <c r="D26" s="12">
        <v>150000</v>
      </c>
      <c r="E26" s="12">
        <v>150000</v>
      </c>
      <c r="F26" s="13">
        <f t="shared" ca="1" si="0"/>
        <v>1</v>
      </c>
      <c r="G26" s="3"/>
    </row>
    <row r="27" spans="1:7" ht="30" outlineLevel="3" x14ac:dyDescent="0.25">
      <c r="A27" s="11"/>
      <c r="B27" s="11" t="s">
        <v>96</v>
      </c>
      <c r="C27" s="12">
        <v>0</v>
      </c>
      <c r="D27" s="12">
        <v>150000</v>
      </c>
      <c r="E27" s="12">
        <v>150000</v>
      </c>
      <c r="F27" s="13">
        <f t="shared" ca="1" si="0"/>
        <v>1</v>
      </c>
      <c r="G27" s="3"/>
    </row>
    <row r="28" spans="1:7" ht="30" outlineLevel="3" x14ac:dyDescent="0.25">
      <c r="A28" s="11"/>
      <c r="B28" s="11" t="s">
        <v>97</v>
      </c>
      <c r="C28" s="12">
        <v>0</v>
      </c>
      <c r="D28" s="12">
        <v>112000</v>
      </c>
      <c r="E28" s="12">
        <v>112000</v>
      </c>
      <c r="F28" s="13">
        <f t="shared" ca="1" si="0"/>
        <v>1</v>
      </c>
      <c r="G28" s="3"/>
    </row>
    <row r="29" spans="1:7" ht="30" outlineLevel="3" x14ac:dyDescent="0.25">
      <c r="A29" s="11"/>
      <c r="B29" s="11" t="s">
        <v>98</v>
      </c>
      <c r="C29" s="12">
        <v>0</v>
      </c>
      <c r="D29" s="12">
        <v>112000</v>
      </c>
      <c r="E29" s="12">
        <v>112000</v>
      </c>
      <c r="F29" s="13">
        <f t="shared" ca="1" si="0"/>
        <v>1</v>
      </c>
      <c r="G29" s="3"/>
    </row>
    <row r="30" spans="1:7" ht="30" outlineLevel="3" x14ac:dyDescent="0.25">
      <c r="A30" s="11"/>
      <c r="B30" s="11" t="s">
        <v>32</v>
      </c>
      <c r="C30" s="12">
        <v>0</v>
      </c>
      <c r="D30" s="12">
        <v>1616000</v>
      </c>
      <c r="E30" s="12">
        <v>1616000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1" s="8" t="s">
        <v>33</v>
      </c>
      <c r="C31" s="9">
        <v>0</v>
      </c>
      <c r="D31" s="9">
        <v>1527000</v>
      </c>
      <c r="E31" s="9">
        <v>1527000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99</v>
      </c>
      <c r="C32" s="12">
        <v>0</v>
      </c>
      <c r="D32" s="12">
        <v>75000</v>
      </c>
      <c r="E32" s="12">
        <v>75000</v>
      </c>
      <c r="F32" s="13">
        <f t="shared" ca="1" si="0"/>
        <v>1</v>
      </c>
      <c r="G32" s="3"/>
    </row>
    <row r="33" spans="1:7" ht="30" outlineLevel="3" x14ac:dyDescent="0.25">
      <c r="A33" s="11"/>
      <c r="B33" s="11" t="s">
        <v>100</v>
      </c>
      <c r="C33" s="12">
        <v>0</v>
      </c>
      <c r="D33" s="12">
        <v>150000</v>
      </c>
      <c r="E33" s="12">
        <v>150000</v>
      </c>
      <c r="F33" s="13">
        <f t="shared" ca="1" si="0"/>
        <v>1</v>
      </c>
      <c r="G33" s="3"/>
    </row>
    <row r="34" spans="1:7" ht="30" outlineLevel="3" x14ac:dyDescent="0.25">
      <c r="A34" s="11"/>
      <c r="B34" s="11" t="s">
        <v>101</v>
      </c>
      <c r="C34" s="12">
        <v>0</v>
      </c>
      <c r="D34" s="12">
        <v>112000</v>
      </c>
      <c r="E34" s="12">
        <v>112000</v>
      </c>
      <c r="F34" s="13">
        <f t="shared" ca="1" si="0"/>
        <v>1</v>
      </c>
      <c r="G34" s="3"/>
    </row>
    <row r="35" spans="1:7" ht="30" outlineLevel="3" x14ac:dyDescent="0.25">
      <c r="A35" s="11"/>
      <c r="B35" s="11" t="s">
        <v>102</v>
      </c>
      <c r="C35" s="12">
        <v>0</v>
      </c>
      <c r="D35" s="12">
        <v>112000</v>
      </c>
      <c r="E35" s="12">
        <v>112000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34</v>
      </c>
      <c r="C36" s="12">
        <v>0</v>
      </c>
      <c r="D36" s="12">
        <v>1078000</v>
      </c>
      <c r="E36" s="12">
        <v>1078000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7" s="8" t="s">
        <v>35</v>
      </c>
      <c r="C37" s="9">
        <v>0</v>
      </c>
      <c r="D37" s="9">
        <v>1452000</v>
      </c>
      <c r="E37" s="9">
        <v>1452000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103</v>
      </c>
      <c r="C38" s="12">
        <v>0</v>
      </c>
      <c r="D38" s="12">
        <v>112000</v>
      </c>
      <c r="E38" s="12">
        <v>112000</v>
      </c>
      <c r="F38" s="13">
        <f t="shared" ca="1" si="0"/>
        <v>1</v>
      </c>
      <c r="G38" s="3"/>
    </row>
    <row r="39" spans="1:7" ht="30" outlineLevel="3" x14ac:dyDescent="0.25">
      <c r="A39" s="11"/>
      <c r="B39" s="11" t="s">
        <v>104</v>
      </c>
      <c r="C39" s="12">
        <v>0</v>
      </c>
      <c r="D39" s="12">
        <v>112000</v>
      </c>
      <c r="E39" s="12">
        <v>112000</v>
      </c>
      <c r="F39" s="13">
        <f t="shared" ref="F39:F70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105</v>
      </c>
      <c r="C40" s="12">
        <v>0</v>
      </c>
      <c r="D40" s="12">
        <v>150000</v>
      </c>
      <c r="E40" s="12">
        <v>150000</v>
      </c>
      <c r="F40" s="13">
        <f t="shared" ca="1" si="1"/>
        <v>1</v>
      </c>
      <c r="G40" s="3"/>
    </row>
    <row r="41" spans="1:7" ht="30" outlineLevel="3" x14ac:dyDescent="0.25">
      <c r="A41" s="11"/>
      <c r="B41" s="11" t="s">
        <v>36</v>
      </c>
      <c r="C41" s="12">
        <v>0</v>
      </c>
      <c r="D41" s="12">
        <v>1078000</v>
      </c>
      <c r="E41" s="12">
        <v>1078000</v>
      </c>
      <c r="F41" s="13">
        <f t="shared" ca="1" si="1"/>
        <v>1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2" s="8" t="s">
        <v>37</v>
      </c>
      <c r="C42" s="9">
        <v>0</v>
      </c>
      <c r="D42" s="9">
        <v>1257000</v>
      </c>
      <c r="E42" s="9">
        <v>1257000</v>
      </c>
      <c r="F42" s="10">
        <f t="shared" ca="1" si="1"/>
        <v>1</v>
      </c>
      <c r="G42" s="3"/>
    </row>
    <row r="43" spans="1:7" ht="30" outlineLevel="3" x14ac:dyDescent="0.25">
      <c r="A43" s="11"/>
      <c r="B43" s="11" t="s">
        <v>106</v>
      </c>
      <c r="C43" s="12">
        <v>0</v>
      </c>
      <c r="D43" s="12">
        <v>112000</v>
      </c>
      <c r="E43" s="12">
        <v>112000</v>
      </c>
      <c r="F43" s="13">
        <f t="shared" ca="1" si="1"/>
        <v>1</v>
      </c>
      <c r="G43" s="3"/>
    </row>
    <row r="44" spans="1:7" ht="30" outlineLevel="3" x14ac:dyDescent="0.25">
      <c r="A44" s="11"/>
      <c r="B44" s="11" t="s">
        <v>107</v>
      </c>
      <c r="C44" s="12">
        <v>0</v>
      </c>
      <c r="D44" s="12">
        <v>150000</v>
      </c>
      <c r="E44" s="12">
        <v>150000</v>
      </c>
      <c r="F44" s="13">
        <f t="shared" ca="1" si="1"/>
        <v>1</v>
      </c>
      <c r="G44" s="3"/>
    </row>
    <row r="45" spans="1:7" ht="30" outlineLevel="3" x14ac:dyDescent="0.25">
      <c r="A45" s="11"/>
      <c r="B45" s="11" t="s">
        <v>108</v>
      </c>
      <c r="C45" s="12">
        <v>0</v>
      </c>
      <c r="D45" s="12">
        <v>112000</v>
      </c>
      <c r="E45" s="12">
        <v>112000</v>
      </c>
      <c r="F45" s="13">
        <f t="shared" ca="1" si="1"/>
        <v>1</v>
      </c>
      <c r="G45" s="3"/>
    </row>
    <row r="46" spans="1:7" ht="30" outlineLevel="3" x14ac:dyDescent="0.25">
      <c r="A46" s="11"/>
      <c r="B46" s="11" t="s">
        <v>38</v>
      </c>
      <c r="C46" s="12">
        <v>0</v>
      </c>
      <c r="D46" s="12">
        <v>883000</v>
      </c>
      <c r="E46" s="12">
        <v>883000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7" s="8" t="s">
        <v>39</v>
      </c>
      <c r="C47" s="9">
        <v>0</v>
      </c>
      <c r="D47" s="9">
        <v>1452000</v>
      </c>
      <c r="E47" s="9">
        <v>1452000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109</v>
      </c>
      <c r="C48" s="12">
        <v>0</v>
      </c>
      <c r="D48" s="12">
        <v>150000</v>
      </c>
      <c r="E48" s="12">
        <v>150000</v>
      </c>
      <c r="F48" s="13">
        <f t="shared" ca="1" si="1"/>
        <v>1</v>
      </c>
      <c r="G48" s="3"/>
    </row>
    <row r="49" spans="1:7" ht="30" outlineLevel="3" x14ac:dyDescent="0.25">
      <c r="A49" s="11"/>
      <c r="B49" s="11" t="s">
        <v>110</v>
      </c>
      <c r="C49" s="12">
        <v>0</v>
      </c>
      <c r="D49" s="12">
        <v>112000</v>
      </c>
      <c r="E49" s="12">
        <v>112000</v>
      </c>
      <c r="F49" s="13">
        <f t="shared" ca="1" si="1"/>
        <v>1</v>
      </c>
      <c r="G49" s="3"/>
    </row>
    <row r="50" spans="1:7" ht="30" outlineLevel="3" x14ac:dyDescent="0.25">
      <c r="A50" s="11"/>
      <c r="B50" s="11" t="s">
        <v>111</v>
      </c>
      <c r="C50" s="12">
        <v>0</v>
      </c>
      <c r="D50" s="12">
        <v>112000</v>
      </c>
      <c r="E50" s="12">
        <v>112000</v>
      </c>
      <c r="F50" s="13">
        <f t="shared" ca="1" si="1"/>
        <v>1</v>
      </c>
      <c r="G50" s="3"/>
    </row>
    <row r="51" spans="1:7" ht="30" outlineLevel="3" x14ac:dyDescent="0.25">
      <c r="A51" s="11"/>
      <c r="B51" s="11" t="s">
        <v>40</v>
      </c>
      <c r="C51" s="12">
        <v>0</v>
      </c>
      <c r="D51" s="12">
        <v>1078000</v>
      </c>
      <c r="E51" s="12">
        <v>1078000</v>
      </c>
      <c r="F51" s="13">
        <f t="shared" ca="1" si="1"/>
        <v>1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52" s="8" t="s">
        <v>41</v>
      </c>
      <c r="C52" s="9">
        <v>0</v>
      </c>
      <c r="D52" s="9">
        <v>1490000</v>
      </c>
      <c r="E52" s="9">
        <v>1490000</v>
      </c>
      <c r="F52" s="10">
        <f t="shared" ca="1" si="1"/>
        <v>1</v>
      </c>
      <c r="G52" s="3"/>
    </row>
    <row r="53" spans="1:7" ht="30" outlineLevel="3" x14ac:dyDescent="0.25">
      <c r="A53" s="11"/>
      <c r="B53" s="11" t="s">
        <v>112</v>
      </c>
      <c r="C53" s="12">
        <v>0</v>
      </c>
      <c r="D53" s="12">
        <v>112000</v>
      </c>
      <c r="E53" s="12">
        <v>112000</v>
      </c>
      <c r="F53" s="13">
        <f t="shared" ca="1" si="1"/>
        <v>1</v>
      </c>
      <c r="G53" s="3"/>
    </row>
    <row r="54" spans="1:7" ht="30" outlineLevel="3" x14ac:dyDescent="0.25">
      <c r="A54" s="11"/>
      <c r="B54" s="11" t="s">
        <v>113</v>
      </c>
      <c r="C54" s="12">
        <v>0</v>
      </c>
      <c r="D54" s="12">
        <v>150000</v>
      </c>
      <c r="E54" s="12">
        <v>150000</v>
      </c>
      <c r="F54" s="13">
        <f t="shared" ca="1" si="1"/>
        <v>1</v>
      </c>
      <c r="G54" s="3"/>
    </row>
    <row r="55" spans="1:7" ht="30" outlineLevel="3" x14ac:dyDescent="0.25">
      <c r="A55" s="11"/>
      <c r="B55" s="11" t="s">
        <v>114</v>
      </c>
      <c r="C55" s="12">
        <v>0</v>
      </c>
      <c r="D55" s="12">
        <v>150000</v>
      </c>
      <c r="E55" s="12">
        <v>150000</v>
      </c>
      <c r="F55" s="13">
        <f t="shared" ca="1" si="1"/>
        <v>1</v>
      </c>
      <c r="G55" s="3"/>
    </row>
    <row r="56" spans="1:7" ht="30" outlineLevel="3" x14ac:dyDescent="0.25">
      <c r="A56" s="11"/>
      <c r="B56" s="11" t="s">
        <v>42</v>
      </c>
      <c r="C56" s="12">
        <v>0</v>
      </c>
      <c r="D56" s="12">
        <v>1078000</v>
      </c>
      <c r="E56" s="12">
        <v>1078000</v>
      </c>
      <c r="F56" s="13">
        <f t="shared" ca="1" si="1"/>
        <v>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7" s="8" t="s">
        <v>43</v>
      </c>
      <c r="C57" s="9">
        <v>0</v>
      </c>
      <c r="D57" s="9">
        <v>1640000</v>
      </c>
      <c r="E57" s="9">
        <v>1640000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115</v>
      </c>
      <c r="C58" s="12">
        <v>0</v>
      </c>
      <c r="D58" s="12">
        <v>75000</v>
      </c>
      <c r="E58" s="12">
        <v>75000</v>
      </c>
      <c r="F58" s="13">
        <f t="shared" ca="1" si="1"/>
        <v>1</v>
      </c>
      <c r="G58" s="3"/>
    </row>
    <row r="59" spans="1:7" ht="30" outlineLevel="3" x14ac:dyDescent="0.25">
      <c r="A59" s="11"/>
      <c r="B59" s="11" t="s">
        <v>116</v>
      </c>
      <c r="C59" s="12">
        <v>0</v>
      </c>
      <c r="D59" s="12">
        <v>112000</v>
      </c>
      <c r="E59" s="12">
        <v>112000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117</v>
      </c>
      <c r="C60" s="12">
        <v>0</v>
      </c>
      <c r="D60" s="12">
        <v>75000</v>
      </c>
      <c r="E60" s="12">
        <v>75000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118</v>
      </c>
      <c r="C61" s="12">
        <v>0</v>
      </c>
      <c r="D61" s="12">
        <v>75000</v>
      </c>
      <c r="E61" s="12">
        <v>75000</v>
      </c>
      <c r="F61" s="13">
        <f t="shared" ca="1" si="1"/>
        <v>1</v>
      </c>
      <c r="G61" s="3"/>
    </row>
    <row r="62" spans="1:7" ht="30" outlineLevel="3" x14ac:dyDescent="0.25">
      <c r="A62" s="11"/>
      <c r="B62" s="11" t="s">
        <v>119</v>
      </c>
      <c r="C62" s="12">
        <v>0</v>
      </c>
      <c r="D62" s="12">
        <v>75000</v>
      </c>
      <c r="E62" s="12">
        <v>75000</v>
      </c>
      <c r="F62" s="13">
        <f t="shared" ca="1" si="1"/>
        <v>1</v>
      </c>
      <c r="G62" s="3"/>
    </row>
    <row r="63" spans="1:7" ht="30" outlineLevel="3" x14ac:dyDescent="0.25">
      <c r="A63" s="11"/>
      <c r="B63" s="11" t="s">
        <v>120</v>
      </c>
      <c r="C63" s="12">
        <v>0</v>
      </c>
      <c r="D63" s="12">
        <v>150000</v>
      </c>
      <c r="E63" s="12">
        <v>150000</v>
      </c>
      <c r="F63" s="13">
        <f t="shared" ca="1" si="1"/>
        <v>1</v>
      </c>
      <c r="G63" s="3"/>
    </row>
    <row r="64" spans="1:7" ht="30" outlineLevel="3" x14ac:dyDescent="0.25">
      <c r="A64" s="11"/>
      <c r="B64" s="11" t="s">
        <v>44</v>
      </c>
      <c r="C64" s="12">
        <v>0</v>
      </c>
      <c r="D64" s="12">
        <v>1078000</v>
      </c>
      <c r="E64" s="12">
        <v>1078000</v>
      </c>
      <c r="F64" s="13">
        <f t="shared" ca="1" si="1"/>
        <v>1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65" s="8" t="s">
        <v>45</v>
      </c>
      <c r="C65" s="9">
        <v>0</v>
      </c>
      <c r="D65" s="9">
        <v>1782000</v>
      </c>
      <c r="E65" s="9">
        <v>1782000</v>
      </c>
      <c r="F65" s="10">
        <f t="shared" ca="1" si="1"/>
        <v>1</v>
      </c>
      <c r="G65" s="3"/>
    </row>
    <row r="66" spans="1:7" ht="30" outlineLevel="3" x14ac:dyDescent="0.25">
      <c r="A66" s="11"/>
      <c r="B66" s="11" t="s">
        <v>121</v>
      </c>
      <c r="C66" s="12">
        <v>0</v>
      </c>
      <c r="D66" s="12">
        <v>150000</v>
      </c>
      <c r="E66" s="12">
        <v>150000</v>
      </c>
      <c r="F66" s="13">
        <f t="shared" ca="1" si="1"/>
        <v>1</v>
      </c>
      <c r="G66" s="3"/>
    </row>
    <row r="67" spans="1:7" ht="30" outlineLevel="3" x14ac:dyDescent="0.25">
      <c r="A67" s="11"/>
      <c r="B67" s="11" t="s">
        <v>122</v>
      </c>
      <c r="C67" s="12">
        <v>0</v>
      </c>
      <c r="D67" s="12">
        <v>150000</v>
      </c>
      <c r="E67" s="12">
        <v>150000</v>
      </c>
      <c r="F67" s="13">
        <f t="shared" ca="1" si="1"/>
        <v>1</v>
      </c>
      <c r="G67" s="3"/>
    </row>
    <row r="68" spans="1:7" ht="30" outlineLevel="3" x14ac:dyDescent="0.25">
      <c r="A68" s="11"/>
      <c r="B68" s="11" t="s">
        <v>123</v>
      </c>
      <c r="C68" s="12">
        <v>0</v>
      </c>
      <c r="D68" s="12">
        <v>150000</v>
      </c>
      <c r="E68" s="12">
        <v>150000</v>
      </c>
      <c r="F68" s="13">
        <f t="shared" ca="1" si="1"/>
        <v>1</v>
      </c>
      <c r="G68" s="3"/>
    </row>
    <row r="69" spans="1:7" ht="30" outlineLevel="3" x14ac:dyDescent="0.25">
      <c r="A69" s="11"/>
      <c r="B69" s="11" t="s">
        <v>124</v>
      </c>
      <c r="C69" s="12">
        <v>0</v>
      </c>
      <c r="D69" s="12">
        <v>75000</v>
      </c>
      <c r="E69" s="12">
        <v>75000</v>
      </c>
      <c r="F69" s="13">
        <f t="shared" ca="1" si="1"/>
        <v>1</v>
      </c>
      <c r="G69" s="3"/>
    </row>
    <row r="70" spans="1:7" ht="30" outlineLevel="3" x14ac:dyDescent="0.25">
      <c r="A70" s="11"/>
      <c r="B70" s="11" t="s">
        <v>125</v>
      </c>
      <c r="C70" s="12">
        <v>0</v>
      </c>
      <c r="D70" s="12">
        <v>150000</v>
      </c>
      <c r="E70" s="12">
        <v>150000</v>
      </c>
      <c r="F70" s="13">
        <f t="shared" ca="1" si="1"/>
        <v>1</v>
      </c>
      <c r="G70" s="3"/>
    </row>
    <row r="71" spans="1:7" ht="30" outlineLevel="3" x14ac:dyDescent="0.25">
      <c r="A71" s="11"/>
      <c r="B71" s="11" t="s">
        <v>46</v>
      </c>
      <c r="C71" s="12">
        <v>0</v>
      </c>
      <c r="D71" s="12">
        <v>1107000</v>
      </c>
      <c r="E71" s="12">
        <v>1107000</v>
      </c>
      <c r="F71" s="13">
        <f t="shared" ref="F71:F102" ca="1" si="2">IF(INDIRECT("R[0]C[-2]", FALSE)=0,0,ROUND(INDIRECT("R[0]C[-1]", FALSE)/INDIRECT("R[0]C[-2]", FALSE),4))</f>
        <v>1</v>
      </c>
      <c r="G71" s="3"/>
    </row>
    <row r="72" spans="1:7" outlineLevel="2" x14ac:dyDescent="0.25">
      <c r="A7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72" s="8" t="s">
        <v>47</v>
      </c>
      <c r="C72" s="9">
        <v>0</v>
      </c>
      <c r="D72" s="9">
        <v>1407000</v>
      </c>
      <c r="E72" s="9">
        <v>1407000</v>
      </c>
      <c r="F72" s="10">
        <f t="shared" ca="1" si="2"/>
        <v>1</v>
      </c>
      <c r="G72" s="3"/>
    </row>
    <row r="73" spans="1:7" ht="30" outlineLevel="3" x14ac:dyDescent="0.25">
      <c r="A73" s="11"/>
      <c r="B73" s="11" t="s">
        <v>126</v>
      </c>
      <c r="C73" s="12">
        <v>0</v>
      </c>
      <c r="D73" s="12">
        <v>112000</v>
      </c>
      <c r="E73" s="12">
        <v>112000</v>
      </c>
      <c r="F73" s="13">
        <f t="shared" ca="1" si="2"/>
        <v>1</v>
      </c>
      <c r="G73" s="3"/>
    </row>
    <row r="74" spans="1:7" ht="30" outlineLevel="3" x14ac:dyDescent="0.25">
      <c r="A74" s="11"/>
      <c r="B74" s="11" t="s">
        <v>127</v>
      </c>
      <c r="C74" s="12">
        <v>0</v>
      </c>
      <c r="D74" s="12">
        <v>75000</v>
      </c>
      <c r="E74" s="12">
        <v>75000</v>
      </c>
      <c r="F74" s="13">
        <f t="shared" ca="1" si="2"/>
        <v>1</v>
      </c>
      <c r="G74" s="3"/>
    </row>
    <row r="75" spans="1:7" ht="30" outlineLevel="3" x14ac:dyDescent="0.25">
      <c r="A75" s="11"/>
      <c r="B75" s="11" t="s">
        <v>128</v>
      </c>
      <c r="C75" s="12">
        <v>0</v>
      </c>
      <c r="D75" s="12">
        <v>75000</v>
      </c>
      <c r="E75" s="12">
        <v>75000</v>
      </c>
      <c r="F75" s="13">
        <f t="shared" ca="1" si="2"/>
        <v>1</v>
      </c>
      <c r="G75" s="3"/>
    </row>
    <row r="76" spans="1:7" ht="30" outlineLevel="3" x14ac:dyDescent="0.25">
      <c r="A76" s="11"/>
      <c r="B76" s="11" t="s">
        <v>129</v>
      </c>
      <c r="C76" s="12">
        <v>0</v>
      </c>
      <c r="D76" s="12">
        <v>112000</v>
      </c>
      <c r="E76" s="12">
        <v>112000</v>
      </c>
      <c r="F76" s="13">
        <f t="shared" ca="1" si="2"/>
        <v>1</v>
      </c>
      <c r="G76" s="3"/>
    </row>
    <row r="77" spans="1:7" ht="30" outlineLevel="3" x14ac:dyDescent="0.25">
      <c r="A77" s="11"/>
      <c r="B77" s="11" t="s">
        <v>130</v>
      </c>
      <c r="C77" s="12">
        <v>0</v>
      </c>
      <c r="D77" s="12">
        <v>75000</v>
      </c>
      <c r="E77" s="12">
        <v>75000</v>
      </c>
      <c r="F77" s="13">
        <f t="shared" ca="1" si="2"/>
        <v>1</v>
      </c>
      <c r="G77" s="3"/>
    </row>
    <row r="78" spans="1:7" ht="30" outlineLevel="3" x14ac:dyDescent="0.25">
      <c r="A78" s="11"/>
      <c r="B78" s="11" t="s">
        <v>48</v>
      </c>
      <c r="C78" s="12">
        <v>0</v>
      </c>
      <c r="D78" s="12">
        <v>958000</v>
      </c>
      <c r="E78" s="12">
        <v>958000</v>
      </c>
      <c r="F78" s="13">
        <f t="shared" ca="1" si="2"/>
        <v>1</v>
      </c>
      <c r="G78" s="3"/>
    </row>
    <row r="79" spans="1:7" outlineLevel="2" x14ac:dyDescent="0.25">
      <c r="A7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9" s="8" t="s">
        <v>49</v>
      </c>
      <c r="C79" s="9">
        <v>0</v>
      </c>
      <c r="D79" s="9">
        <v>2074000</v>
      </c>
      <c r="E79" s="9">
        <v>2074000</v>
      </c>
      <c r="F79" s="10">
        <f t="shared" ca="1" si="2"/>
        <v>1</v>
      </c>
      <c r="G79" s="3"/>
    </row>
    <row r="80" spans="1:7" ht="30" outlineLevel="3" x14ac:dyDescent="0.25">
      <c r="A80" s="11"/>
      <c r="B80" s="11" t="s">
        <v>131</v>
      </c>
      <c r="C80" s="12">
        <v>0</v>
      </c>
      <c r="D80" s="12">
        <v>150000</v>
      </c>
      <c r="E80" s="12">
        <v>150000</v>
      </c>
      <c r="F80" s="13">
        <f t="shared" ca="1" si="2"/>
        <v>1</v>
      </c>
      <c r="G80" s="3"/>
    </row>
    <row r="81" spans="1:7" ht="30" outlineLevel="3" x14ac:dyDescent="0.25">
      <c r="A81" s="11"/>
      <c r="B81" s="11" t="s">
        <v>132</v>
      </c>
      <c r="C81" s="12">
        <v>0</v>
      </c>
      <c r="D81" s="12">
        <v>150000</v>
      </c>
      <c r="E81" s="12">
        <v>150000</v>
      </c>
      <c r="F81" s="13">
        <f t="shared" ca="1" si="2"/>
        <v>1</v>
      </c>
      <c r="G81" s="3"/>
    </row>
    <row r="82" spans="1:7" ht="30" outlineLevel="3" x14ac:dyDescent="0.25">
      <c r="A82" s="11"/>
      <c r="B82" s="11" t="s">
        <v>133</v>
      </c>
      <c r="C82" s="12">
        <v>0</v>
      </c>
      <c r="D82" s="12">
        <v>150000</v>
      </c>
      <c r="E82" s="12">
        <v>150000</v>
      </c>
      <c r="F82" s="13">
        <f t="shared" ca="1" si="2"/>
        <v>1</v>
      </c>
      <c r="G82" s="3"/>
    </row>
    <row r="83" spans="1:7" ht="30" outlineLevel="3" x14ac:dyDescent="0.25">
      <c r="A83" s="11"/>
      <c r="B83" s="11" t="s">
        <v>134</v>
      </c>
      <c r="C83" s="12">
        <v>0</v>
      </c>
      <c r="D83" s="12">
        <v>150000</v>
      </c>
      <c r="E83" s="12">
        <v>150000</v>
      </c>
      <c r="F83" s="13">
        <f t="shared" ca="1" si="2"/>
        <v>1</v>
      </c>
      <c r="G83" s="3"/>
    </row>
    <row r="84" spans="1:7" ht="30" outlineLevel="3" x14ac:dyDescent="0.25">
      <c r="A84" s="11"/>
      <c r="B84" s="11" t="s">
        <v>135</v>
      </c>
      <c r="C84" s="12">
        <v>0</v>
      </c>
      <c r="D84" s="12">
        <v>150000</v>
      </c>
      <c r="E84" s="12">
        <v>150000</v>
      </c>
      <c r="F84" s="13">
        <f t="shared" ca="1" si="2"/>
        <v>1</v>
      </c>
      <c r="G84" s="3"/>
    </row>
    <row r="85" spans="1:7" ht="30" outlineLevel="3" x14ac:dyDescent="0.25">
      <c r="A85" s="11"/>
      <c r="B85" s="11" t="s">
        <v>50</v>
      </c>
      <c r="C85" s="12">
        <v>0</v>
      </c>
      <c r="D85" s="12">
        <v>1324000</v>
      </c>
      <c r="E85" s="12">
        <v>1324000</v>
      </c>
      <c r="F85" s="13">
        <f t="shared" ca="1" si="2"/>
        <v>1</v>
      </c>
      <c r="G85" s="3"/>
    </row>
    <row r="86" spans="1:7" outlineLevel="2" x14ac:dyDescent="0.25">
      <c r="A8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86" s="8" t="s">
        <v>51</v>
      </c>
      <c r="C86" s="9">
        <v>0</v>
      </c>
      <c r="D86" s="9">
        <v>4088000</v>
      </c>
      <c r="E86" s="9">
        <v>4088000</v>
      </c>
      <c r="F86" s="10">
        <f t="shared" ca="1" si="2"/>
        <v>1</v>
      </c>
      <c r="G86" s="3"/>
    </row>
    <row r="87" spans="1:7" ht="30" outlineLevel="3" x14ac:dyDescent="0.25">
      <c r="A87" s="11"/>
      <c r="B87" s="11" t="s">
        <v>136</v>
      </c>
      <c r="C87" s="12">
        <v>0</v>
      </c>
      <c r="D87" s="12">
        <v>112000</v>
      </c>
      <c r="E87" s="12">
        <v>112000</v>
      </c>
      <c r="F87" s="13">
        <f t="shared" ca="1" si="2"/>
        <v>1</v>
      </c>
      <c r="G87" s="3"/>
    </row>
    <row r="88" spans="1:7" ht="30" outlineLevel="3" x14ac:dyDescent="0.25">
      <c r="A88" s="11"/>
      <c r="B88" s="11" t="s">
        <v>137</v>
      </c>
      <c r="C88" s="12">
        <v>0</v>
      </c>
      <c r="D88" s="12">
        <v>112000</v>
      </c>
      <c r="E88" s="12">
        <v>112000</v>
      </c>
      <c r="F88" s="13">
        <f t="shared" ca="1" si="2"/>
        <v>1</v>
      </c>
      <c r="G88" s="3"/>
    </row>
    <row r="89" spans="1:7" ht="30" outlineLevel="3" x14ac:dyDescent="0.25">
      <c r="A89" s="11"/>
      <c r="B89" s="11" t="s">
        <v>138</v>
      </c>
      <c r="C89" s="12">
        <v>0</v>
      </c>
      <c r="D89" s="12">
        <v>75000</v>
      </c>
      <c r="E89" s="12">
        <v>75000</v>
      </c>
      <c r="F89" s="13">
        <f t="shared" ca="1" si="2"/>
        <v>1</v>
      </c>
      <c r="G89" s="3"/>
    </row>
    <row r="90" spans="1:7" ht="30" outlineLevel="3" x14ac:dyDescent="0.25">
      <c r="A90" s="11"/>
      <c r="B90" s="11" t="s">
        <v>139</v>
      </c>
      <c r="C90" s="12">
        <v>0</v>
      </c>
      <c r="D90" s="12">
        <v>150000</v>
      </c>
      <c r="E90" s="12">
        <v>150000</v>
      </c>
      <c r="F90" s="13">
        <f t="shared" ca="1" si="2"/>
        <v>1</v>
      </c>
      <c r="G90" s="3"/>
    </row>
    <row r="91" spans="1:7" ht="30" outlineLevel="3" x14ac:dyDescent="0.25">
      <c r="A91" s="11"/>
      <c r="B91" s="11" t="s">
        <v>140</v>
      </c>
      <c r="C91" s="12">
        <v>0</v>
      </c>
      <c r="D91" s="12">
        <v>150000</v>
      </c>
      <c r="E91" s="12">
        <v>150000</v>
      </c>
      <c r="F91" s="13">
        <f t="shared" ca="1" si="2"/>
        <v>1</v>
      </c>
      <c r="G91" s="3"/>
    </row>
    <row r="92" spans="1:7" ht="30" outlineLevel="3" x14ac:dyDescent="0.25">
      <c r="A92" s="11"/>
      <c r="B92" s="11" t="s">
        <v>141</v>
      </c>
      <c r="C92" s="12">
        <v>0</v>
      </c>
      <c r="D92" s="12">
        <v>20000</v>
      </c>
      <c r="E92" s="12">
        <v>20000</v>
      </c>
      <c r="F92" s="13">
        <f t="shared" ca="1" si="2"/>
        <v>1</v>
      </c>
      <c r="G92" s="3"/>
    </row>
    <row r="93" spans="1:7" ht="30" outlineLevel="3" x14ac:dyDescent="0.25">
      <c r="A93" s="11"/>
      <c r="B93" s="11" t="s">
        <v>142</v>
      </c>
      <c r="C93" s="12">
        <v>0</v>
      </c>
      <c r="D93" s="12">
        <v>200000</v>
      </c>
      <c r="E93" s="12">
        <v>200000</v>
      </c>
      <c r="F93" s="13">
        <f t="shared" ca="1" si="2"/>
        <v>1</v>
      </c>
      <c r="G93" s="3"/>
    </row>
    <row r="94" spans="1:7" ht="30" outlineLevel="3" x14ac:dyDescent="0.25">
      <c r="A94" s="11"/>
      <c r="B94" s="11" t="s">
        <v>143</v>
      </c>
      <c r="C94" s="12">
        <v>0</v>
      </c>
      <c r="D94" s="12">
        <v>20000</v>
      </c>
      <c r="E94" s="12">
        <v>20000</v>
      </c>
      <c r="F94" s="13">
        <f t="shared" ca="1" si="2"/>
        <v>1</v>
      </c>
      <c r="G94" s="3"/>
    </row>
    <row r="95" spans="1:7" ht="30" outlineLevel="3" x14ac:dyDescent="0.25">
      <c r="A95" s="11"/>
      <c r="B95" s="11" t="s">
        <v>144</v>
      </c>
      <c r="C95" s="12">
        <v>0</v>
      </c>
      <c r="D95" s="12">
        <v>150000</v>
      </c>
      <c r="E95" s="12">
        <v>150000</v>
      </c>
      <c r="F95" s="13">
        <f t="shared" ca="1" si="2"/>
        <v>1</v>
      </c>
      <c r="G95" s="3"/>
    </row>
    <row r="96" spans="1:7" ht="30" outlineLevel="3" x14ac:dyDescent="0.25">
      <c r="A96" s="11"/>
      <c r="B96" s="11" t="s">
        <v>145</v>
      </c>
      <c r="C96" s="12">
        <v>0</v>
      </c>
      <c r="D96" s="12">
        <v>150000</v>
      </c>
      <c r="E96" s="12">
        <v>150000</v>
      </c>
      <c r="F96" s="13">
        <f t="shared" ca="1" si="2"/>
        <v>1</v>
      </c>
      <c r="G96" s="3"/>
    </row>
    <row r="97" spans="1:7" ht="30" outlineLevel="3" x14ac:dyDescent="0.25">
      <c r="A97" s="11"/>
      <c r="B97" s="11" t="s">
        <v>146</v>
      </c>
      <c r="C97" s="12">
        <v>0</v>
      </c>
      <c r="D97" s="12">
        <v>150000</v>
      </c>
      <c r="E97" s="12">
        <v>150000</v>
      </c>
      <c r="F97" s="13">
        <f t="shared" ca="1" si="2"/>
        <v>1</v>
      </c>
      <c r="G97" s="3"/>
    </row>
    <row r="98" spans="1:7" ht="30" outlineLevel="3" x14ac:dyDescent="0.25">
      <c r="A98" s="11"/>
      <c r="B98" s="11" t="s">
        <v>147</v>
      </c>
      <c r="C98" s="12">
        <v>0</v>
      </c>
      <c r="D98" s="12">
        <v>150000</v>
      </c>
      <c r="E98" s="12">
        <v>150000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148</v>
      </c>
      <c r="C99" s="12">
        <v>0</v>
      </c>
      <c r="D99" s="12">
        <v>159000</v>
      </c>
      <c r="E99" s="12">
        <v>159000</v>
      </c>
      <c r="F99" s="13">
        <f t="shared" ca="1" si="2"/>
        <v>1</v>
      </c>
      <c r="G99" s="3"/>
    </row>
    <row r="100" spans="1:7" ht="30" outlineLevel="3" x14ac:dyDescent="0.25">
      <c r="A100" s="11"/>
      <c r="B100" s="11" t="s">
        <v>149</v>
      </c>
      <c r="C100" s="12">
        <v>0</v>
      </c>
      <c r="D100" s="12">
        <v>150000</v>
      </c>
      <c r="E100" s="12">
        <v>150000</v>
      </c>
      <c r="F100" s="13">
        <f t="shared" ca="1" si="2"/>
        <v>1</v>
      </c>
      <c r="G100" s="3"/>
    </row>
    <row r="101" spans="1:7" ht="30" outlineLevel="3" x14ac:dyDescent="0.25">
      <c r="A101" s="11"/>
      <c r="B101" s="11" t="s">
        <v>150</v>
      </c>
      <c r="C101" s="12">
        <v>0</v>
      </c>
      <c r="D101" s="12">
        <v>112000</v>
      </c>
      <c r="E101" s="12">
        <v>112000</v>
      </c>
      <c r="F101" s="13">
        <f t="shared" ca="1" si="2"/>
        <v>1</v>
      </c>
      <c r="G101" s="3"/>
    </row>
    <row r="102" spans="1:7" ht="30" outlineLevel="3" x14ac:dyDescent="0.25">
      <c r="A102" s="11"/>
      <c r="B102" s="11" t="s">
        <v>151</v>
      </c>
      <c r="C102" s="12">
        <v>0</v>
      </c>
      <c r="D102" s="12">
        <v>150000</v>
      </c>
      <c r="E102" s="12">
        <v>150000</v>
      </c>
      <c r="F102" s="13">
        <f t="shared" ca="1" si="2"/>
        <v>1</v>
      </c>
      <c r="G102" s="3"/>
    </row>
    <row r="103" spans="1:7" ht="30" outlineLevel="3" x14ac:dyDescent="0.25">
      <c r="A103" s="11"/>
      <c r="B103" s="11" t="s">
        <v>152</v>
      </c>
      <c r="C103" s="12">
        <v>0</v>
      </c>
      <c r="D103" s="12">
        <v>200000</v>
      </c>
      <c r="E103" s="12">
        <v>200000</v>
      </c>
      <c r="F103" s="13">
        <f t="shared" ref="F103:F134" ca="1" si="3">IF(INDIRECT("R[0]C[-2]", FALSE)=0,0,ROUND(INDIRECT("R[0]C[-1]", FALSE)/INDIRECT("R[0]C[-2]", FALSE),4))</f>
        <v>1</v>
      </c>
      <c r="G103" s="3"/>
    </row>
    <row r="104" spans="1:7" ht="30" outlineLevel="3" x14ac:dyDescent="0.25">
      <c r="A104" s="11"/>
      <c r="B104" s="11" t="s">
        <v>153</v>
      </c>
      <c r="C104" s="12">
        <v>0</v>
      </c>
      <c r="D104" s="12">
        <v>150000</v>
      </c>
      <c r="E104" s="12">
        <v>150000</v>
      </c>
      <c r="F104" s="13">
        <f t="shared" ca="1" si="3"/>
        <v>1</v>
      </c>
      <c r="G104" s="3"/>
    </row>
    <row r="105" spans="1:7" ht="30" outlineLevel="3" x14ac:dyDescent="0.25">
      <c r="A105" s="11"/>
      <c r="B105" s="11" t="s">
        <v>154</v>
      </c>
      <c r="C105" s="12">
        <v>0</v>
      </c>
      <c r="D105" s="12">
        <v>112000</v>
      </c>
      <c r="E105" s="12">
        <v>112000</v>
      </c>
      <c r="F105" s="13">
        <f t="shared" ca="1" si="3"/>
        <v>1</v>
      </c>
      <c r="G105" s="3"/>
    </row>
    <row r="106" spans="1:7" ht="30" outlineLevel="3" x14ac:dyDescent="0.25">
      <c r="A106" s="11"/>
      <c r="B106" s="11" t="s">
        <v>52</v>
      </c>
      <c r="C106" s="12">
        <v>0</v>
      </c>
      <c r="D106" s="12">
        <v>1616000</v>
      </c>
      <c r="E106" s="12">
        <v>1616000</v>
      </c>
      <c r="F106" s="13">
        <f t="shared" ca="1" si="3"/>
        <v>1</v>
      </c>
      <c r="G106" s="3"/>
    </row>
    <row r="107" spans="1:7" outlineLevel="2" x14ac:dyDescent="0.25">
      <c r="A10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0</v>
      </c>
      <c r="B107" s="8" t="s">
        <v>53</v>
      </c>
      <c r="C107" s="9">
        <v>0</v>
      </c>
      <c r="D107" s="9">
        <v>1924000</v>
      </c>
      <c r="E107" s="9">
        <v>1924000</v>
      </c>
      <c r="F107" s="10">
        <f t="shared" ca="1" si="3"/>
        <v>1</v>
      </c>
      <c r="G107" s="3"/>
    </row>
    <row r="108" spans="1:7" ht="30" outlineLevel="3" x14ac:dyDescent="0.25">
      <c r="A108" s="11"/>
      <c r="B108" s="11" t="s">
        <v>155</v>
      </c>
      <c r="C108" s="12">
        <v>0</v>
      </c>
      <c r="D108" s="12">
        <v>150000</v>
      </c>
      <c r="E108" s="12">
        <v>150000</v>
      </c>
      <c r="F108" s="13">
        <f t="shared" ca="1" si="3"/>
        <v>1</v>
      </c>
      <c r="G108" s="3"/>
    </row>
    <row r="109" spans="1:7" ht="30" outlineLevel="3" x14ac:dyDescent="0.25">
      <c r="A109" s="11"/>
      <c r="B109" s="11" t="s">
        <v>156</v>
      </c>
      <c r="C109" s="12">
        <v>0</v>
      </c>
      <c r="D109" s="12">
        <v>150000</v>
      </c>
      <c r="E109" s="12">
        <v>150000</v>
      </c>
      <c r="F109" s="13">
        <f t="shared" ca="1" si="3"/>
        <v>1</v>
      </c>
      <c r="G109" s="3"/>
    </row>
    <row r="110" spans="1:7" ht="30" outlineLevel="3" x14ac:dyDescent="0.25">
      <c r="A110" s="11"/>
      <c r="B110" s="11" t="s">
        <v>157</v>
      </c>
      <c r="C110" s="12">
        <v>0</v>
      </c>
      <c r="D110" s="12">
        <v>150000</v>
      </c>
      <c r="E110" s="12">
        <v>150000</v>
      </c>
      <c r="F110" s="13">
        <f t="shared" ca="1" si="3"/>
        <v>1</v>
      </c>
      <c r="G110" s="3"/>
    </row>
    <row r="111" spans="1:7" ht="30" outlineLevel="3" x14ac:dyDescent="0.25">
      <c r="A111" s="11"/>
      <c r="B111" s="11" t="s">
        <v>158</v>
      </c>
      <c r="C111" s="12">
        <v>0</v>
      </c>
      <c r="D111" s="12">
        <v>150000</v>
      </c>
      <c r="E111" s="12">
        <v>150000</v>
      </c>
      <c r="F111" s="13">
        <f t="shared" ca="1" si="3"/>
        <v>1</v>
      </c>
      <c r="G111" s="3"/>
    </row>
    <row r="112" spans="1:7" ht="30" outlineLevel="3" x14ac:dyDescent="0.25">
      <c r="A112" s="11"/>
      <c r="B112" s="11" t="s">
        <v>54</v>
      </c>
      <c r="C112" s="12">
        <v>0</v>
      </c>
      <c r="D112" s="12">
        <v>1324000</v>
      </c>
      <c r="E112" s="12">
        <v>1324000</v>
      </c>
      <c r="F112" s="13">
        <f t="shared" ca="1" si="3"/>
        <v>1</v>
      </c>
      <c r="G112" s="3"/>
    </row>
    <row r="113" spans="1:7" outlineLevel="2" x14ac:dyDescent="0.25">
      <c r="A1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113" s="8" t="s">
        <v>55</v>
      </c>
      <c r="C113" s="9">
        <v>0</v>
      </c>
      <c r="D113" s="9">
        <v>1557000</v>
      </c>
      <c r="E113" s="9">
        <v>1557000</v>
      </c>
      <c r="F113" s="10">
        <f t="shared" ca="1" si="3"/>
        <v>1</v>
      </c>
      <c r="G113" s="3"/>
    </row>
    <row r="114" spans="1:7" ht="30" outlineLevel="3" x14ac:dyDescent="0.25">
      <c r="A114" s="11"/>
      <c r="B114" s="11" t="s">
        <v>159</v>
      </c>
      <c r="C114" s="12">
        <v>0</v>
      </c>
      <c r="D114" s="12">
        <v>150000</v>
      </c>
      <c r="E114" s="12">
        <v>150000</v>
      </c>
      <c r="F114" s="13">
        <f t="shared" ca="1" si="3"/>
        <v>1</v>
      </c>
      <c r="G114" s="3"/>
    </row>
    <row r="115" spans="1:7" ht="30" outlineLevel="3" x14ac:dyDescent="0.25">
      <c r="A115" s="11"/>
      <c r="B115" s="11" t="s">
        <v>160</v>
      </c>
      <c r="C115" s="12">
        <v>0</v>
      </c>
      <c r="D115" s="12">
        <v>150000</v>
      </c>
      <c r="E115" s="12">
        <v>150000</v>
      </c>
      <c r="F115" s="13">
        <f t="shared" ca="1" si="3"/>
        <v>1</v>
      </c>
      <c r="G115" s="3"/>
    </row>
    <row r="116" spans="1:7" ht="30" outlineLevel="3" x14ac:dyDescent="0.25">
      <c r="A116" s="11"/>
      <c r="B116" s="11" t="s">
        <v>161</v>
      </c>
      <c r="C116" s="12">
        <v>0</v>
      </c>
      <c r="D116" s="12">
        <v>150000</v>
      </c>
      <c r="E116" s="12">
        <v>150000</v>
      </c>
      <c r="F116" s="13">
        <f t="shared" ca="1" si="3"/>
        <v>1</v>
      </c>
      <c r="G116" s="3"/>
    </row>
    <row r="117" spans="1:7" ht="30" outlineLevel="3" x14ac:dyDescent="0.25">
      <c r="A117" s="11"/>
      <c r="B117" s="11" t="s">
        <v>56</v>
      </c>
      <c r="C117" s="12">
        <v>0</v>
      </c>
      <c r="D117" s="12">
        <v>1107000</v>
      </c>
      <c r="E117" s="12">
        <v>1107000</v>
      </c>
      <c r="F117" s="13">
        <f t="shared" ca="1" si="3"/>
        <v>1</v>
      </c>
      <c r="G117" s="3"/>
    </row>
    <row r="118" spans="1:7" outlineLevel="2" x14ac:dyDescent="0.25">
      <c r="A1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8" s="8" t="s">
        <v>57</v>
      </c>
      <c r="C118" s="9">
        <v>0</v>
      </c>
      <c r="D118" s="9">
        <v>1407000</v>
      </c>
      <c r="E118" s="9">
        <v>1407000</v>
      </c>
      <c r="F118" s="10">
        <f t="shared" ca="1" si="3"/>
        <v>1</v>
      </c>
      <c r="G118" s="3"/>
    </row>
    <row r="119" spans="1:7" ht="30" outlineLevel="3" x14ac:dyDescent="0.25">
      <c r="A119" s="11"/>
      <c r="B119" s="11" t="s">
        <v>162</v>
      </c>
      <c r="C119" s="12">
        <v>0</v>
      </c>
      <c r="D119" s="12">
        <v>150000</v>
      </c>
      <c r="E119" s="12">
        <v>150000</v>
      </c>
      <c r="F119" s="13">
        <f t="shared" ca="1" si="3"/>
        <v>1</v>
      </c>
      <c r="G119" s="3"/>
    </row>
    <row r="120" spans="1:7" ht="30" outlineLevel="3" x14ac:dyDescent="0.25">
      <c r="A120" s="11"/>
      <c r="B120" s="11" t="s">
        <v>163</v>
      </c>
      <c r="C120" s="12">
        <v>0</v>
      </c>
      <c r="D120" s="12">
        <v>150000</v>
      </c>
      <c r="E120" s="12">
        <v>150000</v>
      </c>
      <c r="F120" s="13">
        <f t="shared" ca="1" si="3"/>
        <v>1</v>
      </c>
      <c r="G120" s="3"/>
    </row>
    <row r="121" spans="1:7" ht="30" outlineLevel="3" x14ac:dyDescent="0.25">
      <c r="A121" s="11"/>
      <c r="B121" s="11" t="s">
        <v>58</v>
      </c>
      <c r="C121" s="12">
        <v>0</v>
      </c>
      <c r="D121" s="12">
        <v>1107000</v>
      </c>
      <c r="E121" s="12">
        <v>1107000</v>
      </c>
      <c r="F121" s="13">
        <f t="shared" ca="1" si="3"/>
        <v>1</v>
      </c>
      <c r="G121" s="3"/>
    </row>
    <row r="122" spans="1:7" outlineLevel="2" x14ac:dyDescent="0.25">
      <c r="A1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2" s="8" t="s">
        <v>59</v>
      </c>
      <c r="C122" s="9">
        <v>0</v>
      </c>
      <c r="D122" s="9">
        <v>1781000</v>
      </c>
      <c r="E122" s="9">
        <v>1781000</v>
      </c>
      <c r="F122" s="10">
        <f t="shared" ca="1" si="3"/>
        <v>1</v>
      </c>
      <c r="G122" s="3"/>
    </row>
    <row r="123" spans="1:7" ht="30" outlineLevel="3" x14ac:dyDescent="0.25">
      <c r="A123" s="11"/>
      <c r="B123" s="11" t="s">
        <v>164</v>
      </c>
      <c r="C123" s="12">
        <v>0</v>
      </c>
      <c r="D123" s="12">
        <v>75000</v>
      </c>
      <c r="E123" s="12">
        <v>75000</v>
      </c>
      <c r="F123" s="13">
        <f t="shared" ca="1" si="3"/>
        <v>1</v>
      </c>
      <c r="G123" s="3"/>
    </row>
    <row r="124" spans="1:7" ht="30" outlineLevel="3" x14ac:dyDescent="0.25">
      <c r="A124" s="11"/>
      <c r="B124" s="11" t="s">
        <v>165</v>
      </c>
      <c r="C124" s="12">
        <v>0</v>
      </c>
      <c r="D124" s="12">
        <v>112000</v>
      </c>
      <c r="E124" s="12">
        <v>112000</v>
      </c>
      <c r="F124" s="13">
        <f t="shared" ca="1" si="3"/>
        <v>1</v>
      </c>
      <c r="G124" s="3"/>
    </row>
    <row r="125" spans="1:7" ht="30" outlineLevel="3" x14ac:dyDescent="0.25">
      <c r="A125" s="11"/>
      <c r="B125" s="11" t="s">
        <v>166</v>
      </c>
      <c r="C125" s="12">
        <v>0</v>
      </c>
      <c r="D125" s="12">
        <v>150000</v>
      </c>
      <c r="E125" s="12">
        <v>150000</v>
      </c>
      <c r="F125" s="13">
        <f t="shared" ca="1" si="3"/>
        <v>1</v>
      </c>
      <c r="G125" s="3"/>
    </row>
    <row r="126" spans="1:7" ht="30" outlineLevel="3" x14ac:dyDescent="0.25">
      <c r="A126" s="11"/>
      <c r="B126" s="11" t="s">
        <v>167</v>
      </c>
      <c r="C126" s="12">
        <v>0</v>
      </c>
      <c r="D126" s="12">
        <v>150000</v>
      </c>
      <c r="E126" s="12">
        <v>150000</v>
      </c>
      <c r="F126" s="13">
        <f t="shared" ca="1" si="3"/>
        <v>1</v>
      </c>
      <c r="G126" s="3"/>
    </row>
    <row r="127" spans="1:7" ht="30" outlineLevel="3" x14ac:dyDescent="0.25">
      <c r="A127" s="11"/>
      <c r="B127" s="11" t="s">
        <v>168</v>
      </c>
      <c r="C127" s="12">
        <v>0</v>
      </c>
      <c r="D127" s="12">
        <v>75000</v>
      </c>
      <c r="E127" s="12">
        <v>75000</v>
      </c>
      <c r="F127" s="13">
        <f t="shared" ca="1" si="3"/>
        <v>1</v>
      </c>
      <c r="G127" s="3"/>
    </row>
    <row r="128" spans="1:7" ht="30" outlineLevel="3" x14ac:dyDescent="0.25">
      <c r="A128" s="11"/>
      <c r="B128" s="11" t="s">
        <v>169</v>
      </c>
      <c r="C128" s="12">
        <v>0</v>
      </c>
      <c r="D128" s="12">
        <v>112000</v>
      </c>
      <c r="E128" s="12">
        <v>112000</v>
      </c>
      <c r="F128" s="13">
        <f t="shared" ca="1" si="3"/>
        <v>1</v>
      </c>
      <c r="G128" s="3"/>
    </row>
    <row r="129" spans="1:7" ht="30" outlineLevel="3" x14ac:dyDescent="0.25">
      <c r="A129" s="11"/>
      <c r="B129" s="11" t="s">
        <v>60</v>
      </c>
      <c r="C129" s="12">
        <v>0</v>
      </c>
      <c r="D129" s="12">
        <v>1107000</v>
      </c>
      <c r="E129" s="12">
        <v>1107000</v>
      </c>
      <c r="F129" s="13">
        <f t="shared" ca="1" si="3"/>
        <v>1</v>
      </c>
      <c r="G129" s="3"/>
    </row>
    <row r="130" spans="1:7" outlineLevel="2" x14ac:dyDescent="0.25">
      <c r="A1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0" s="8" t="s">
        <v>20</v>
      </c>
      <c r="C130" s="9">
        <v>0</v>
      </c>
      <c r="D130" s="9">
        <v>1999000</v>
      </c>
      <c r="E130" s="9">
        <v>1999000</v>
      </c>
      <c r="F130" s="10">
        <f t="shared" ca="1" si="3"/>
        <v>1</v>
      </c>
      <c r="G130" s="3"/>
    </row>
    <row r="131" spans="1:7" ht="30" outlineLevel="3" x14ac:dyDescent="0.25">
      <c r="A131" s="11"/>
      <c r="B131" s="11" t="s">
        <v>170</v>
      </c>
      <c r="C131" s="12">
        <v>0</v>
      </c>
      <c r="D131" s="12">
        <v>150000</v>
      </c>
      <c r="E131" s="12">
        <v>150000</v>
      </c>
      <c r="F131" s="13">
        <f t="shared" ca="1" si="3"/>
        <v>1</v>
      </c>
      <c r="G131" s="3"/>
    </row>
    <row r="132" spans="1:7" ht="30" outlineLevel="3" x14ac:dyDescent="0.25">
      <c r="A132" s="11"/>
      <c r="B132" s="11" t="s">
        <v>21</v>
      </c>
      <c r="C132" s="12">
        <v>0</v>
      </c>
      <c r="D132" s="12">
        <v>150000</v>
      </c>
      <c r="E132" s="12">
        <v>150000</v>
      </c>
      <c r="F132" s="13">
        <f t="shared" ca="1" si="3"/>
        <v>1</v>
      </c>
      <c r="G132" s="3"/>
    </row>
    <row r="133" spans="1:7" ht="30" outlineLevel="3" x14ac:dyDescent="0.25">
      <c r="A133" s="11"/>
      <c r="B133" s="11" t="s">
        <v>171</v>
      </c>
      <c r="C133" s="12">
        <v>0</v>
      </c>
      <c r="D133" s="12">
        <v>75000</v>
      </c>
      <c r="E133" s="12">
        <v>75000</v>
      </c>
      <c r="F133" s="13">
        <f t="shared" ca="1" si="3"/>
        <v>1</v>
      </c>
      <c r="G133" s="3"/>
    </row>
    <row r="134" spans="1:7" ht="30" outlineLevel="3" x14ac:dyDescent="0.25">
      <c r="A134" s="11"/>
      <c r="B134" s="11" t="s">
        <v>172</v>
      </c>
      <c r="C134" s="12">
        <v>0</v>
      </c>
      <c r="D134" s="12">
        <v>150000</v>
      </c>
      <c r="E134" s="12">
        <v>150000</v>
      </c>
      <c r="F134" s="13">
        <f t="shared" ca="1" si="3"/>
        <v>1</v>
      </c>
      <c r="G134" s="3"/>
    </row>
    <row r="135" spans="1:7" ht="30" outlineLevel="3" x14ac:dyDescent="0.25">
      <c r="A135" s="11"/>
      <c r="B135" s="11" t="s">
        <v>173</v>
      </c>
      <c r="C135" s="12">
        <v>0</v>
      </c>
      <c r="D135" s="12">
        <v>150000</v>
      </c>
      <c r="E135" s="12">
        <v>150000</v>
      </c>
      <c r="F135" s="13">
        <f t="shared" ref="F135:F166" ca="1" si="4">IF(INDIRECT("R[0]C[-2]", FALSE)=0,0,ROUND(INDIRECT("R[0]C[-1]", FALSE)/INDIRECT("R[0]C[-2]", FALSE),4))</f>
        <v>1</v>
      </c>
      <c r="G135" s="3"/>
    </row>
    <row r="136" spans="1:7" ht="30" outlineLevel="3" x14ac:dyDescent="0.25">
      <c r="A136" s="11"/>
      <c r="B136" s="11" t="s">
        <v>61</v>
      </c>
      <c r="C136" s="12">
        <v>0</v>
      </c>
      <c r="D136" s="12">
        <v>1324000</v>
      </c>
      <c r="E136" s="12">
        <v>1324000</v>
      </c>
      <c r="F136" s="13">
        <f t="shared" ca="1" si="4"/>
        <v>1</v>
      </c>
      <c r="G136" s="3"/>
    </row>
    <row r="137" spans="1:7" outlineLevel="2" x14ac:dyDescent="0.25">
      <c r="A1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37" s="8" t="s">
        <v>62</v>
      </c>
      <c r="C137" s="9">
        <v>0</v>
      </c>
      <c r="D137" s="9">
        <v>2299000</v>
      </c>
      <c r="E137" s="9">
        <v>2299000</v>
      </c>
      <c r="F137" s="10">
        <f t="shared" ca="1" si="4"/>
        <v>1</v>
      </c>
      <c r="G137" s="3"/>
    </row>
    <row r="138" spans="1:7" ht="30" outlineLevel="3" x14ac:dyDescent="0.25">
      <c r="A138" s="11"/>
      <c r="B138" s="11" t="s">
        <v>174</v>
      </c>
      <c r="C138" s="12">
        <v>0</v>
      </c>
      <c r="D138" s="12">
        <v>150000</v>
      </c>
      <c r="E138" s="12">
        <v>150000</v>
      </c>
      <c r="F138" s="13">
        <f t="shared" ca="1" si="4"/>
        <v>1</v>
      </c>
      <c r="G138" s="3"/>
    </row>
    <row r="139" spans="1:7" ht="30" outlineLevel="3" x14ac:dyDescent="0.25">
      <c r="A139" s="11"/>
      <c r="B139" s="11" t="s">
        <v>175</v>
      </c>
      <c r="C139" s="12">
        <v>0</v>
      </c>
      <c r="D139" s="12">
        <v>150000</v>
      </c>
      <c r="E139" s="12">
        <v>150000</v>
      </c>
      <c r="F139" s="13">
        <f t="shared" ca="1" si="4"/>
        <v>1</v>
      </c>
      <c r="G139" s="3"/>
    </row>
    <row r="140" spans="1:7" ht="30" outlineLevel="3" x14ac:dyDescent="0.25">
      <c r="A140" s="11"/>
      <c r="B140" s="11" t="s">
        <v>176</v>
      </c>
      <c r="C140" s="12">
        <v>0</v>
      </c>
      <c r="D140" s="12">
        <v>150000</v>
      </c>
      <c r="E140" s="12">
        <v>150000</v>
      </c>
      <c r="F140" s="13">
        <f t="shared" ca="1" si="4"/>
        <v>1</v>
      </c>
      <c r="G140" s="3"/>
    </row>
    <row r="141" spans="1:7" ht="30" outlineLevel="3" x14ac:dyDescent="0.25">
      <c r="A141" s="11"/>
      <c r="B141" s="11" t="s">
        <v>177</v>
      </c>
      <c r="C141" s="12">
        <v>0</v>
      </c>
      <c r="D141" s="12">
        <v>150000</v>
      </c>
      <c r="E141" s="12">
        <v>150000</v>
      </c>
      <c r="F141" s="13">
        <f t="shared" ca="1" si="4"/>
        <v>1</v>
      </c>
      <c r="G141" s="3"/>
    </row>
    <row r="142" spans="1:7" ht="30" outlineLevel="3" x14ac:dyDescent="0.25">
      <c r="A142" s="11"/>
      <c r="B142" s="11" t="s">
        <v>178</v>
      </c>
      <c r="C142" s="12">
        <v>0</v>
      </c>
      <c r="D142" s="12">
        <v>150000</v>
      </c>
      <c r="E142" s="12">
        <v>150000</v>
      </c>
      <c r="F142" s="13">
        <f t="shared" ca="1" si="4"/>
        <v>1</v>
      </c>
      <c r="G142" s="3"/>
    </row>
    <row r="143" spans="1:7" ht="30" outlineLevel="3" x14ac:dyDescent="0.25">
      <c r="A143" s="11"/>
      <c r="B143" s="11" t="s">
        <v>179</v>
      </c>
      <c r="C143" s="12">
        <v>0</v>
      </c>
      <c r="D143" s="12">
        <v>75000</v>
      </c>
      <c r="E143" s="12">
        <v>75000</v>
      </c>
      <c r="F143" s="13">
        <f t="shared" ca="1" si="4"/>
        <v>1</v>
      </c>
      <c r="G143" s="3"/>
    </row>
    <row r="144" spans="1:7" ht="30" outlineLevel="3" x14ac:dyDescent="0.25">
      <c r="A144" s="11"/>
      <c r="B144" s="11" t="s">
        <v>180</v>
      </c>
      <c r="C144" s="12">
        <v>0</v>
      </c>
      <c r="D144" s="12">
        <v>150000</v>
      </c>
      <c r="E144" s="12">
        <v>150000</v>
      </c>
      <c r="F144" s="13">
        <f t="shared" ca="1" si="4"/>
        <v>1</v>
      </c>
      <c r="G144" s="3"/>
    </row>
    <row r="145" spans="1:7" ht="30" outlineLevel="3" x14ac:dyDescent="0.25">
      <c r="A145" s="11"/>
      <c r="B145" s="11" t="s">
        <v>63</v>
      </c>
      <c r="C145" s="12">
        <v>0</v>
      </c>
      <c r="D145" s="12">
        <v>1324000</v>
      </c>
      <c r="E145" s="12">
        <v>1324000</v>
      </c>
      <c r="F145" s="13">
        <f t="shared" ca="1" si="4"/>
        <v>1</v>
      </c>
      <c r="G145" s="3"/>
    </row>
    <row r="146" spans="1:7" outlineLevel="2" x14ac:dyDescent="0.25">
      <c r="A1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46" s="8" t="s">
        <v>16</v>
      </c>
      <c r="C146" s="9">
        <v>0</v>
      </c>
      <c r="D146" s="9">
        <v>4834000</v>
      </c>
      <c r="E146" s="9">
        <v>4834000</v>
      </c>
      <c r="F146" s="10">
        <f t="shared" ca="1" si="4"/>
        <v>1</v>
      </c>
      <c r="G146" s="3"/>
    </row>
    <row r="147" spans="1:7" ht="30" outlineLevel="3" x14ac:dyDescent="0.25">
      <c r="A147" s="11"/>
      <c r="B147" s="11" t="s">
        <v>17</v>
      </c>
      <c r="C147" s="12">
        <v>0</v>
      </c>
      <c r="D147" s="12">
        <v>4834000</v>
      </c>
      <c r="E147" s="12">
        <v>4834000</v>
      </c>
      <c r="F147" s="13">
        <f t="shared" ca="1" si="4"/>
        <v>1</v>
      </c>
      <c r="G147" s="3"/>
    </row>
    <row r="148" spans="1:7" outlineLevel="2" x14ac:dyDescent="0.25">
      <c r="A1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48" s="8" t="s">
        <v>64</v>
      </c>
      <c r="C148" s="9">
        <v>0</v>
      </c>
      <c r="D148" s="9">
        <v>1857000</v>
      </c>
      <c r="E148" s="9">
        <v>1857000</v>
      </c>
      <c r="F148" s="10">
        <f t="shared" ca="1" si="4"/>
        <v>1</v>
      </c>
      <c r="G148" s="3"/>
    </row>
    <row r="149" spans="1:7" ht="30" outlineLevel="3" x14ac:dyDescent="0.25">
      <c r="A149" s="11"/>
      <c r="B149" s="11" t="s">
        <v>181</v>
      </c>
      <c r="C149" s="12">
        <v>0</v>
      </c>
      <c r="D149" s="12">
        <v>150000</v>
      </c>
      <c r="E149" s="12">
        <v>150000</v>
      </c>
      <c r="F149" s="13">
        <f t="shared" ca="1" si="4"/>
        <v>1</v>
      </c>
      <c r="G149" s="3"/>
    </row>
    <row r="150" spans="1:7" ht="30" outlineLevel="3" x14ac:dyDescent="0.25">
      <c r="A150" s="11"/>
      <c r="B150" s="11" t="s">
        <v>182</v>
      </c>
      <c r="C150" s="12">
        <v>0</v>
      </c>
      <c r="D150" s="12">
        <v>75000</v>
      </c>
      <c r="E150" s="12">
        <v>75000</v>
      </c>
      <c r="F150" s="13">
        <f t="shared" ca="1" si="4"/>
        <v>1</v>
      </c>
      <c r="G150" s="3"/>
    </row>
    <row r="151" spans="1:7" ht="30" outlineLevel="3" x14ac:dyDescent="0.25">
      <c r="A151" s="11"/>
      <c r="B151" s="11" t="s">
        <v>183</v>
      </c>
      <c r="C151" s="12">
        <v>0</v>
      </c>
      <c r="D151" s="12">
        <v>150000</v>
      </c>
      <c r="E151" s="12">
        <v>150000</v>
      </c>
      <c r="F151" s="13">
        <f t="shared" ca="1" si="4"/>
        <v>1</v>
      </c>
      <c r="G151" s="3"/>
    </row>
    <row r="152" spans="1:7" ht="30" outlineLevel="3" x14ac:dyDescent="0.25">
      <c r="A152" s="11"/>
      <c r="B152" s="11" t="s">
        <v>184</v>
      </c>
      <c r="C152" s="12">
        <v>0</v>
      </c>
      <c r="D152" s="12">
        <v>112000</v>
      </c>
      <c r="E152" s="12">
        <v>112000</v>
      </c>
      <c r="F152" s="13">
        <f t="shared" ca="1" si="4"/>
        <v>1</v>
      </c>
      <c r="G152" s="3"/>
    </row>
    <row r="153" spans="1:7" ht="30" outlineLevel="3" x14ac:dyDescent="0.25">
      <c r="A153" s="11"/>
      <c r="B153" s="11" t="s">
        <v>185</v>
      </c>
      <c r="C153" s="12">
        <v>0</v>
      </c>
      <c r="D153" s="12">
        <v>150000</v>
      </c>
      <c r="E153" s="12">
        <v>150000</v>
      </c>
      <c r="F153" s="13">
        <f t="shared" ca="1" si="4"/>
        <v>1</v>
      </c>
      <c r="G153" s="3"/>
    </row>
    <row r="154" spans="1:7" ht="30" outlineLevel="3" x14ac:dyDescent="0.25">
      <c r="A154" s="11"/>
      <c r="B154" s="11" t="s">
        <v>186</v>
      </c>
      <c r="C154" s="12">
        <v>0</v>
      </c>
      <c r="D154" s="12">
        <v>112000</v>
      </c>
      <c r="E154" s="12">
        <v>112000</v>
      </c>
      <c r="F154" s="13">
        <f t="shared" ca="1" si="4"/>
        <v>1</v>
      </c>
      <c r="G154" s="3"/>
    </row>
    <row r="155" spans="1:7" ht="30" outlineLevel="3" x14ac:dyDescent="0.25">
      <c r="A155" s="11"/>
      <c r="B155" s="11" t="s">
        <v>187</v>
      </c>
      <c r="C155" s="12">
        <v>0</v>
      </c>
      <c r="D155" s="12">
        <v>150000</v>
      </c>
      <c r="E155" s="12">
        <v>150000</v>
      </c>
      <c r="F155" s="13">
        <f t="shared" ca="1" si="4"/>
        <v>1</v>
      </c>
      <c r="G155" s="3"/>
    </row>
    <row r="156" spans="1:7" ht="30" outlineLevel="3" x14ac:dyDescent="0.25">
      <c r="A156" s="11"/>
      <c r="B156" s="11" t="s">
        <v>65</v>
      </c>
      <c r="C156" s="12">
        <v>0</v>
      </c>
      <c r="D156" s="12">
        <v>958000</v>
      </c>
      <c r="E156" s="12">
        <v>958000</v>
      </c>
      <c r="F156" s="13">
        <f t="shared" ca="1" si="4"/>
        <v>1</v>
      </c>
      <c r="G156" s="3"/>
    </row>
    <row r="157" spans="1:7" outlineLevel="2" x14ac:dyDescent="0.25">
      <c r="A1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157" s="8" t="s">
        <v>66</v>
      </c>
      <c r="C157" s="9">
        <v>0</v>
      </c>
      <c r="D157" s="9">
        <v>920000</v>
      </c>
      <c r="E157" s="9">
        <v>920000</v>
      </c>
      <c r="F157" s="10">
        <f t="shared" ca="1" si="4"/>
        <v>1</v>
      </c>
      <c r="G157" s="3"/>
    </row>
    <row r="158" spans="1:7" ht="30" outlineLevel="3" x14ac:dyDescent="0.25">
      <c r="A158" s="11"/>
      <c r="B158" s="11" t="s">
        <v>188</v>
      </c>
      <c r="C158" s="12">
        <v>0</v>
      </c>
      <c r="D158" s="12">
        <v>112000</v>
      </c>
      <c r="E158" s="12">
        <v>112000</v>
      </c>
      <c r="F158" s="13">
        <f t="shared" ca="1" si="4"/>
        <v>1</v>
      </c>
      <c r="G158" s="3"/>
    </row>
    <row r="159" spans="1:7" ht="30" outlineLevel="3" x14ac:dyDescent="0.25">
      <c r="A159" s="11"/>
      <c r="B159" s="11" t="s">
        <v>189</v>
      </c>
      <c r="C159" s="12">
        <v>0</v>
      </c>
      <c r="D159" s="12">
        <v>75000</v>
      </c>
      <c r="E159" s="12">
        <v>75000</v>
      </c>
      <c r="F159" s="13">
        <f t="shared" ca="1" si="4"/>
        <v>1</v>
      </c>
      <c r="G159" s="3"/>
    </row>
    <row r="160" spans="1:7" ht="30" outlineLevel="3" x14ac:dyDescent="0.25">
      <c r="A160" s="11"/>
      <c r="B160" s="11" t="s">
        <v>190</v>
      </c>
      <c r="C160" s="12">
        <v>0</v>
      </c>
      <c r="D160" s="12">
        <v>75000</v>
      </c>
      <c r="E160" s="12">
        <v>75000</v>
      </c>
      <c r="F160" s="13">
        <f t="shared" ca="1" si="4"/>
        <v>1</v>
      </c>
      <c r="G160" s="3"/>
    </row>
    <row r="161" spans="1:7" ht="30" outlineLevel="3" x14ac:dyDescent="0.25">
      <c r="A161" s="11"/>
      <c r="B161" s="11" t="s">
        <v>67</v>
      </c>
      <c r="C161" s="12">
        <v>0</v>
      </c>
      <c r="D161" s="12">
        <v>658000</v>
      </c>
      <c r="E161" s="12">
        <v>658000</v>
      </c>
      <c r="F161" s="13">
        <f t="shared" ca="1" si="4"/>
        <v>1</v>
      </c>
      <c r="G161" s="3"/>
    </row>
    <row r="162" spans="1:7" outlineLevel="2" x14ac:dyDescent="0.25">
      <c r="A16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162" s="8" t="s">
        <v>68</v>
      </c>
      <c r="C162" s="9">
        <v>0</v>
      </c>
      <c r="D162" s="9">
        <v>1317000</v>
      </c>
      <c r="E162" s="9">
        <v>1317000</v>
      </c>
      <c r="F162" s="10">
        <f t="shared" ca="1" si="4"/>
        <v>1</v>
      </c>
      <c r="G162" s="3"/>
    </row>
    <row r="163" spans="1:7" ht="30" outlineLevel="3" x14ac:dyDescent="0.25">
      <c r="A163" s="11"/>
      <c r="B163" s="11" t="s">
        <v>69</v>
      </c>
      <c r="C163" s="12">
        <v>0</v>
      </c>
      <c r="D163" s="12">
        <v>1317000</v>
      </c>
      <c r="E163" s="12">
        <v>1317000</v>
      </c>
      <c r="F163" s="13">
        <f t="shared" ca="1" si="4"/>
        <v>1</v>
      </c>
      <c r="G163" s="3"/>
    </row>
    <row r="164" spans="1:7" outlineLevel="2" x14ac:dyDescent="0.25">
      <c r="A16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164" s="8" t="s">
        <v>70</v>
      </c>
      <c r="C164" s="9">
        <v>0</v>
      </c>
      <c r="D164" s="9">
        <v>2592000</v>
      </c>
      <c r="E164" s="9">
        <v>2592000</v>
      </c>
      <c r="F164" s="10">
        <f t="shared" ca="1" si="4"/>
        <v>1</v>
      </c>
      <c r="G164" s="3"/>
    </row>
    <row r="165" spans="1:7" ht="30" outlineLevel="3" x14ac:dyDescent="0.25">
      <c r="A165" s="11"/>
      <c r="B165" s="11" t="s">
        <v>191</v>
      </c>
      <c r="C165" s="12">
        <v>0</v>
      </c>
      <c r="D165" s="12">
        <v>150000</v>
      </c>
      <c r="E165" s="12">
        <v>150000</v>
      </c>
      <c r="F165" s="13">
        <f t="shared" ca="1" si="4"/>
        <v>1</v>
      </c>
      <c r="G165" s="3"/>
    </row>
    <row r="166" spans="1:7" ht="30" outlineLevel="3" x14ac:dyDescent="0.25">
      <c r="A166" s="11"/>
      <c r="B166" s="11" t="s">
        <v>192</v>
      </c>
      <c r="C166" s="12">
        <v>0</v>
      </c>
      <c r="D166" s="12">
        <v>150000</v>
      </c>
      <c r="E166" s="12">
        <v>150000</v>
      </c>
      <c r="F166" s="13">
        <f t="shared" ca="1" si="4"/>
        <v>1</v>
      </c>
      <c r="G166" s="3"/>
    </row>
    <row r="167" spans="1:7" ht="30" outlineLevel="3" x14ac:dyDescent="0.25">
      <c r="A167" s="11"/>
      <c r="B167" s="11" t="s">
        <v>193</v>
      </c>
      <c r="C167" s="12">
        <v>0</v>
      </c>
      <c r="D167" s="12">
        <v>75000</v>
      </c>
      <c r="E167" s="12">
        <v>75000</v>
      </c>
      <c r="F167" s="13">
        <f t="shared" ref="F167:F196" ca="1" si="5">IF(INDIRECT("R[0]C[-2]", FALSE)=0,0,ROUND(INDIRECT("R[0]C[-1]", FALSE)/INDIRECT("R[0]C[-2]", FALSE),4))</f>
        <v>1</v>
      </c>
      <c r="G167" s="3"/>
    </row>
    <row r="168" spans="1:7" ht="30" outlineLevel="3" x14ac:dyDescent="0.25">
      <c r="A168" s="11"/>
      <c r="B168" s="11" t="s">
        <v>194</v>
      </c>
      <c r="C168" s="12">
        <v>0</v>
      </c>
      <c r="D168" s="12">
        <v>150000</v>
      </c>
      <c r="E168" s="12">
        <v>150000</v>
      </c>
      <c r="F168" s="13">
        <f t="shared" ca="1" si="5"/>
        <v>1</v>
      </c>
      <c r="G168" s="3"/>
    </row>
    <row r="169" spans="1:7" ht="30" outlineLevel="3" x14ac:dyDescent="0.25">
      <c r="A169" s="11"/>
      <c r="B169" s="11" t="s">
        <v>195</v>
      </c>
      <c r="C169" s="12">
        <v>0</v>
      </c>
      <c r="D169" s="12">
        <v>150000</v>
      </c>
      <c r="E169" s="12">
        <v>150000</v>
      </c>
      <c r="F169" s="13">
        <f t="shared" ca="1" si="5"/>
        <v>1</v>
      </c>
      <c r="G169" s="3"/>
    </row>
    <row r="170" spans="1:7" ht="30" outlineLevel="3" x14ac:dyDescent="0.25">
      <c r="A170" s="11"/>
      <c r="B170" s="11" t="s">
        <v>196</v>
      </c>
      <c r="C170" s="12">
        <v>0</v>
      </c>
      <c r="D170" s="12">
        <v>150000</v>
      </c>
      <c r="E170" s="12">
        <v>150000</v>
      </c>
      <c r="F170" s="13">
        <f t="shared" ca="1" si="5"/>
        <v>1</v>
      </c>
      <c r="G170" s="3"/>
    </row>
    <row r="171" spans="1:7" ht="30" outlineLevel="3" x14ac:dyDescent="0.25">
      <c r="A171" s="11"/>
      <c r="B171" s="11" t="s">
        <v>197</v>
      </c>
      <c r="C171" s="12">
        <v>0</v>
      </c>
      <c r="D171" s="12">
        <v>150000</v>
      </c>
      <c r="E171" s="12">
        <v>150000</v>
      </c>
      <c r="F171" s="13">
        <f t="shared" ca="1" si="5"/>
        <v>1</v>
      </c>
      <c r="G171" s="3"/>
    </row>
    <row r="172" spans="1:7" ht="30" outlineLevel="3" x14ac:dyDescent="0.25">
      <c r="A172" s="11"/>
      <c r="B172" s="11" t="s">
        <v>198</v>
      </c>
      <c r="C172" s="12">
        <v>0</v>
      </c>
      <c r="D172" s="12">
        <v>150000</v>
      </c>
      <c r="E172" s="12">
        <v>150000</v>
      </c>
      <c r="F172" s="13">
        <f t="shared" ca="1" si="5"/>
        <v>1</v>
      </c>
      <c r="G172" s="3"/>
    </row>
    <row r="173" spans="1:7" ht="30" outlineLevel="3" x14ac:dyDescent="0.25">
      <c r="A173" s="11"/>
      <c r="B173" s="11" t="s">
        <v>199</v>
      </c>
      <c r="C173" s="12">
        <v>0</v>
      </c>
      <c r="D173" s="12">
        <v>150000</v>
      </c>
      <c r="E173" s="12">
        <v>150000</v>
      </c>
      <c r="F173" s="13">
        <f t="shared" ca="1" si="5"/>
        <v>1</v>
      </c>
      <c r="G173" s="3"/>
    </row>
    <row r="174" spans="1:7" ht="30" outlineLevel="3" x14ac:dyDescent="0.25">
      <c r="A174" s="11"/>
      <c r="B174" s="11" t="s">
        <v>71</v>
      </c>
      <c r="C174" s="12">
        <v>0</v>
      </c>
      <c r="D174" s="12">
        <v>1317000</v>
      </c>
      <c r="E174" s="12">
        <v>1317000</v>
      </c>
      <c r="F174" s="13">
        <f t="shared" ca="1" si="5"/>
        <v>1</v>
      </c>
      <c r="G174" s="3"/>
    </row>
    <row r="175" spans="1:7" outlineLevel="2" x14ac:dyDescent="0.25">
      <c r="A17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175" s="8" t="s">
        <v>72</v>
      </c>
      <c r="C175" s="9">
        <v>0</v>
      </c>
      <c r="D175" s="9">
        <v>2607000</v>
      </c>
      <c r="E175" s="9">
        <v>2607000</v>
      </c>
      <c r="F175" s="10">
        <f t="shared" ca="1" si="5"/>
        <v>1</v>
      </c>
      <c r="G175" s="3"/>
    </row>
    <row r="176" spans="1:7" ht="30" outlineLevel="3" x14ac:dyDescent="0.25">
      <c r="A176" s="11"/>
      <c r="B176" s="11" t="s">
        <v>200</v>
      </c>
      <c r="C176" s="12">
        <v>0</v>
      </c>
      <c r="D176" s="12">
        <v>150000</v>
      </c>
      <c r="E176" s="12">
        <v>150000</v>
      </c>
      <c r="F176" s="13">
        <f t="shared" ca="1" si="5"/>
        <v>1</v>
      </c>
      <c r="G176" s="3"/>
    </row>
    <row r="177" spans="1:7" ht="30" outlineLevel="3" x14ac:dyDescent="0.25">
      <c r="A177" s="11"/>
      <c r="B177" s="11" t="s">
        <v>201</v>
      </c>
      <c r="C177" s="12">
        <v>0</v>
      </c>
      <c r="D177" s="12">
        <v>150000</v>
      </c>
      <c r="E177" s="12">
        <v>150000</v>
      </c>
      <c r="F177" s="13">
        <f t="shared" ca="1" si="5"/>
        <v>1</v>
      </c>
      <c r="G177" s="3"/>
    </row>
    <row r="178" spans="1:7" ht="30" outlineLevel="3" x14ac:dyDescent="0.25">
      <c r="A178" s="11"/>
      <c r="B178" s="11" t="s">
        <v>202</v>
      </c>
      <c r="C178" s="12">
        <v>0</v>
      </c>
      <c r="D178" s="12">
        <v>150000</v>
      </c>
      <c r="E178" s="12">
        <v>150000</v>
      </c>
      <c r="F178" s="13">
        <f t="shared" ca="1" si="5"/>
        <v>1</v>
      </c>
      <c r="G178" s="3"/>
    </row>
    <row r="179" spans="1:7" ht="30" outlineLevel="3" x14ac:dyDescent="0.25">
      <c r="A179" s="11"/>
      <c r="B179" s="11" t="s">
        <v>203</v>
      </c>
      <c r="C179" s="12">
        <v>0</v>
      </c>
      <c r="D179" s="12">
        <v>150000</v>
      </c>
      <c r="E179" s="12">
        <v>150000</v>
      </c>
      <c r="F179" s="13">
        <f t="shared" ca="1" si="5"/>
        <v>1</v>
      </c>
      <c r="G179" s="3"/>
    </row>
    <row r="180" spans="1:7" ht="30" outlineLevel="3" x14ac:dyDescent="0.25">
      <c r="A180" s="11"/>
      <c r="B180" s="11" t="s">
        <v>204</v>
      </c>
      <c r="C180" s="12">
        <v>0</v>
      </c>
      <c r="D180" s="12">
        <v>112000</v>
      </c>
      <c r="E180" s="12">
        <v>112000</v>
      </c>
      <c r="F180" s="13">
        <f t="shared" ca="1" si="5"/>
        <v>1</v>
      </c>
      <c r="G180" s="3"/>
    </row>
    <row r="181" spans="1:7" ht="30" outlineLevel="3" x14ac:dyDescent="0.25">
      <c r="A181" s="11"/>
      <c r="B181" s="11" t="s">
        <v>205</v>
      </c>
      <c r="C181" s="12">
        <v>0</v>
      </c>
      <c r="D181" s="12">
        <v>75000</v>
      </c>
      <c r="E181" s="12">
        <v>75000</v>
      </c>
      <c r="F181" s="13">
        <f t="shared" ca="1" si="5"/>
        <v>1</v>
      </c>
      <c r="G181" s="3"/>
    </row>
    <row r="182" spans="1:7" ht="30" outlineLevel="3" x14ac:dyDescent="0.25">
      <c r="A182" s="11"/>
      <c r="B182" s="11" t="s">
        <v>206</v>
      </c>
      <c r="C182" s="12">
        <v>0</v>
      </c>
      <c r="D182" s="12">
        <v>150000</v>
      </c>
      <c r="E182" s="12">
        <v>150000</v>
      </c>
      <c r="F182" s="13">
        <f t="shared" ca="1" si="5"/>
        <v>1</v>
      </c>
      <c r="G182" s="3"/>
    </row>
    <row r="183" spans="1:7" ht="30" outlineLevel="3" x14ac:dyDescent="0.25">
      <c r="A183" s="11"/>
      <c r="B183" s="11" t="s">
        <v>207</v>
      </c>
      <c r="C183" s="12">
        <v>0</v>
      </c>
      <c r="D183" s="12">
        <v>150000</v>
      </c>
      <c r="E183" s="12">
        <v>150000</v>
      </c>
      <c r="F183" s="13">
        <f t="shared" ca="1" si="5"/>
        <v>1</v>
      </c>
      <c r="G183" s="3"/>
    </row>
    <row r="184" spans="1:7" ht="30" outlineLevel="3" x14ac:dyDescent="0.25">
      <c r="A184" s="11"/>
      <c r="B184" s="11" t="s">
        <v>208</v>
      </c>
      <c r="C184" s="12">
        <v>0</v>
      </c>
      <c r="D184" s="12">
        <v>150000</v>
      </c>
      <c r="E184" s="12">
        <v>150000</v>
      </c>
      <c r="F184" s="13">
        <f t="shared" ca="1" si="5"/>
        <v>1</v>
      </c>
      <c r="G184" s="3"/>
    </row>
    <row r="185" spans="1:7" ht="30" outlineLevel="3" x14ac:dyDescent="0.25">
      <c r="A185" s="11"/>
      <c r="B185" s="11" t="s">
        <v>209</v>
      </c>
      <c r="C185" s="12">
        <v>0</v>
      </c>
      <c r="D185" s="12">
        <v>112000</v>
      </c>
      <c r="E185" s="12">
        <v>112000</v>
      </c>
      <c r="F185" s="13">
        <f t="shared" ca="1" si="5"/>
        <v>1</v>
      </c>
      <c r="G185" s="3"/>
    </row>
    <row r="186" spans="1:7" ht="30" outlineLevel="3" x14ac:dyDescent="0.25">
      <c r="A186" s="11"/>
      <c r="B186" s="11" t="s">
        <v>210</v>
      </c>
      <c r="C186" s="12">
        <v>0</v>
      </c>
      <c r="D186" s="12">
        <v>150000</v>
      </c>
      <c r="E186" s="12">
        <v>150000</v>
      </c>
      <c r="F186" s="13">
        <f t="shared" ca="1" si="5"/>
        <v>1</v>
      </c>
      <c r="G186" s="3"/>
    </row>
    <row r="187" spans="1:7" ht="30" outlineLevel="3" x14ac:dyDescent="0.25">
      <c r="A187" s="11"/>
      <c r="B187" s="11" t="s">
        <v>211</v>
      </c>
      <c r="C187" s="12">
        <v>0</v>
      </c>
      <c r="D187" s="12">
        <v>150000</v>
      </c>
      <c r="E187" s="12">
        <v>150000</v>
      </c>
      <c r="F187" s="13">
        <f t="shared" ca="1" si="5"/>
        <v>1</v>
      </c>
      <c r="G187" s="3"/>
    </row>
    <row r="188" spans="1:7" ht="30" outlineLevel="3" x14ac:dyDescent="0.25">
      <c r="A188" s="11"/>
      <c r="B188" s="11" t="s">
        <v>73</v>
      </c>
      <c r="C188" s="12">
        <v>0</v>
      </c>
      <c r="D188" s="12">
        <v>958000</v>
      </c>
      <c r="E188" s="12">
        <v>958000</v>
      </c>
      <c r="F188" s="13">
        <f t="shared" ca="1" si="5"/>
        <v>1</v>
      </c>
      <c r="G188" s="3"/>
    </row>
    <row r="189" spans="1:7" outlineLevel="2" x14ac:dyDescent="0.25">
      <c r="A18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89" s="8" t="s">
        <v>74</v>
      </c>
      <c r="C189" s="9">
        <v>0</v>
      </c>
      <c r="D189" s="9">
        <v>1708000</v>
      </c>
      <c r="E189" s="9">
        <v>1708000</v>
      </c>
      <c r="F189" s="10">
        <f t="shared" ca="1" si="5"/>
        <v>1</v>
      </c>
      <c r="G189" s="3"/>
    </row>
    <row r="190" spans="1:7" ht="30" outlineLevel="3" x14ac:dyDescent="0.25">
      <c r="A190" s="11"/>
      <c r="B190" s="11" t="s">
        <v>212</v>
      </c>
      <c r="C190" s="12">
        <v>0</v>
      </c>
      <c r="D190" s="12">
        <v>150000</v>
      </c>
      <c r="E190" s="12">
        <v>150000</v>
      </c>
      <c r="F190" s="13">
        <f t="shared" ca="1" si="5"/>
        <v>1</v>
      </c>
      <c r="G190" s="3"/>
    </row>
    <row r="191" spans="1:7" ht="30" outlineLevel="3" x14ac:dyDescent="0.25">
      <c r="A191" s="11"/>
      <c r="B191" s="11" t="s">
        <v>213</v>
      </c>
      <c r="C191" s="12">
        <v>0</v>
      </c>
      <c r="D191" s="12">
        <v>150000</v>
      </c>
      <c r="E191" s="12">
        <v>150000</v>
      </c>
      <c r="F191" s="13">
        <f t="shared" ca="1" si="5"/>
        <v>1</v>
      </c>
      <c r="G191" s="3"/>
    </row>
    <row r="192" spans="1:7" ht="30" outlineLevel="3" x14ac:dyDescent="0.25">
      <c r="A192" s="11"/>
      <c r="B192" s="11" t="s">
        <v>214</v>
      </c>
      <c r="C192" s="12">
        <v>0</v>
      </c>
      <c r="D192" s="12">
        <v>150000</v>
      </c>
      <c r="E192" s="12">
        <v>150000</v>
      </c>
      <c r="F192" s="13">
        <f t="shared" ca="1" si="5"/>
        <v>1</v>
      </c>
      <c r="G192" s="3"/>
    </row>
    <row r="193" spans="1:7" ht="30" outlineLevel="3" x14ac:dyDescent="0.25">
      <c r="A193" s="11"/>
      <c r="B193" s="11" t="s">
        <v>215</v>
      </c>
      <c r="C193" s="12">
        <v>0</v>
      </c>
      <c r="D193" s="12">
        <v>150000</v>
      </c>
      <c r="E193" s="12">
        <v>150000</v>
      </c>
      <c r="F193" s="13">
        <f t="shared" ca="1" si="5"/>
        <v>1</v>
      </c>
      <c r="G193" s="3"/>
    </row>
    <row r="194" spans="1:7" ht="30" outlineLevel="3" x14ac:dyDescent="0.25">
      <c r="A194" s="11"/>
      <c r="B194" s="11" t="s">
        <v>216</v>
      </c>
      <c r="C194" s="12">
        <v>0</v>
      </c>
      <c r="D194" s="12">
        <v>150000</v>
      </c>
      <c r="E194" s="12">
        <v>150000</v>
      </c>
      <c r="F194" s="13">
        <f t="shared" ca="1" si="5"/>
        <v>1</v>
      </c>
      <c r="G194" s="3"/>
    </row>
    <row r="195" spans="1:7" ht="30" outlineLevel="3" x14ac:dyDescent="0.25">
      <c r="A195" s="11"/>
      <c r="B195" s="11" t="s">
        <v>75</v>
      </c>
      <c r="C195" s="12">
        <v>0</v>
      </c>
      <c r="D195" s="12">
        <v>958000</v>
      </c>
      <c r="E195" s="12">
        <v>958000</v>
      </c>
      <c r="F195" s="13">
        <f t="shared" ca="1" si="5"/>
        <v>1</v>
      </c>
      <c r="G195" s="3"/>
    </row>
    <row r="196" spans="1:7" ht="15" customHeight="1" x14ac:dyDescent="0.25">
      <c r="A196" s="43" t="s">
        <v>18</v>
      </c>
      <c r="B196" s="44"/>
      <c r="C196" s="14">
        <v>0</v>
      </c>
      <c r="D196" s="14">
        <v>51461000</v>
      </c>
      <c r="E196" s="15">
        <v>51461000</v>
      </c>
      <c r="F196" s="16">
        <f t="shared" ca="1" si="5"/>
        <v>1</v>
      </c>
      <c r="G196" s="3"/>
    </row>
  </sheetData>
  <mergeCells count="8">
    <mergeCell ref="A196:B19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5" t="s">
        <v>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15000000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15000000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15000000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15000000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3" t="s">
        <v>18</v>
      </c>
      <c r="B11" s="44"/>
      <c r="C11" s="14">
        <v>15000000</v>
      </c>
      <c r="D11" s="14">
        <v>15000000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5" t="s">
        <v>19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20</v>
      </c>
      <c r="C9" s="9">
        <v>0</v>
      </c>
      <c r="D9" s="9">
        <v>20000000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21</v>
      </c>
      <c r="C10" s="12">
        <v>0</v>
      </c>
      <c r="D10" s="12">
        <v>20000000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3" t="s">
        <v>18</v>
      </c>
      <c r="B11" s="44"/>
      <c r="C11" s="14">
        <v>0</v>
      </c>
      <c r="D11" s="14">
        <v>20000000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22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81817400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81817400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81817400</v>
      </c>
      <c r="E9" s="9">
        <v>81817400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81817400</v>
      </c>
      <c r="E10" s="12">
        <v>81817400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43" t="s">
        <v>18</v>
      </c>
      <c r="B11" s="44"/>
      <c r="C11" s="14">
        <v>81817400</v>
      </c>
      <c r="D11" s="14">
        <v>81817400</v>
      </c>
      <c r="E11" s="15">
        <v>81817400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24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66273711.530000001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66273711.530000001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1254928</v>
      </c>
      <c r="E9" s="9">
        <v>836600</v>
      </c>
      <c r="F9" s="10">
        <f t="shared" ca="1" si="0"/>
        <v>0.66669999999999996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1254928</v>
      </c>
      <c r="E10" s="12">
        <v>836600</v>
      </c>
      <c r="F10" s="13">
        <f t="shared" ca="1" si="0"/>
        <v>0.66669999999999996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27</v>
      </c>
      <c r="C11" s="9">
        <v>0</v>
      </c>
      <c r="D11" s="9">
        <v>501971</v>
      </c>
      <c r="E11" s="9">
        <v>286026</v>
      </c>
      <c r="F11" s="10">
        <f t="shared" ca="1" si="0"/>
        <v>0.56979999999999997</v>
      </c>
      <c r="G11" s="3"/>
    </row>
    <row r="12" spans="1:7" ht="30" outlineLevel="3" x14ac:dyDescent="0.25">
      <c r="A12" s="11"/>
      <c r="B12" s="11" t="s">
        <v>28</v>
      </c>
      <c r="C12" s="12">
        <v>0</v>
      </c>
      <c r="D12" s="12">
        <v>501971</v>
      </c>
      <c r="E12" s="12">
        <v>286026</v>
      </c>
      <c r="F12" s="13">
        <f t="shared" ca="1" si="0"/>
        <v>0.56979999999999997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29</v>
      </c>
      <c r="C13" s="9">
        <v>0</v>
      </c>
      <c r="D13" s="9">
        <v>1254928</v>
      </c>
      <c r="E13" s="9">
        <v>679741</v>
      </c>
      <c r="F13" s="10">
        <f t="shared" ca="1" si="0"/>
        <v>0.54169999999999996</v>
      </c>
      <c r="G13" s="3"/>
    </row>
    <row r="14" spans="1:7" ht="30" outlineLevel="3" x14ac:dyDescent="0.25">
      <c r="A14" s="11"/>
      <c r="B14" s="11" t="s">
        <v>30</v>
      </c>
      <c r="C14" s="12">
        <v>0</v>
      </c>
      <c r="D14" s="12">
        <v>1254928</v>
      </c>
      <c r="E14" s="12">
        <v>679741</v>
      </c>
      <c r="F14" s="13">
        <f t="shared" ca="1" si="0"/>
        <v>0.54169999999999996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0</v>
      </c>
      <c r="D15" s="9">
        <v>2007885</v>
      </c>
      <c r="E15" s="9">
        <v>1171267</v>
      </c>
      <c r="F15" s="10">
        <f t="shared" ca="1" si="0"/>
        <v>0.58330000000000004</v>
      </c>
      <c r="G15" s="3"/>
    </row>
    <row r="16" spans="1:7" ht="30" outlineLevel="3" x14ac:dyDescent="0.25">
      <c r="A16" s="11"/>
      <c r="B16" s="11" t="s">
        <v>32</v>
      </c>
      <c r="C16" s="12">
        <v>0</v>
      </c>
      <c r="D16" s="12">
        <v>2007885</v>
      </c>
      <c r="E16" s="12">
        <v>1171267</v>
      </c>
      <c r="F16" s="13">
        <f t="shared" ca="1" si="0"/>
        <v>0.58330000000000004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0</v>
      </c>
      <c r="D17" s="9">
        <v>1003942</v>
      </c>
      <c r="E17" s="9">
        <v>585632.80000000005</v>
      </c>
      <c r="F17" s="10">
        <f t="shared" ca="1" si="0"/>
        <v>0.58330000000000004</v>
      </c>
      <c r="G17" s="3"/>
    </row>
    <row r="18" spans="1:7" ht="30" outlineLevel="3" x14ac:dyDescent="0.25">
      <c r="A18" s="11"/>
      <c r="B18" s="11" t="s">
        <v>34</v>
      </c>
      <c r="C18" s="12">
        <v>0</v>
      </c>
      <c r="D18" s="12">
        <v>1003942</v>
      </c>
      <c r="E18" s="12">
        <v>585632.80000000005</v>
      </c>
      <c r="F18" s="13">
        <f t="shared" ca="1" si="0"/>
        <v>0.58330000000000004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35</v>
      </c>
      <c r="C19" s="9">
        <v>0</v>
      </c>
      <c r="D19" s="9">
        <v>1254928</v>
      </c>
      <c r="E19" s="9">
        <v>731900</v>
      </c>
      <c r="F19" s="10">
        <f t="shared" ca="1" si="0"/>
        <v>0.58320000000000005</v>
      </c>
      <c r="G19" s="3"/>
    </row>
    <row r="20" spans="1:7" ht="30" outlineLevel="3" x14ac:dyDescent="0.25">
      <c r="A20" s="11"/>
      <c r="B20" s="11" t="s">
        <v>36</v>
      </c>
      <c r="C20" s="12">
        <v>0</v>
      </c>
      <c r="D20" s="12">
        <v>1254928</v>
      </c>
      <c r="E20" s="12">
        <v>731900</v>
      </c>
      <c r="F20" s="13">
        <f t="shared" ca="1" si="0"/>
        <v>0.58320000000000005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37</v>
      </c>
      <c r="C21" s="9">
        <v>0</v>
      </c>
      <c r="D21" s="9">
        <v>501996</v>
      </c>
      <c r="E21" s="9">
        <v>292826</v>
      </c>
      <c r="F21" s="10">
        <f t="shared" ca="1" si="0"/>
        <v>0.58330000000000004</v>
      </c>
      <c r="G21" s="3"/>
    </row>
    <row r="22" spans="1:7" ht="30" outlineLevel="3" x14ac:dyDescent="0.25">
      <c r="A22" s="11"/>
      <c r="B22" s="11" t="s">
        <v>38</v>
      </c>
      <c r="C22" s="12">
        <v>0</v>
      </c>
      <c r="D22" s="12">
        <v>501996</v>
      </c>
      <c r="E22" s="12">
        <v>292826</v>
      </c>
      <c r="F22" s="13">
        <f t="shared" ca="1" si="0"/>
        <v>0.58330000000000004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39</v>
      </c>
      <c r="C23" s="9">
        <v>0</v>
      </c>
      <c r="D23" s="9">
        <v>1254928</v>
      </c>
      <c r="E23" s="9">
        <v>784324.4</v>
      </c>
      <c r="F23" s="10">
        <f t="shared" ca="1" si="0"/>
        <v>0.625</v>
      </c>
      <c r="G23" s="3"/>
    </row>
    <row r="24" spans="1:7" ht="30" outlineLevel="3" x14ac:dyDescent="0.25">
      <c r="A24" s="11"/>
      <c r="B24" s="11" t="s">
        <v>40</v>
      </c>
      <c r="C24" s="12">
        <v>0</v>
      </c>
      <c r="D24" s="12">
        <v>1254928</v>
      </c>
      <c r="E24" s="12">
        <v>784324.4</v>
      </c>
      <c r="F24" s="13">
        <f t="shared" ca="1" si="0"/>
        <v>0.625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41</v>
      </c>
      <c r="C25" s="9">
        <v>0</v>
      </c>
      <c r="D25" s="9">
        <v>1505913</v>
      </c>
      <c r="E25" s="9">
        <v>857900</v>
      </c>
      <c r="F25" s="10">
        <f t="shared" ca="1" si="0"/>
        <v>0.56969999999999998</v>
      </c>
      <c r="G25" s="3"/>
    </row>
    <row r="26" spans="1:7" ht="30" outlineLevel="3" x14ac:dyDescent="0.25">
      <c r="A26" s="11"/>
      <c r="B26" s="11" t="s">
        <v>42</v>
      </c>
      <c r="C26" s="12">
        <v>0</v>
      </c>
      <c r="D26" s="12">
        <v>1505913</v>
      </c>
      <c r="E26" s="12">
        <v>857900</v>
      </c>
      <c r="F26" s="13">
        <f t="shared" ca="1" si="0"/>
        <v>0.56969999999999998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43</v>
      </c>
      <c r="C27" s="9">
        <v>0</v>
      </c>
      <c r="D27" s="9">
        <v>1254928</v>
      </c>
      <c r="E27" s="9">
        <v>786328</v>
      </c>
      <c r="F27" s="10">
        <f t="shared" ca="1" si="0"/>
        <v>0.62660000000000005</v>
      </c>
      <c r="G27" s="3"/>
    </row>
    <row r="28" spans="1:7" ht="30" outlineLevel="3" x14ac:dyDescent="0.25">
      <c r="A28" s="11"/>
      <c r="B28" s="11" t="s">
        <v>44</v>
      </c>
      <c r="C28" s="12">
        <v>0</v>
      </c>
      <c r="D28" s="12">
        <v>1254928</v>
      </c>
      <c r="E28" s="12">
        <v>786328</v>
      </c>
      <c r="F28" s="13">
        <f t="shared" ca="1" si="0"/>
        <v>0.62660000000000005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45</v>
      </c>
      <c r="C29" s="9">
        <v>0</v>
      </c>
      <c r="D29" s="9">
        <v>1003942</v>
      </c>
      <c r="E29" s="9">
        <v>490585.19</v>
      </c>
      <c r="F29" s="10">
        <f t="shared" ca="1" si="0"/>
        <v>0.48870000000000002</v>
      </c>
      <c r="G29" s="3"/>
    </row>
    <row r="30" spans="1:7" ht="30" outlineLevel="3" x14ac:dyDescent="0.25">
      <c r="A30" s="11"/>
      <c r="B30" s="11" t="s">
        <v>46</v>
      </c>
      <c r="C30" s="12">
        <v>0</v>
      </c>
      <c r="D30" s="12">
        <v>1003942</v>
      </c>
      <c r="E30" s="12">
        <v>490585.19</v>
      </c>
      <c r="F30" s="13">
        <f t="shared" ca="1" si="0"/>
        <v>0.48870000000000002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47</v>
      </c>
      <c r="C31" s="9">
        <v>0</v>
      </c>
      <c r="D31" s="9">
        <v>4015769</v>
      </c>
      <c r="E31" s="9">
        <v>2533019.19</v>
      </c>
      <c r="F31" s="10">
        <f t="shared" ca="1" si="0"/>
        <v>0.63080000000000003</v>
      </c>
      <c r="G31" s="3"/>
    </row>
    <row r="32" spans="1:7" ht="30" outlineLevel="3" x14ac:dyDescent="0.25">
      <c r="A32" s="11"/>
      <c r="B32" s="11" t="s">
        <v>48</v>
      </c>
      <c r="C32" s="12">
        <v>0</v>
      </c>
      <c r="D32" s="12">
        <v>4015769</v>
      </c>
      <c r="E32" s="12">
        <v>2533019.19</v>
      </c>
      <c r="F32" s="13">
        <f t="shared" ca="1" si="0"/>
        <v>0.63080000000000003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49</v>
      </c>
      <c r="C33" s="9">
        <v>0</v>
      </c>
      <c r="D33" s="9">
        <v>1756899</v>
      </c>
      <c r="E33" s="9">
        <v>1129799</v>
      </c>
      <c r="F33" s="10">
        <f t="shared" ca="1" si="0"/>
        <v>0.6431</v>
      </c>
      <c r="G33" s="3"/>
    </row>
    <row r="34" spans="1:7" ht="30" outlineLevel="3" x14ac:dyDescent="0.25">
      <c r="A34" s="11"/>
      <c r="B34" s="11" t="s">
        <v>50</v>
      </c>
      <c r="C34" s="12">
        <v>0</v>
      </c>
      <c r="D34" s="12">
        <v>1756899</v>
      </c>
      <c r="E34" s="12">
        <v>1129799</v>
      </c>
      <c r="F34" s="13">
        <f t="shared" ca="1" si="0"/>
        <v>0.6431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51</v>
      </c>
      <c r="C35" s="9">
        <v>0</v>
      </c>
      <c r="D35" s="9">
        <v>4768726</v>
      </c>
      <c r="E35" s="9">
        <v>3179151</v>
      </c>
      <c r="F35" s="10">
        <f t="shared" ca="1" si="0"/>
        <v>0.66669999999999996</v>
      </c>
      <c r="G35" s="3"/>
    </row>
    <row r="36" spans="1:7" ht="30" outlineLevel="3" x14ac:dyDescent="0.25">
      <c r="A36" s="11"/>
      <c r="B36" s="11" t="s">
        <v>52</v>
      </c>
      <c r="C36" s="12">
        <v>0</v>
      </c>
      <c r="D36" s="12">
        <v>4768726</v>
      </c>
      <c r="E36" s="12">
        <v>3179151</v>
      </c>
      <c r="F36" s="13">
        <f t="shared" ca="1" si="0"/>
        <v>0.66669999999999996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53</v>
      </c>
      <c r="C37" s="9">
        <v>0</v>
      </c>
      <c r="D37" s="9">
        <v>1003942</v>
      </c>
      <c r="E37" s="9">
        <v>590318.22</v>
      </c>
      <c r="F37" s="10">
        <f t="shared" ca="1" si="0"/>
        <v>0.58799999999999997</v>
      </c>
      <c r="G37" s="3"/>
    </row>
    <row r="38" spans="1:7" ht="30" outlineLevel="3" x14ac:dyDescent="0.25">
      <c r="A38" s="11"/>
      <c r="B38" s="11" t="s">
        <v>54</v>
      </c>
      <c r="C38" s="12">
        <v>0</v>
      </c>
      <c r="D38" s="12">
        <v>1003942</v>
      </c>
      <c r="E38" s="12">
        <v>590318.22</v>
      </c>
      <c r="F38" s="13">
        <f t="shared" ca="1" si="0"/>
        <v>0.58799999999999997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55</v>
      </c>
      <c r="C39" s="9">
        <v>0</v>
      </c>
      <c r="D39" s="9">
        <v>501996</v>
      </c>
      <c r="E39" s="9">
        <v>250998</v>
      </c>
      <c r="F39" s="10">
        <f t="shared" ref="F39:F63" ca="1" si="1">IF(INDIRECT("R[0]C[-2]", FALSE)=0,0,ROUND(INDIRECT("R[0]C[-1]", FALSE)/INDIRECT("R[0]C[-2]", FALSE),4))</f>
        <v>0.5</v>
      </c>
      <c r="G39" s="3"/>
    </row>
    <row r="40" spans="1:7" ht="30" outlineLevel="3" x14ac:dyDescent="0.25">
      <c r="A40" s="11"/>
      <c r="B40" s="11" t="s">
        <v>56</v>
      </c>
      <c r="C40" s="12">
        <v>0</v>
      </c>
      <c r="D40" s="12">
        <v>501996</v>
      </c>
      <c r="E40" s="12">
        <v>250998</v>
      </c>
      <c r="F40" s="13">
        <f t="shared" ca="1" si="1"/>
        <v>0.5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57</v>
      </c>
      <c r="C41" s="9">
        <v>0</v>
      </c>
      <c r="D41" s="9">
        <v>752957</v>
      </c>
      <c r="E41" s="9">
        <v>527250</v>
      </c>
      <c r="F41" s="10">
        <f t="shared" ca="1" si="1"/>
        <v>0.70020000000000004</v>
      </c>
      <c r="G41" s="3"/>
    </row>
    <row r="42" spans="1:7" ht="30" outlineLevel="3" x14ac:dyDescent="0.25">
      <c r="A42" s="11"/>
      <c r="B42" s="11" t="s">
        <v>58</v>
      </c>
      <c r="C42" s="12">
        <v>0</v>
      </c>
      <c r="D42" s="12">
        <v>752957</v>
      </c>
      <c r="E42" s="12">
        <v>527250</v>
      </c>
      <c r="F42" s="13">
        <f t="shared" ca="1" si="1"/>
        <v>0.70020000000000004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59</v>
      </c>
      <c r="C43" s="9">
        <v>0</v>
      </c>
      <c r="D43" s="9">
        <v>752957</v>
      </c>
      <c r="E43" s="9">
        <v>440000</v>
      </c>
      <c r="F43" s="10">
        <f t="shared" ca="1" si="1"/>
        <v>0.58440000000000003</v>
      </c>
      <c r="G43" s="3"/>
    </row>
    <row r="44" spans="1:7" ht="30" outlineLevel="3" x14ac:dyDescent="0.25">
      <c r="A44" s="11"/>
      <c r="B44" s="11" t="s">
        <v>60</v>
      </c>
      <c r="C44" s="12">
        <v>0</v>
      </c>
      <c r="D44" s="12">
        <v>752957</v>
      </c>
      <c r="E44" s="12">
        <v>440000</v>
      </c>
      <c r="F44" s="13">
        <f t="shared" ca="1" si="1"/>
        <v>0.58440000000000003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20</v>
      </c>
      <c r="C45" s="9">
        <v>0</v>
      </c>
      <c r="D45" s="9">
        <v>1505913</v>
      </c>
      <c r="E45" s="9">
        <v>881913</v>
      </c>
      <c r="F45" s="10">
        <f t="shared" ca="1" si="1"/>
        <v>0.58560000000000001</v>
      </c>
      <c r="G45" s="3"/>
    </row>
    <row r="46" spans="1:7" ht="30" outlineLevel="3" x14ac:dyDescent="0.25">
      <c r="A46" s="11"/>
      <c r="B46" s="11" t="s">
        <v>61</v>
      </c>
      <c r="C46" s="12">
        <v>0</v>
      </c>
      <c r="D46" s="12">
        <v>1505913</v>
      </c>
      <c r="E46" s="12">
        <v>881913</v>
      </c>
      <c r="F46" s="13">
        <f t="shared" ca="1" si="1"/>
        <v>0.58560000000000001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62</v>
      </c>
      <c r="C47" s="9">
        <v>0</v>
      </c>
      <c r="D47" s="9">
        <v>1003992</v>
      </c>
      <c r="E47" s="9">
        <v>627495</v>
      </c>
      <c r="F47" s="10">
        <f t="shared" ca="1" si="1"/>
        <v>0.625</v>
      </c>
      <c r="G47" s="3"/>
    </row>
    <row r="48" spans="1:7" ht="30" outlineLevel="3" x14ac:dyDescent="0.25">
      <c r="A48" s="11"/>
      <c r="B48" s="11" t="s">
        <v>63</v>
      </c>
      <c r="C48" s="12">
        <v>0</v>
      </c>
      <c r="D48" s="12">
        <v>1003992</v>
      </c>
      <c r="E48" s="12">
        <v>627495</v>
      </c>
      <c r="F48" s="13">
        <f t="shared" ca="1" si="1"/>
        <v>0.625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16</v>
      </c>
      <c r="C49" s="9">
        <v>0</v>
      </c>
      <c r="D49" s="9">
        <v>11043941</v>
      </c>
      <c r="E49" s="9">
        <v>6790505.2699999996</v>
      </c>
      <c r="F49" s="10">
        <f t="shared" ca="1" si="1"/>
        <v>0.6149</v>
      </c>
      <c r="G49" s="3"/>
    </row>
    <row r="50" spans="1:7" ht="30" outlineLevel="3" x14ac:dyDescent="0.25">
      <c r="A50" s="11"/>
      <c r="B50" s="11" t="s">
        <v>17</v>
      </c>
      <c r="C50" s="12">
        <v>0</v>
      </c>
      <c r="D50" s="12">
        <v>11043941</v>
      </c>
      <c r="E50" s="12">
        <v>6790505.2699999996</v>
      </c>
      <c r="F50" s="13">
        <f t="shared" ca="1" si="1"/>
        <v>0.6149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0</v>
      </c>
      <c r="D51" s="9">
        <v>6776610</v>
      </c>
      <c r="E51" s="9">
        <v>4549950</v>
      </c>
      <c r="F51" s="10">
        <f t="shared" ca="1" si="1"/>
        <v>0.6714</v>
      </c>
      <c r="G51" s="3"/>
    </row>
    <row r="52" spans="1:7" ht="30" outlineLevel="3" x14ac:dyDescent="0.25">
      <c r="A52" s="11"/>
      <c r="B52" s="11" t="s">
        <v>65</v>
      </c>
      <c r="C52" s="12">
        <v>0</v>
      </c>
      <c r="D52" s="12">
        <v>6776610</v>
      </c>
      <c r="E52" s="12">
        <v>4549950</v>
      </c>
      <c r="F52" s="13">
        <f t="shared" ca="1" si="1"/>
        <v>0.6714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0</v>
      </c>
      <c r="D53" s="9">
        <v>4015769</v>
      </c>
      <c r="E53" s="9">
        <v>2490000</v>
      </c>
      <c r="F53" s="10">
        <f t="shared" ca="1" si="1"/>
        <v>0.62009999999999998</v>
      </c>
      <c r="G53" s="3"/>
    </row>
    <row r="54" spans="1:7" ht="30" outlineLevel="3" x14ac:dyDescent="0.25">
      <c r="A54" s="11"/>
      <c r="B54" s="11" t="s">
        <v>67</v>
      </c>
      <c r="C54" s="12">
        <v>0</v>
      </c>
      <c r="D54" s="12">
        <v>4015769</v>
      </c>
      <c r="E54" s="12">
        <v>2490000</v>
      </c>
      <c r="F54" s="13">
        <f t="shared" ca="1" si="1"/>
        <v>0.62009999999999998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0</v>
      </c>
      <c r="D55" s="9">
        <v>1003946</v>
      </c>
      <c r="E55" s="9">
        <v>669302</v>
      </c>
      <c r="F55" s="10">
        <f t="shared" ca="1" si="1"/>
        <v>0.66669999999999996</v>
      </c>
      <c r="G55" s="3"/>
    </row>
    <row r="56" spans="1:7" ht="30" outlineLevel="3" x14ac:dyDescent="0.25">
      <c r="A56" s="11"/>
      <c r="B56" s="11" t="s">
        <v>69</v>
      </c>
      <c r="C56" s="12">
        <v>0</v>
      </c>
      <c r="D56" s="12">
        <v>1003946</v>
      </c>
      <c r="E56" s="12">
        <v>669302</v>
      </c>
      <c r="F56" s="13">
        <f t="shared" ca="1" si="1"/>
        <v>0.66669999999999996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70</v>
      </c>
      <c r="C57" s="9">
        <v>0</v>
      </c>
      <c r="D57" s="9">
        <v>6036540.5300000003</v>
      </c>
      <c r="E57" s="9">
        <v>4141900</v>
      </c>
      <c r="F57" s="10">
        <f t="shared" ca="1" si="1"/>
        <v>0.68610000000000004</v>
      </c>
      <c r="G57" s="3"/>
    </row>
    <row r="58" spans="1:7" ht="30" outlineLevel="3" x14ac:dyDescent="0.25">
      <c r="A58" s="11"/>
      <c r="B58" s="11" t="s">
        <v>71</v>
      </c>
      <c r="C58" s="12">
        <v>0</v>
      </c>
      <c r="D58" s="12">
        <v>6036540.5300000003</v>
      </c>
      <c r="E58" s="12">
        <v>4141900</v>
      </c>
      <c r="F58" s="13">
        <f t="shared" ca="1" si="1"/>
        <v>0.68610000000000004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72</v>
      </c>
      <c r="C59" s="9">
        <v>0</v>
      </c>
      <c r="D59" s="9">
        <v>4768726</v>
      </c>
      <c r="E59" s="9">
        <v>3171364.65</v>
      </c>
      <c r="F59" s="10">
        <f t="shared" ca="1" si="1"/>
        <v>0.66500000000000004</v>
      </c>
      <c r="G59" s="3"/>
    </row>
    <row r="60" spans="1:7" ht="30" outlineLevel="3" x14ac:dyDescent="0.25">
      <c r="A60" s="11"/>
      <c r="B60" s="11" t="s">
        <v>73</v>
      </c>
      <c r="C60" s="12">
        <v>0</v>
      </c>
      <c r="D60" s="12">
        <v>4768726</v>
      </c>
      <c r="E60" s="12">
        <v>3171364.65</v>
      </c>
      <c r="F60" s="13">
        <f t="shared" ca="1" si="1"/>
        <v>0.66500000000000004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74</v>
      </c>
      <c r="C61" s="9">
        <v>0</v>
      </c>
      <c r="D61" s="9">
        <v>4015769</v>
      </c>
      <c r="E61" s="9">
        <v>2677184</v>
      </c>
      <c r="F61" s="10">
        <f t="shared" ca="1" si="1"/>
        <v>0.66669999999999996</v>
      </c>
      <c r="G61" s="3"/>
    </row>
    <row r="62" spans="1:7" ht="30" outlineLevel="3" x14ac:dyDescent="0.25">
      <c r="A62" s="11"/>
      <c r="B62" s="11" t="s">
        <v>75</v>
      </c>
      <c r="C62" s="12">
        <v>0</v>
      </c>
      <c r="D62" s="12">
        <v>4015769</v>
      </c>
      <c r="E62" s="12">
        <v>2677184</v>
      </c>
      <c r="F62" s="13">
        <f t="shared" ca="1" si="1"/>
        <v>0.66669999999999996</v>
      </c>
      <c r="G62" s="3"/>
    </row>
    <row r="63" spans="1:7" ht="15" customHeight="1" x14ac:dyDescent="0.25">
      <c r="A63" s="43" t="s">
        <v>18</v>
      </c>
      <c r="B63" s="44"/>
      <c r="C63" s="14">
        <v>66273711.530000001</v>
      </c>
      <c r="D63" s="14">
        <v>66524741.530000001</v>
      </c>
      <c r="E63" s="15">
        <v>42153279.719999999</v>
      </c>
      <c r="F63" s="16">
        <f t="shared" ca="1" si="1"/>
        <v>0.63360000000000005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76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27800000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23</v>
      </c>
      <c r="C8" s="12">
        <v>0</v>
      </c>
      <c r="D8" s="12">
        <v>27800000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27800000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77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64</v>
      </c>
      <c r="C7" s="9">
        <v>0</v>
      </c>
      <c r="D7" s="9">
        <v>500000000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78</v>
      </c>
      <c r="C8" s="12">
        <v>0</v>
      </c>
      <c r="D8" s="12">
        <v>500000000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18</v>
      </c>
      <c r="B9" s="44"/>
      <c r="C9" s="14">
        <v>0</v>
      </c>
      <c r="D9" s="14">
        <v>500000000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79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127355000</v>
      </c>
      <c r="D7" s="9">
        <v>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80</v>
      </c>
      <c r="C8" s="12">
        <v>127355000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0</v>
      </c>
      <c r="D9" s="9">
        <v>60000000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32</v>
      </c>
      <c r="C10" s="12">
        <v>0</v>
      </c>
      <c r="D10" s="12">
        <v>60000000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0</v>
      </c>
      <c r="D11" s="9">
        <v>10000000</v>
      </c>
      <c r="E11" s="9">
        <v>8954074.1500000004</v>
      </c>
      <c r="F11" s="10">
        <f t="shared" ca="1" si="0"/>
        <v>0.89539999999999997</v>
      </c>
      <c r="G11" s="3"/>
    </row>
    <row r="12" spans="1:7" ht="30" outlineLevel="3" x14ac:dyDescent="0.25">
      <c r="A12" s="11"/>
      <c r="B12" s="11" t="s">
        <v>40</v>
      </c>
      <c r="C12" s="12">
        <v>0</v>
      </c>
      <c r="D12" s="12">
        <v>10000000</v>
      </c>
      <c r="E12" s="12">
        <v>8954074.1500000004</v>
      </c>
      <c r="F12" s="13">
        <f t="shared" ca="1" si="0"/>
        <v>0.89539999999999997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53</v>
      </c>
      <c r="C13" s="9">
        <v>0</v>
      </c>
      <c r="D13" s="9">
        <v>10000000</v>
      </c>
      <c r="E13" s="9">
        <v>8502500</v>
      </c>
      <c r="F13" s="10">
        <f t="shared" ca="1" si="0"/>
        <v>0.85029999999999994</v>
      </c>
      <c r="G13" s="3"/>
    </row>
    <row r="14" spans="1:7" ht="30" outlineLevel="3" x14ac:dyDescent="0.25">
      <c r="A14" s="11"/>
      <c r="B14" s="11" t="s">
        <v>54</v>
      </c>
      <c r="C14" s="12">
        <v>0</v>
      </c>
      <c r="D14" s="12">
        <v>10000000</v>
      </c>
      <c r="E14" s="12">
        <v>8502500</v>
      </c>
      <c r="F14" s="13">
        <f t="shared" ca="1" si="0"/>
        <v>0.85029999999999994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16</v>
      </c>
      <c r="C15" s="9">
        <v>0</v>
      </c>
      <c r="D15" s="9">
        <v>146066438.63999999</v>
      </c>
      <c r="E15" s="9">
        <v>145633091.25999999</v>
      </c>
      <c r="F15" s="10">
        <f t="shared" ca="1" si="0"/>
        <v>0.997</v>
      </c>
      <c r="G15" s="3"/>
    </row>
    <row r="16" spans="1:7" ht="30" outlineLevel="3" x14ac:dyDescent="0.25">
      <c r="A16" s="11"/>
      <c r="B16" s="11" t="s">
        <v>17</v>
      </c>
      <c r="C16" s="12">
        <v>0</v>
      </c>
      <c r="D16" s="12">
        <v>146066438.63999999</v>
      </c>
      <c r="E16" s="12">
        <v>145633091.25999999</v>
      </c>
      <c r="F16" s="13">
        <f t="shared" ca="1" si="0"/>
        <v>0.997</v>
      </c>
      <c r="G16" s="3"/>
    </row>
    <row r="17" spans="1:7" ht="15" customHeight="1" x14ac:dyDescent="0.25">
      <c r="A17" s="43" t="s">
        <v>18</v>
      </c>
      <c r="B17" s="44"/>
      <c r="C17" s="14">
        <v>127355000</v>
      </c>
      <c r="D17" s="14">
        <v>226066438.63999999</v>
      </c>
      <c r="E17" s="15">
        <v>163089665.41</v>
      </c>
      <c r="F17" s="16">
        <f t="shared" ca="1" si="0"/>
        <v>0.72140000000000004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5" t="s">
        <v>81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45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82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0</v>
      </c>
      <c r="D9" s="9">
        <v>57000000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17</v>
      </c>
      <c r="C10" s="12">
        <v>0</v>
      </c>
      <c r="D10" s="12">
        <v>57000000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3" t="s">
        <v>18</v>
      </c>
      <c r="B11" s="44"/>
      <c r="C11" s="14">
        <v>0</v>
      </c>
      <c r="D11" s="14">
        <v>57000000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6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4722B22E-2042-4905-BDBC-CDB0CE5D66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общий объем иных мбт</vt:lpstr>
      <vt:lpstr>0330581310</vt:lpstr>
      <vt:lpstr>0340281540</vt:lpstr>
      <vt:lpstr>041E180770</vt:lpstr>
      <vt:lpstr>041EВ51790</vt:lpstr>
      <vt:lpstr>0430381510</vt:lpstr>
      <vt:lpstr>0920181520</vt:lpstr>
      <vt:lpstr>0930281370</vt:lpstr>
      <vt:lpstr>1630281040</vt:lpstr>
      <vt:lpstr>3340181590</vt:lpstr>
      <vt:lpstr>'0330581310'!Заголовки_для_печати</vt:lpstr>
      <vt:lpstr>'0340281540'!Заголовки_для_печати</vt:lpstr>
      <vt:lpstr>'041E180770'!Заголовки_для_печати</vt:lpstr>
      <vt:lpstr>'041EВ51790'!Заголовки_для_печати</vt:lpstr>
      <vt:lpstr>'0430381510'!Заголовки_для_печати</vt:lpstr>
      <vt:lpstr>'0920181520'!Заголовки_для_печати</vt:lpstr>
      <vt:lpstr>'0930281370'!Заголовки_для_печати</vt:lpstr>
      <vt:lpstr>'1630281040'!Заголовки_для_печати</vt:lpstr>
      <vt:lpstr>'3340181590'!Заголовки_для_печати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2024-07-31T12:53:18Z</cp:lastPrinted>
  <dcterms:created xsi:type="dcterms:W3CDTF">2024-07-31T12:15:24Z</dcterms:created>
  <dcterms:modified xsi:type="dcterms:W3CDTF">2024-07-31T13:07:20Z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12_27_58)(25).xlsx</vt:lpwstr>
  </property>
  <property fmtid="{D5CDD505-2E9C-101B-9397-08002B2CF9AE}" pid="4" name="Версия клиента">
    <vt:lpwstr>24.1.71.716 (.NET Core 6)</vt:lpwstr>
  </property>
  <property fmtid="{D5CDD505-2E9C-101B-9397-08002B2CF9AE}" pid="5" name="Версия базы">
    <vt:lpwstr>24.1.5201.81918748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