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yina_OM\Desktop\3 квартал\"/>
    </mc:Choice>
  </mc:AlternateContent>
  <bookViews>
    <workbookView xWindow="0" yWindow="0" windowWidth="21120" windowHeight="9645"/>
  </bookViews>
  <sheets>
    <sheet name="Субсидии" sheetId="85" r:id="rId1"/>
    <sheet name="0230181610" sheetId="2" r:id="rId2"/>
    <sheet name="02301R4970" sheetId="3" r:id="rId3"/>
    <sheet name="0230480060" sheetId="4" r:id="rId4"/>
    <sheet name="0230480070" sheetId="5" r:id="rId5"/>
    <sheet name="031A154540" sheetId="6" r:id="rId6"/>
    <sheet name="031A155130" sheetId="7" r:id="rId7"/>
    <sheet name="031A155194" sheetId="8" r:id="rId8"/>
    <sheet name="031A155900" sheetId="9" r:id="rId9"/>
    <sheet name="031A255195" sheetId="10" r:id="rId10"/>
    <sheet name="031A255196" sheetId="11" r:id="rId11"/>
    <sheet name="031J155580" sheetId="12" r:id="rId12"/>
    <sheet name="031J155582" sheetId="13" r:id="rId13"/>
    <sheet name="03301R4670" sheetId="14" r:id="rId14"/>
    <sheet name="03302R5197" sheetId="15" r:id="rId15"/>
    <sheet name="0330480330" sheetId="16" r:id="rId16"/>
    <sheet name="0330480340" sheetId="17" r:id="rId17"/>
    <sheet name="041E151721" sheetId="18" r:id="rId18"/>
    <sheet name="041E151722" sheetId="19" r:id="rId19"/>
    <sheet name="041E180740" sheetId="20" r:id="rId20"/>
    <sheet name="041E181710" sheetId="21" r:id="rId21"/>
    <sheet name="041E250980" sheetId="22" r:id="rId22"/>
    <sheet name="0420181970" sheetId="23" r:id="rId23"/>
    <sheet name="04201R7500" sheetId="24" r:id="rId24"/>
    <sheet name="0430380640" sheetId="25" r:id="rId25"/>
    <sheet name="04402R3040" sheetId="26" r:id="rId26"/>
    <sheet name="051P550810" sheetId="27" r:id="rId27"/>
    <sheet name="051P552290" sheetId="28" r:id="rId28"/>
    <sheet name="0530180690" sheetId="29" r:id="rId29"/>
    <sheet name="0530181050" sheetId="30" r:id="rId30"/>
    <sheet name="0530181150" sheetId="31" r:id="rId31"/>
    <sheet name="0530181240" sheetId="32" r:id="rId32"/>
    <sheet name="0530181350" sheetId="33" r:id="rId33"/>
    <sheet name="0530181460" sheetId="34" r:id="rId34"/>
    <sheet name="0530181620" sheetId="35" r:id="rId35"/>
    <sheet name="05301R7530" sheetId="36" r:id="rId36"/>
    <sheet name="0630182020" sheetId="37" r:id="rId37"/>
    <sheet name="08301R5990" sheetId="38" r:id="rId38"/>
    <sheet name="0830281470" sheetId="39" r:id="rId39"/>
    <sheet name="08302R3720" sheetId="40" r:id="rId40"/>
    <sheet name="08302R5762" sheetId="41" r:id="rId41"/>
    <sheet name="08302R5767" sheetId="42" r:id="rId42"/>
    <sheet name="091R153941" sheetId="43" r:id="rId43"/>
    <sheet name="09201R1480" sheetId="44" r:id="rId44"/>
    <sheet name="0930180500" sheetId="45" r:id="rId45"/>
    <sheet name="0930180510" sheetId="46" r:id="rId46"/>
    <sheet name="0930180550" sheetId="47" r:id="rId47"/>
    <sheet name="0930181260" sheetId="48" r:id="rId48"/>
    <sheet name="0930181380" sheetId="49" r:id="rId49"/>
    <sheet name="0930281430" sheetId="50" r:id="rId50"/>
    <sheet name="1030381340" sheetId="51" r:id="rId51"/>
    <sheet name="1330181360" sheetId="52" r:id="rId52"/>
    <sheet name="1340182060" sheetId="53" r:id="rId53"/>
    <sheet name="1430381140" sheetId="54" r:id="rId54"/>
    <sheet name="1630109505" sheetId="55" r:id="rId55"/>
    <sheet name="1630109605" sheetId="56" r:id="rId56"/>
    <sheet name="1630180680" sheetId="57" r:id="rId57"/>
    <sheet name="1630181160" sheetId="58" r:id="rId58"/>
    <sheet name="1630181320" sheetId="59" r:id="rId59"/>
    <sheet name="1630181950" sheetId="60" r:id="rId60"/>
    <sheet name="1630267483" sheetId="61" r:id="rId61"/>
    <sheet name="1630267484" sheetId="62" r:id="rId62"/>
    <sheet name="1630280520" sheetId="63" r:id="rId63"/>
    <sheet name="1630281980" sheetId="64" r:id="rId64"/>
    <sheet name="1640280040" sheetId="65" r:id="rId65"/>
    <sheet name="1730182040" sheetId="66" r:id="rId66"/>
    <sheet name="1730497004" sheetId="67" r:id="rId67"/>
    <sheet name="17304К7004" sheetId="68" r:id="rId68"/>
    <sheet name="1830180830" sheetId="69" r:id="rId69"/>
    <sheet name="18301R0650" sheetId="70" r:id="rId70"/>
    <sheet name="1830280850" sheetId="71" r:id="rId71"/>
    <sheet name="1930181130" sheetId="72" r:id="rId72"/>
    <sheet name="1930181440" sheetId="73" r:id="rId73"/>
    <sheet name="1930181490" sheetId="74" r:id="rId74"/>
    <sheet name="311EГ51160" sheetId="75" r:id="rId75"/>
    <sheet name="31301R2990" sheetId="76" r:id="rId76"/>
    <sheet name="3130282010" sheetId="77" r:id="rId77"/>
    <sheet name="321F254240" sheetId="78" r:id="rId78"/>
    <sheet name="321F255550" sheetId="79" r:id="rId79"/>
    <sheet name="3230181170" sheetId="80" r:id="rId80"/>
    <sheet name="3230181960" sheetId="81" r:id="rId81"/>
    <sheet name="341F552430" sheetId="82" r:id="rId82"/>
    <sheet name="341F581330" sheetId="83" r:id="rId83"/>
    <sheet name="8900129990" sheetId="84" r:id="rId84"/>
  </sheets>
  <definedNames>
    <definedName name="_xlnm.Print_Titles" localSheetId="1">'0230181610'!$1:$6</definedName>
    <definedName name="_xlnm.Print_Titles" localSheetId="2">'02301R4970'!$1:$6</definedName>
    <definedName name="_xlnm.Print_Titles" localSheetId="3">'0230480060'!$1:$6</definedName>
    <definedName name="_xlnm.Print_Titles" localSheetId="4">'0230480070'!$1:$6</definedName>
    <definedName name="_xlnm.Print_Titles" localSheetId="5">'031A154540'!$1:$6</definedName>
    <definedName name="_xlnm.Print_Titles" localSheetId="6">'031A155130'!$1:$6</definedName>
    <definedName name="_xlnm.Print_Titles" localSheetId="7">'031A155194'!$1:$6</definedName>
    <definedName name="_xlnm.Print_Titles" localSheetId="8">'031A155900'!$1:$6</definedName>
    <definedName name="_xlnm.Print_Titles" localSheetId="9">'031A255195'!$1:$6</definedName>
    <definedName name="_xlnm.Print_Titles" localSheetId="10">'031A255196'!$1:$6</definedName>
    <definedName name="_xlnm.Print_Titles" localSheetId="11">'031J155580'!$1:$6</definedName>
    <definedName name="_xlnm.Print_Titles" localSheetId="12">'031J155582'!$1:$6</definedName>
    <definedName name="_xlnm.Print_Titles" localSheetId="13">'03301R4670'!$1:$6</definedName>
    <definedName name="_xlnm.Print_Titles" localSheetId="14">'03302R5197'!$1:$6</definedName>
    <definedName name="_xlnm.Print_Titles" localSheetId="15">'0330480330'!$1:$6</definedName>
    <definedName name="_xlnm.Print_Titles" localSheetId="16">'0330480340'!$1:$6</definedName>
    <definedName name="_xlnm.Print_Titles" localSheetId="17">'041E151721'!$1:$6</definedName>
    <definedName name="_xlnm.Print_Titles" localSheetId="18">'041E151722'!$1:$6</definedName>
    <definedName name="_xlnm.Print_Titles" localSheetId="19">'041E180740'!$1:$6</definedName>
    <definedName name="_xlnm.Print_Titles" localSheetId="20">'041E181710'!$1:$6</definedName>
    <definedName name="_xlnm.Print_Titles" localSheetId="21">'041E250980'!$1:$6</definedName>
    <definedName name="_xlnm.Print_Titles" localSheetId="22">'0420181970'!$1:$6</definedName>
    <definedName name="_xlnm.Print_Titles" localSheetId="23">'04201R7500'!$1:$6</definedName>
    <definedName name="_xlnm.Print_Titles" localSheetId="24">'0430380640'!$1:$6</definedName>
    <definedName name="_xlnm.Print_Titles" localSheetId="25">'04402R3040'!$1:$6</definedName>
    <definedName name="_xlnm.Print_Titles" localSheetId="26">'051P550810'!$1:$6</definedName>
    <definedName name="_xlnm.Print_Titles" localSheetId="27">'051P552290'!$1:$6</definedName>
    <definedName name="_xlnm.Print_Titles" localSheetId="28">'0530180690'!$1:$6</definedName>
    <definedName name="_xlnm.Print_Titles" localSheetId="29">'0530181050'!$1:$6</definedName>
    <definedName name="_xlnm.Print_Titles" localSheetId="30">'0530181150'!$1:$6</definedName>
    <definedName name="_xlnm.Print_Titles" localSheetId="31">'0530181240'!$1:$6</definedName>
    <definedName name="_xlnm.Print_Titles" localSheetId="32">'0530181350'!$1:$6</definedName>
    <definedName name="_xlnm.Print_Titles" localSheetId="33">'0530181460'!$1:$6</definedName>
    <definedName name="_xlnm.Print_Titles" localSheetId="34">'0530181620'!$1:$6</definedName>
    <definedName name="_xlnm.Print_Titles" localSheetId="35">'05301R7530'!$1:$6</definedName>
    <definedName name="_xlnm.Print_Titles" localSheetId="36">'0630182020'!$1:$6</definedName>
    <definedName name="_xlnm.Print_Titles" localSheetId="37">'08301R5990'!$1:$6</definedName>
    <definedName name="_xlnm.Print_Titles" localSheetId="38">'0830281470'!$1:$6</definedName>
    <definedName name="_xlnm.Print_Titles" localSheetId="39">'08302R3720'!$1:$6</definedName>
    <definedName name="_xlnm.Print_Titles" localSheetId="40">'08302R5762'!$1:$6</definedName>
    <definedName name="_xlnm.Print_Titles" localSheetId="41">'08302R5767'!$1:$6</definedName>
    <definedName name="_xlnm.Print_Titles" localSheetId="42">'091R153941'!$1:$6</definedName>
    <definedName name="_xlnm.Print_Titles" localSheetId="43">'09201R1480'!$1:$6</definedName>
    <definedName name="_xlnm.Print_Titles" localSheetId="44">'0930180500'!$1:$6</definedName>
    <definedName name="_xlnm.Print_Titles" localSheetId="45">'0930180510'!$1:$6</definedName>
    <definedName name="_xlnm.Print_Titles" localSheetId="46">'0930180550'!$1:$6</definedName>
    <definedName name="_xlnm.Print_Titles" localSheetId="47">'0930181260'!$1:$6</definedName>
    <definedName name="_xlnm.Print_Titles" localSheetId="48">'0930181380'!$1:$6</definedName>
    <definedName name="_xlnm.Print_Titles" localSheetId="49">'0930281430'!$1:$6</definedName>
    <definedName name="_xlnm.Print_Titles" localSheetId="50">'1030381340'!$1:$6</definedName>
    <definedName name="_xlnm.Print_Titles" localSheetId="51">'1330181360'!$1:$6</definedName>
    <definedName name="_xlnm.Print_Titles" localSheetId="52">'1340182060'!$1:$6</definedName>
    <definedName name="_xlnm.Print_Titles" localSheetId="53">'1430381140'!$1:$6</definedName>
    <definedName name="_xlnm.Print_Titles" localSheetId="54">'1630109505'!$1:$6</definedName>
    <definedName name="_xlnm.Print_Titles" localSheetId="55">'1630109605'!$1:$6</definedName>
    <definedName name="_xlnm.Print_Titles" localSheetId="56">'1630180680'!$1:$6</definedName>
    <definedName name="_xlnm.Print_Titles" localSheetId="57">'1630181160'!$1:$6</definedName>
    <definedName name="_xlnm.Print_Titles" localSheetId="58">'1630181320'!$1:$6</definedName>
    <definedName name="_xlnm.Print_Titles" localSheetId="59">'1630181950'!$1:$6</definedName>
    <definedName name="_xlnm.Print_Titles" localSheetId="60">'1630267483'!$1:$6</definedName>
    <definedName name="_xlnm.Print_Titles" localSheetId="61">'1630267484'!$1:$6</definedName>
    <definedName name="_xlnm.Print_Titles" localSheetId="62">'1630280520'!$1:$6</definedName>
    <definedName name="_xlnm.Print_Titles" localSheetId="63">'1630281980'!$1:$6</definedName>
    <definedName name="_xlnm.Print_Titles" localSheetId="64">'1640280040'!$1:$6</definedName>
    <definedName name="_xlnm.Print_Titles" localSheetId="65">'1730182040'!$1:$6</definedName>
    <definedName name="_xlnm.Print_Titles" localSheetId="66">'1730497004'!$1:$6</definedName>
    <definedName name="_xlnm.Print_Titles" localSheetId="67">'17304К7004'!$1:$6</definedName>
    <definedName name="_xlnm.Print_Titles" localSheetId="68">'1830180830'!$1:$6</definedName>
    <definedName name="_xlnm.Print_Titles" localSheetId="69">'18301R0650'!$1:$6</definedName>
    <definedName name="_xlnm.Print_Titles" localSheetId="70">'1830280850'!$1:$6</definedName>
    <definedName name="_xlnm.Print_Titles" localSheetId="71">'1930181130'!$1:$6</definedName>
    <definedName name="_xlnm.Print_Titles" localSheetId="72">'1930181440'!$1:$6</definedName>
    <definedName name="_xlnm.Print_Titles" localSheetId="73">'1930181490'!$1:$6</definedName>
    <definedName name="_xlnm.Print_Titles" localSheetId="74">'311EГ51160'!$1:$6</definedName>
    <definedName name="_xlnm.Print_Titles" localSheetId="75">'31301R2990'!$1:$6</definedName>
    <definedName name="_xlnm.Print_Titles" localSheetId="76">'3130282010'!$1:$6</definedName>
    <definedName name="_xlnm.Print_Titles" localSheetId="77">'321F254240'!$1:$6</definedName>
    <definedName name="_xlnm.Print_Titles" localSheetId="78">'321F255550'!$1:$6</definedName>
    <definedName name="_xlnm.Print_Titles" localSheetId="79">'3230181170'!$1:$6</definedName>
    <definedName name="_xlnm.Print_Titles" localSheetId="80">'3230181960'!$1:$6</definedName>
    <definedName name="_xlnm.Print_Titles" localSheetId="81">'341F552430'!$1:$6</definedName>
    <definedName name="_xlnm.Print_Titles" localSheetId="82">'341F581330'!$1:$6</definedName>
    <definedName name="_xlnm.Print_Titles" localSheetId="83">'8900129990'!$1:$6</definedName>
    <definedName name="_xlnm.Print_Area" localSheetId="0">Субсидии!$A$1:$G$92</definedName>
  </definedNames>
  <calcPr calcId="152511"/>
</workbook>
</file>

<file path=xl/calcChain.xml><?xml version="1.0" encoding="utf-8"?>
<calcChain xmlns="http://schemas.openxmlformats.org/spreadsheetml/2006/main">
  <c r="F92" i="85" l="1"/>
  <c r="G92" i="85" s="1"/>
  <c r="E92" i="85"/>
  <c r="D92" i="85"/>
  <c r="G91" i="85"/>
  <c r="G90" i="85"/>
  <c r="G89" i="85"/>
  <c r="G88" i="85"/>
  <c r="G87" i="85"/>
  <c r="G86" i="85"/>
  <c r="G85" i="85"/>
  <c r="G84" i="85"/>
  <c r="G83" i="85"/>
  <c r="G82" i="85"/>
  <c r="G81" i="85"/>
  <c r="G80" i="85"/>
  <c r="G79" i="85"/>
  <c r="G78" i="85"/>
  <c r="G77" i="85"/>
  <c r="G76" i="85"/>
  <c r="G75" i="85"/>
  <c r="G74" i="85"/>
  <c r="G73" i="85"/>
  <c r="G72" i="85"/>
  <c r="G71" i="85"/>
  <c r="G70" i="85"/>
  <c r="G69" i="85"/>
  <c r="G68" i="85"/>
  <c r="G67" i="85"/>
  <c r="G66" i="85"/>
  <c r="G65" i="85"/>
  <c r="G64" i="85"/>
  <c r="G63" i="85"/>
  <c r="G62" i="85"/>
  <c r="G61" i="85"/>
  <c r="G60" i="85"/>
  <c r="G59" i="85"/>
  <c r="G58" i="85"/>
  <c r="G57" i="85"/>
  <c r="G56" i="85"/>
  <c r="G55" i="85"/>
  <c r="G54" i="85"/>
  <c r="G53" i="85"/>
  <c r="G52" i="85"/>
  <c r="G51" i="85"/>
  <c r="G50" i="85"/>
  <c r="G49" i="85"/>
  <c r="G48" i="85"/>
  <c r="G47" i="85"/>
  <c r="G46" i="85"/>
  <c r="G45" i="85"/>
  <c r="G44" i="85"/>
  <c r="G43" i="85"/>
  <c r="G42" i="85"/>
  <c r="G41" i="85"/>
  <c r="G40" i="85"/>
  <c r="G39" i="85"/>
  <c r="G38" i="85"/>
  <c r="G37" i="85"/>
  <c r="G36" i="85"/>
  <c r="G35" i="85"/>
  <c r="G34" i="85"/>
  <c r="G33" i="85"/>
  <c r="G32" i="85"/>
  <c r="G31" i="85"/>
  <c r="G30" i="85"/>
  <c r="G29" i="85"/>
  <c r="G28" i="85"/>
  <c r="G27" i="85"/>
  <c r="G26" i="85"/>
  <c r="G25" i="85"/>
  <c r="G24" i="85"/>
  <c r="G23" i="85"/>
  <c r="G22" i="85"/>
  <c r="G21" i="85"/>
  <c r="G19" i="85"/>
  <c r="G18" i="85"/>
  <c r="G17" i="85"/>
  <c r="G16" i="85"/>
  <c r="G15" i="85"/>
  <c r="G14" i="85"/>
  <c r="G13" i="85"/>
  <c r="G12" i="85"/>
  <c r="G11" i="85"/>
  <c r="G10" i="85"/>
  <c r="G9" i="85"/>
  <c r="F30" i="76"/>
  <c r="F7" i="56"/>
  <c r="F28" i="26"/>
  <c r="F45" i="79"/>
  <c r="A7" i="37"/>
  <c r="F62" i="76"/>
  <c r="F11" i="42"/>
  <c r="F63" i="80"/>
  <c r="F38" i="66"/>
  <c r="F36" i="51"/>
  <c r="F9" i="22"/>
  <c r="F185" i="64"/>
  <c r="F19" i="15"/>
  <c r="F137" i="64"/>
  <c r="F24" i="16"/>
  <c r="F59" i="76"/>
  <c r="F32" i="26"/>
  <c r="F20" i="24"/>
  <c r="F9" i="30"/>
  <c r="F64" i="58"/>
  <c r="F118" i="84"/>
  <c r="F54" i="84"/>
  <c r="F61" i="80"/>
  <c r="F20" i="60"/>
  <c r="F39" i="3"/>
  <c r="F125" i="64"/>
  <c r="F55" i="15"/>
  <c r="F25" i="71"/>
  <c r="F121" i="84"/>
  <c r="F36" i="84"/>
  <c r="F53" i="79"/>
  <c r="F136" i="84"/>
  <c r="F8" i="75"/>
  <c r="F28" i="55"/>
  <c r="F43" i="25"/>
  <c r="F28" i="77"/>
  <c r="F16" i="29"/>
  <c r="F23" i="76"/>
  <c r="F17" i="38"/>
  <c r="F42" i="80"/>
  <c r="F22" i="66"/>
  <c r="F142" i="48"/>
  <c r="F37" i="21"/>
  <c r="F157" i="64"/>
  <c r="F25" i="14"/>
  <c r="F82" i="64"/>
  <c r="F22" i="11"/>
  <c r="F13" i="76"/>
  <c r="F24" i="25"/>
  <c r="F32" i="18"/>
  <c r="F17" i="23"/>
  <c r="F31" i="56"/>
  <c r="F114" i="84"/>
  <c r="F50" i="84"/>
  <c r="F56" i="80"/>
  <c r="F65" i="58"/>
  <c r="F40" i="79"/>
  <c r="F57" i="59"/>
  <c r="F42" i="3"/>
  <c r="F8" i="68"/>
  <c r="F116" i="84"/>
  <c r="F31" i="84"/>
  <c r="F44" i="79"/>
  <c r="F33" i="80"/>
  <c r="F209" i="64"/>
  <c r="F71" i="48"/>
  <c r="F26" i="18"/>
  <c r="F133" i="64"/>
  <c r="F52" i="14"/>
  <c r="F67" i="64"/>
  <c r="A7" i="9"/>
  <c r="F29" i="77"/>
  <c r="F77" i="64"/>
  <c r="F7" i="43"/>
  <c r="F41" i="14"/>
  <c r="F46" i="55"/>
  <c r="F26" i="79"/>
  <c r="F46" i="58"/>
  <c r="F58" i="79"/>
  <c r="F71" i="64"/>
  <c r="F9" i="12"/>
  <c r="F103" i="76"/>
  <c r="F109" i="76"/>
  <c r="F30" i="42"/>
  <c r="F94" i="84"/>
  <c r="F30" i="84"/>
  <c r="F66" i="79"/>
  <c r="F35" i="48"/>
  <c r="F18" i="57"/>
  <c r="F14" i="26"/>
  <c r="F144" i="64"/>
  <c r="F50" i="58"/>
  <c r="F89" i="84"/>
  <c r="F17" i="82"/>
  <c r="F7" i="61"/>
  <c r="F54" i="79"/>
  <c r="F20" i="58"/>
  <c r="F38" i="76"/>
  <c r="F100" i="64"/>
  <c r="F74" i="84"/>
  <c r="F44" i="80"/>
  <c r="F63" i="84"/>
  <c r="F78" i="76"/>
  <c r="F187" i="64"/>
  <c r="F56" i="26"/>
  <c r="F64" i="64"/>
  <c r="F23" i="64"/>
  <c r="F107" i="84"/>
  <c r="F21" i="84"/>
  <c r="F34" i="79"/>
  <c r="F58" i="76"/>
  <c r="F179" i="64"/>
  <c r="F57" i="76"/>
  <c r="F99" i="84"/>
  <c r="F21" i="79"/>
  <c r="F159" i="64"/>
  <c r="F65" i="59"/>
  <c r="F20" i="55"/>
  <c r="F52" i="42"/>
  <c r="F21" i="22"/>
  <c r="F17" i="5"/>
  <c r="F28" i="58"/>
  <c r="F28" i="42"/>
  <c r="F32" i="15"/>
  <c r="F16" i="38"/>
  <c r="F15" i="25"/>
  <c r="F47" i="26"/>
  <c r="F13" i="81"/>
  <c r="F30" i="66"/>
  <c r="F26" i="51"/>
  <c r="F52" i="21"/>
  <c r="F214" i="64"/>
  <c r="F56" i="21"/>
  <c r="F152" i="64"/>
  <c r="F12" i="18"/>
  <c r="F63" i="79"/>
  <c r="F143" i="64"/>
  <c r="F26" i="48"/>
  <c r="F48" i="15"/>
  <c r="F40" i="64"/>
  <c r="F34" i="80"/>
  <c r="F33" i="59"/>
  <c r="F36" i="80"/>
  <c r="F212" i="64"/>
  <c r="F15" i="16"/>
  <c r="F59" i="79"/>
  <c r="F73" i="79"/>
  <c r="F23" i="48"/>
  <c r="F102" i="84"/>
  <c r="F38" i="84"/>
  <c r="F8" i="81"/>
  <c r="F41" i="51"/>
  <c r="F127" i="64"/>
  <c r="F9" i="48"/>
  <c r="F73" i="76"/>
  <c r="F56" i="64"/>
  <c r="F100" i="84"/>
  <c r="F12" i="84"/>
  <c r="F23" i="79"/>
  <c r="F47" i="80"/>
  <c r="F12" i="66"/>
  <c r="F125" i="48"/>
  <c r="F16" i="21"/>
  <c r="F172" i="64"/>
  <c r="F17" i="18"/>
  <c r="F101" i="64"/>
  <c r="F44" i="15"/>
  <c r="F19" i="79"/>
  <c r="F119" i="64"/>
  <c r="F11" i="47"/>
  <c r="F10" i="15"/>
  <c r="F39" i="58"/>
  <c r="F65" i="79"/>
  <c r="F78" i="58"/>
  <c r="F10" i="80"/>
  <c r="F135" i="64"/>
  <c r="F55" i="14"/>
  <c r="F7" i="78"/>
  <c r="F16" i="79"/>
  <c r="F14" i="45"/>
  <c r="F98" i="84"/>
  <c r="F34" i="84"/>
  <c r="F29" i="80"/>
  <c r="F119" i="48"/>
  <c r="F46" i="64"/>
  <c r="F23" i="38"/>
  <c r="F36" i="66"/>
  <c r="F20" i="64"/>
  <c r="F95" i="84"/>
  <c r="F11" i="83"/>
  <c r="F13" i="79"/>
  <c r="F42" i="77"/>
  <c r="F66" i="64"/>
  <c r="F31" i="42"/>
  <c r="F23" i="14"/>
  <c r="F29" i="57"/>
  <c r="F14" i="80"/>
  <c r="F61" i="58"/>
  <c r="F68" i="79"/>
  <c r="F67" i="76"/>
  <c r="F60" i="58"/>
  <c r="F12" i="29"/>
  <c r="F31" i="3"/>
  <c r="F7" i="39"/>
  <c r="F81" i="76"/>
  <c r="F15" i="47"/>
  <c r="F16" i="82"/>
  <c r="F25" i="52"/>
  <c r="F178" i="64"/>
  <c r="F75" i="64"/>
  <c r="F35" i="66"/>
  <c r="F26" i="25"/>
  <c r="F78" i="84"/>
  <c r="F11" i="84"/>
  <c r="F21" i="76"/>
  <c r="F33" i="25"/>
  <c r="F20" i="84"/>
  <c r="F7" i="3"/>
  <c r="F11" i="17"/>
  <c r="F13" i="43"/>
  <c r="F68" i="84"/>
  <c r="F52" i="80"/>
  <c r="F10" i="41"/>
  <c r="F36" i="55"/>
  <c r="F9" i="27"/>
  <c r="F48" i="42"/>
  <c r="F16" i="64"/>
  <c r="A7" i="84"/>
  <c r="F33" i="66"/>
  <c r="F38" i="80"/>
  <c r="F28" i="76"/>
  <c r="F134" i="64"/>
  <c r="F17" i="76"/>
  <c r="F41" i="38"/>
  <c r="F67" i="48"/>
  <c r="F85" i="84"/>
  <c r="F9" i="82"/>
  <c r="F64" i="77"/>
  <c r="F9" i="75"/>
  <c r="F44" i="77"/>
  <c r="F14" i="16"/>
  <c r="F56" i="84"/>
  <c r="F18" i="77"/>
  <c r="F94" i="64"/>
  <c r="F17" i="59"/>
  <c r="F18" i="51"/>
  <c r="F30" i="38"/>
  <c r="F21" i="18"/>
  <c r="F9" i="2"/>
  <c r="F42" i="55"/>
  <c r="F10" i="34"/>
  <c r="F18" i="11"/>
  <c r="F20" i="57"/>
  <c r="F38" i="77"/>
  <c r="A7" i="77"/>
  <c r="F33" i="38"/>
  <c r="F32" i="51"/>
  <c r="F13" i="51"/>
  <c r="F19" i="76"/>
  <c r="F36" i="26"/>
  <c r="F21" i="27"/>
  <c r="F52" i="38"/>
  <c r="F81" i="48"/>
  <c r="F73" i="58"/>
  <c r="F49" i="15"/>
  <c r="F8" i="83"/>
  <c r="F18" i="18"/>
  <c r="F88" i="64"/>
  <c r="F16" i="26"/>
  <c r="F30" i="80"/>
  <c r="F94" i="76"/>
  <c r="F7" i="30"/>
  <c r="F122" i="48"/>
  <c r="F116" i="48"/>
  <c r="F9" i="72"/>
  <c r="F8" i="26"/>
  <c r="F12" i="25"/>
  <c r="F7" i="35"/>
  <c r="F21" i="48"/>
  <c r="F48" i="51"/>
  <c r="F10" i="10"/>
  <c r="F12" i="82"/>
  <c r="F16" i="15"/>
  <c r="F53" i="55"/>
  <c r="F19" i="21"/>
  <c r="F19" i="80"/>
  <c r="F23" i="71"/>
  <c r="F19" i="25"/>
  <c r="F39" i="25"/>
  <c r="F34" i="26"/>
  <c r="F9" i="65"/>
  <c r="A7" i="21"/>
  <c r="F16" i="5"/>
  <c r="F10" i="5"/>
  <c r="F7" i="23"/>
  <c r="F23" i="10"/>
  <c r="F110" i="84"/>
  <c r="F51" i="80"/>
  <c r="A7" i="72"/>
  <c r="F7" i="80"/>
  <c r="F111" i="84"/>
  <c r="F21" i="77"/>
  <c r="F44" i="76"/>
  <c r="F30" i="51"/>
  <c r="F48" i="21"/>
  <c r="F11" i="77"/>
  <c r="F17" i="58"/>
  <c r="F12" i="69"/>
  <c r="F43" i="84"/>
  <c r="F101" i="76"/>
  <c r="F63" i="64"/>
  <c r="F26" i="80"/>
  <c r="F8" i="63"/>
  <c r="F27" i="48"/>
  <c r="F30" i="14"/>
  <c r="F56" i="48"/>
  <c r="F168" i="64"/>
  <c r="F54" i="56"/>
  <c r="F20" i="45"/>
  <c r="F13" i="25"/>
  <c r="F16" i="24"/>
  <c r="F34" i="42"/>
  <c r="F9" i="81"/>
  <c r="F29" i="25"/>
  <c r="F67" i="79"/>
  <c r="F12" i="76"/>
  <c r="F8" i="82"/>
  <c r="F141" i="64"/>
  <c r="F30" i="25"/>
  <c r="F11" i="44"/>
  <c r="F80" i="84"/>
  <c r="F10" i="81"/>
  <c r="F55" i="77"/>
  <c r="F8" i="73"/>
  <c r="F28" i="71"/>
  <c r="F64" i="79"/>
  <c r="F45" i="84"/>
  <c r="F107" i="76"/>
  <c r="F85" i="64"/>
  <c r="F75" i="58"/>
  <c r="F150" i="48"/>
  <c r="F12" i="38"/>
  <c r="F20" i="16"/>
  <c r="A7" i="76"/>
  <c r="F19" i="55"/>
  <c r="F21" i="29"/>
  <c r="F9" i="7"/>
  <c r="F79" i="48"/>
  <c r="F15" i="82"/>
  <c r="F9" i="67"/>
  <c r="F16" i="80"/>
  <c r="F68" i="64"/>
  <c r="F34" i="66"/>
  <c r="F143" i="48"/>
  <c r="F23" i="55"/>
  <c r="F98" i="64"/>
  <c r="F37" i="77"/>
  <c r="F7" i="69"/>
  <c r="F193" i="64"/>
  <c r="F8" i="9"/>
  <c r="F47" i="76"/>
  <c r="F15" i="22"/>
  <c r="F53" i="84"/>
  <c r="F21" i="80"/>
  <c r="F14" i="77"/>
  <c r="F10" i="67"/>
  <c r="F39" i="15"/>
  <c r="F37" i="58"/>
  <c r="A7" i="81"/>
  <c r="F35" i="71"/>
  <c r="F24" i="64"/>
  <c r="F24" i="57"/>
  <c r="F58" i="48"/>
  <c r="F19" i="26"/>
  <c r="F53" i="14"/>
  <c r="F10" i="78"/>
  <c r="F84" i="84"/>
  <c r="F173" i="64"/>
  <c r="F38" i="79"/>
  <c r="F109" i="84"/>
  <c r="F33" i="55"/>
  <c r="F130" i="64"/>
  <c r="F34" i="15"/>
  <c r="F19" i="3"/>
  <c r="F46" i="80"/>
  <c r="F15" i="60"/>
  <c r="F16" i="10"/>
  <c r="F43" i="77"/>
  <c r="F65" i="77"/>
  <c r="F26" i="3"/>
  <c r="F11" i="76"/>
  <c r="F86" i="84"/>
  <c r="F108" i="76"/>
  <c r="F11" i="45"/>
  <c r="F8" i="50"/>
  <c r="F79" i="84"/>
  <c r="F53" i="77"/>
  <c r="F107" i="64"/>
  <c r="F51" i="14"/>
  <c r="F49" i="80"/>
  <c r="F28" i="80"/>
  <c r="F51" i="59"/>
  <c r="F11" i="5"/>
  <c r="F110" i="76"/>
  <c r="F135" i="84"/>
  <c r="F54" i="77"/>
  <c r="F31" i="71"/>
  <c r="F82" i="84"/>
  <c r="F72" i="76"/>
  <c r="F8" i="35"/>
  <c r="F8" i="47"/>
  <c r="F73" i="84"/>
  <c r="F47" i="77"/>
  <c r="F38" i="58"/>
  <c r="F48" i="3"/>
  <c r="F13" i="77"/>
  <c r="A7" i="83"/>
  <c r="A7" i="54"/>
  <c r="F30" i="71"/>
  <c r="F199" i="64"/>
  <c r="F24" i="77"/>
  <c r="F151" i="48"/>
  <c r="F37" i="64"/>
  <c r="F62" i="84"/>
  <c r="F183" i="64"/>
  <c r="F8" i="74"/>
  <c r="F95" i="76"/>
  <c r="F47" i="84"/>
  <c r="F30" i="11"/>
  <c r="F134" i="84"/>
  <c r="F142" i="64"/>
  <c r="F52" i="3"/>
  <c r="F26" i="71"/>
  <c r="F13" i="27"/>
  <c r="F49" i="26"/>
  <c r="F43" i="80"/>
  <c r="A7" i="71"/>
  <c r="F138" i="64"/>
  <c r="F35" i="76"/>
  <c r="F29" i="58"/>
  <c r="F54" i="26"/>
  <c r="F9" i="61"/>
  <c r="F44" i="25"/>
  <c r="F21" i="16"/>
  <c r="F9" i="3"/>
  <c r="F11" i="82"/>
  <c r="F27" i="66"/>
  <c r="F100" i="76"/>
  <c r="F14" i="64"/>
  <c r="F102" i="64"/>
  <c r="F24" i="76"/>
  <c r="F61" i="77"/>
  <c r="F17" i="71"/>
  <c r="A7" i="69"/>
  <c r="F25" i="21"/>
  <c r="F102" i="76"/>
  <c r="F9" i="25"/>
  <c r="F59" i="84"/>
  <c r="F32" i="80"/>
  <c r="F20" i="77"/>
  <c r="F8" i="69"/>
  <c r="F47" i="25"/>
  <c r="F44" i="64"/>
  <c r="F14" i="82"/>
  <c r="F8" i="76"/>
  <c r="F38" i="64"/>
  <c r="F15" i="58"/>
  <c r="F93" i="48"/>
  <c r="F35" i="26"/>
  <c r="F24" i="15"/>
  <c r="F8" i="60"/>
  <c r="F8" i="51"/>
  <c r="F14" i="25"/>
  <c r="F7" i="71"/>
  <c r="F27" i="3"/>
  <c r="F9" i="70"/>
  <c r="F10" i="24"/>
  <c r="F196" i="64"/>
  <c r="F133" i="84"/>
  <c r="F31" i="21"/>
  <c r="F106" i="84"/>
  <c r="F207" i="64"/>
  <c r="F105" i="84"/>
  <c r="F99" i="76"/>
  <c r="F8" i="65"/>
  <c r="F46" i="48"/>
  <c r="F9" i="73"/>
  <c r="F112" i="64"/>
  <c r="F117" i="84"/>
  <c r="F32" i="84"/>
  <c r="F46" i="79"/>
  <c r="F82" i="76"/>
  <c r="F204" i="64"/>
  <c r="F14" i="15"/>
  <c r="F120" i="84"/>
  <c r="F50" i="79"/>
  <c r="F213" i="64"/>
  <c r="F14" i="60"/>
  <c r="F48" i="55"/>
  <c r="F15" i="45"/>
  <c r="F17" i="24"/>
  <c r="F186" i="64"/>
  <c r="F8" i="10"/>
  <c r="F90" i="76"/>
  <c r="F60" i="64"/>
  <c r="F68" i="76"/>
  <c r="F36" i="79"/>
  <c r="F15" i="43"/>
  <c r="F80" i="58"/>
  <c r="A7" i="4"/>
  <c r="F71" i="76"/>
  <c r="F23" i="29"/>
  <c r="F8" i="77"/>
  <c r="F124" i="84"/>
  <c r="F57" i="79"/>
  <c r="A7" i="66"/>
  <c r="F18" i="60"/>
  <c r="F23" i="56"/>
  <c r="F12" i="47"/>
  <c r="F25" i="26"/>
  <c r="F43" i="14"/>
  <c r="F63" i="59"/>
  <c r="F66" i="48"/>
  <c r="F47" i="21"/>
  <c r="F15" i="71"/>
  <c r="F32" i="64"/>
  <c r="F26" i="84"/>
  <c r="F153" i="64"/>
  <c r="F91" i="84"/>
  <c r="F14" i="84"/>
  <c r="F105" i="64"/>
  <c r="F7" i="19"/>
  <c r="F53" i="51"/>
  <c r="F21" i="3"/>
  <c r="F10" i="75"/>
  <c r="F42" i="26"/>
  <c r="F191" i="64"/>
  <c r="F113" i="84"/>
  <c r="F39" i="79"/>
  <c r="F194" i="64"/>
  <c r="F76" i="59"/>
  <c r="A7" i="56"/>
  <c r="F24" i="45"/>
  <c r="F48" i="25"/>
  <c r="F36" i="14"/>
  <c r="F47" i="59"/>
  <c r="F39" i="48"/>
  <c r="F20" i="21"/>
  <c r="F28" i="64"/>
  <c r="F61" i="76"/>
  <c r="F55" i="58"/>
  <c r="F34" i="71"/>
  <c r="A7" i="33"/>
  <c r="F10" i="11"/>
  <c r="F11" i="79"/>
  <c r="F63" i="77"/>
  <c r="F25" i="80"/>
  <c r="F106" i="64"/>
  <c r="F8" i="67"/>
  <c r="F15" i="80"/>
  <c r="F19" i="77"/>
  <c r="A7" i="8"/>
  <c r="F16" i="84"/>
  <c r="F46" i="76"/>
  <c r="F52" i="79"/>
  <c r="F69" i="64"/>
  <c r="F7" i="66"/>
  <c r="F7" i="79"/>
  <c r="F10" i="84"/>
  <c r="A7" i="74"/>
  <c r="F27" i="80"/>
  <c r="F120" i="64"/>
  <c r="F10" i="71"/>
  <c r="A7" i="55"/>
  <c r="F49" i="56"/>
  <c r="F150" i="64"/>
  <c r="F19" i="56"/>
  <c r="F28" i="21"/>
  <c r="F23" i="66"/>
  <c r="F41" i="3"/>
  <c r="F14" i="66"/>
  <c r="A7" i="68"/>
  <c r="F34" i="25"/>
  <c r="F15" i="21"/>
  <c r="F16" i="41"/>
  <c r="F8" i="21"/>
  <c r="F122" i="84"/>
  <c r="F132" i="84"/>
  <c r="F10" i="66"/>
  <c r="F85" i="76"/>
  <c r="F123" i="84"/>
  <c r="F56" i="79"/>
  <c r="F10" i="65"/>
  <c r="F20" i="10"/>
  <c r="F19" i="66"/>
  <c r="F17" i="56"/>
  <c r="F20" i="25"/>
  <c r="F22" i="59"/>
  <c r="F20" i="18"/>
  <c r="F145" i="48"/>
  <c r="F181" i="64"/>
  <c r="F22" i="64"/>
  <c r="F42" i="84"/>
  <c r="F19" i="84"/>
  <c r="F162" i="64"/>
  <c r="F23" i="52"/>
  <c r="F96" i="84"/>
  <c r="F17" i="79"/>
  <c r="F155" i="64"/>
  <c r="F77" i="84"/>
  <c r="F121" i="64"/>
  <c r="F60" i="51"/>
  <c r="F27" i="21"/>
  <c r="F90" i="84"/>
  <c r="F112" i="84"/>
  <c r="F184" i="64"/>
  <c r="F7" i="64"/>
  <c r="F48" i="59"/>
  <c r="F31" i="58"/>
  <c r="F164" i="64"/>
  <c r="F81" i="84"/>
  <c r="F92" i="76"/>
  <c r="F29" i="64"/>
  <c r="F9" i="55"/>
  <c r="F36" i="38"/>
  <c r="F53" i="15"/>
  <c r="F32" i="58"/>
  <c r="F14" i="34"/>
  <c r="F22" i="79"/>
  <c r="F12" i="42"/>
  <c r="F7" i="82"/>
  <c r="F37" i="51"/>
  <c r="A7" i="45"/>
  <c r="F43" i="51"/>
  <c r="F47" i="58"/>
  <c r="A7" i="44"/>
  <c r="F33" i="56"/>
  <c r="F89" i="48"/>
  <c r="F71" i="84"/>
  <c r="F70" i="76"/>
  <c r="F10" i="64"/>
  <c r="F9" i="52"/>
  <c r="F15" i="38"/>
  <c r="F38" i="15"/>
  <c r="F13" i="58"/>
  <c r="F8" i="30"/>
  <c r="F96" i="64"/>
  <c r="F182" i="64"/>
  <c r="F127" i="48"/>
  <c r="F7" i="13"/>
  <c r="F34" i="21"/>
  <c r="F24" i="51"/>
  <c r="F160" i="64"/>
  <c r="F140" i="64"/>
  <c r="F11" i="49"/>
  <c r="F50" i="55"/>
  <c r="F20" i="80"/>
  <c r="F11" i="80"/>
  <c r="F95" i="48"/>
  <c r="F11" i="57"/>
  <c r="F23" i="3"/>
  <c r="F8" i="38"/>
  <c r="F49" i="3"/>
  <c r="F55" i="64"/>
  <c r="F33" i="58"/>
  <c r="A7" i="75"/>
  <c r="F49" i="84"/>
  <c r="F9" i="77"/>
  <c r="F89" i="64"/>
  <c r="F9" i="59"/>
  <c r="F20" i="51"/>
  <c r="F51" i="38"/>
  <c r="F32" i="21"/>
  <c r="F44" i="3"/>
  <c r="F16" i="56"/>
  <c r="F13" i="38"/>
  <c r="F38" i="14"/>
  <c r="F65" i="84"/>
  <c r="F103" i="64"/>
  <c r="F56" i="51"/>
  <c r="F46" i="21"/>
  <c r="F27" i="57"/>
  <c r="F54" i="15"/>
  <c r="F7" i="25"/>
  <c r="F33" i="64"/>
  <c r="F20" i="79"/>
  <c r="F24" i="84"/>
  <c r="F85" i="58"/>
  <c r="F15" i="84"/>
  <c r="F123" i="48"/>
  <c r="F21" i="52"/>
  <c r="F11" i="75"/>
  <c r="F11" i="32"/>
  <c r="F53" i="26"/>
  <c r="F34" i="76"/>
  <c r="F13" i="22"/>
  <c r="F129" i="64"/>
  <c r="F18" i="29"/>
  <c r="F82" i="58"/>
  <c r="F8" i="8"/>
  <c r="F35" i="64"/>
  <c r="F11" i="65"/>
  <c r="F42" i="79"/>
  <c r="F7" i="60"/>
  <c r="F9" i="46"/>
  <c r="F16" i="14"/>
  <c r="F45" i="48"/>
  <c r="F8" i="70"/>
  <c r="F16" i="45"/>
  <c r="F17" i="42"/>
  <c r="F18" i="26"/>
  <c r="F176" i="64"/>
  <c r="F10" i="30"/>
  <c r="F12" i="15"/>
  <c r="F26" i="15"/>
  <c r="F13" i="15"/>
  <c r="F53" i="48"/>
  <c r="F9" i="66"/>
  <c r="F41" i="21"/>
  <c r="F41" i="15"/>
  <c r="F132" i="64"/>
  <c r="F48" i="77"/>
  <c r="F33" i="3"/>
  <c r="F39" i="64"/>
  <c r="F14" i="24"/>
  <c r="F18" i="34"/>
  <c r="F50" i="56"/>
  <c r="F8" i="23"/>
  <c r="F9" i="63"/>
  <c r="F27" i="15"/>
  <c r="F13" i="41"/>
  <c r="F37" i="56"/>
  <c r="F56" i="59"/>
  <c r="F25" i="11"/>
  <c r="F210" i="64"/>
  <c r="F28" i="66"/>
  <c r="F11" i="43"/>
  <c r="F11" i="46"/>
  <c r="F8" i="20"/>
  <c r="F33" i="21"/>
  <c r="F12" i="11"/>
  <c r="F10" i="83"/>
  <c r="F45" i="64"/>
  <c r="F111" i="48"/>
  <c r="F56" i="15"/>
  <c r="F61" i="51"/>
  <c r="F13" i="5"/>
  <c r="F58" i="58"/>
  <c r="F8" i="55"/>
  <c r="F39" i="42"/>
  <c r="F8" i="72"/>
  <c r="F11" i="48"/>
  <c r="F45" i="51"/>
  <c r="F55" i="26"/>
  <c r="F57" i="26"/>
  <c r="F70" i="79"/>
  <c r="F52" i="64"/>
  <c r="F105" i="76"/>
  <c r="F74" i="48"/>
  <c r="F44" i="58"/>
  <c r="F11" i="34"/>
  <c r="F17" i="29"/>
  <c r="F9" i="51"/>
  <c r="F43" i="79"/>
  <c r="F14" i="59"/>
  <c r="F83" i="76"/>
  <c r="A7" i="43"/>
  <c r="F20" i="56"/>
  <c r="F22" i="29"/>
  <c r="F44" i="26"/>
  <c r="F13" i="48"/>
  <c r="F77" i="76"/>
  <c r="F17" i="48"/>
  <c r="F12" i="71"/>
  <c r="F11" i="23"/>
  <c r="F47" i="42"/>
  <c r="F126" i="84"/>
  <c r="F20" i="14"/>
  <c r="F14" i="14"/>
  <c r="F29" i="79"/>
  <c r="F16" i="71"/>
  <c r="F33" i="76"/>
  <c r="F64" i="84"/>
  <c r="F12" i="45"/>
  <c r="F51" i="64"/>
  <c r="F35" i="15"/>
  <c r="F69" i="76"/>
  <c r="F98" i="76"/>
  <c r="F165" i="64"/>
  <c r="F58" i="84"/>
  <c r="F41" i="84"/>
  <c r="F175" i="64"/>
  <c r="F21" i="59"/>
  <c r="F101" i="84"/>
  <c r="F28" i="79"/>
  <c r="F166" i="64"/>
  <c r="F88" i="84"/>
  <c r="F136" i="64"/>
  <c r="F8" i="53"/>
  <c r="F50" i="21"/>
  <c r="F7" i="58"/>
  <c r="F17" i="15"/>
  <c r="A7" i="23"/>
  <c r="F42" i="25"/>
  <c r="F131" i="84"/>
  <c r="F9" i="83"/>
  <c r="F37" i="79"/>
  <c r="F72" i="79"/>
  <c r="F7" i="6"/>
  <c r="F75" i="84"/>
  <c r="F49" i="77"/>
  <c r="F113" i="64"/>
  <c r="F35" i="84"/>
  <c r="F79" i="64"/>
  <c r="F128" i="48"/>
  <c r="F61" i="15"/>
  <c r="F21" i="51"/>
  <c r="F27" i="84"/>
  <c r="F74" i="59"/>
  <c r="F18" i="52"/>
  <c r="F18" i="42"/>
  <c r="F42" i="48"/>
  <c r="F13" i="26"/>
  <c r="F39" i="84"/>
  <c r="F7" i="74"/>
  <c r="F43" i="59"/>
  <c r="F7" i="49"/>
  <c r="F12" i="31"/>
  <c r="F11" i="10"/>
  <c r="F45" i="55"/>
  <c r="F7" i="26"/>
  <c r="F18" i="5"/>
  <c r="F14" i="52"/>
  <c r="F37" i="76"/>
  <c r="F7" i="83"/>
  <c r="F67" i="84"/>
  <c r="F46" i="38"/>
  <c r="F44" i="42"/>
  <c r="F12" i="22"/>
  <c r="F7" i="44"/>
  <c r="F40" i="80"/>
  <c r="F28" i="84"/>
  <c r="F20" i="71"/>
  <c r="F34" i="59"/>
  <c r="F134" i="48"/>
  <c r="F14" i="29"/>
  <c r="F9" i="6"/>
  <c r="F24" i="55"/>
  <c r="F22" i="25"/>
  <c r="F108" i="84"/>
  <c r="F59" i="64"/>
  <c r="F9" i="45"/>
  <c r="F13" i="59"/>
  <c r="F18" i="14"/>
  <c r="F61" i="59"/>
  <c r="F20" i="52"/>
  <c r="F22" i="80"/>
  <c r="F12" i="60"/>
  <c r="F26" i="77"/>
  <c r="F7" i="72"/>
  <c r="F112" i="76"/>
  <c r="F48" i="80"/>
  <c r="F41" i="48"/>
  <c r="F58" i="59"/>
  <c r="F42" i="21"/>
  <c r="F23" i="57"/>
  <c r="F147" i="48"/>
  <c r="A7" i="6"/>
  <c r="F10" i="52"/>
  <c r="A9" i="83"/>
  <c r="F25" i="76"/>
  <c r="F41" i="64"/>
  <c r="F34" i="58"/>
  <c r="F110" i="48"/>
  <c r="F12" i="34"/>
  <c r="F9" i="16"/>
  <c r="F8" i="64"/>
  <c r="F57" i="51"/>
  <c r="F40" i="26"/>
  <c r="F23" i="77"/>
  <c r="F45" i="80"/>
  <c r="F14" i="63"/>
  <c r="F55" i="48"/>
  <c r="F18" i="15"/>
  <c r="F146" i="48"/>
  <c r="F25" i="3"/>
  <c r="F18" i="55"/>
  <c r="F10" i="45"/>
  <c r="F33" i="79"/>
  <c r="F118" i="48"/>
  <c r="F7" i="53"/>
  <c r="F45" i="76"/>
  <c r="F7" i="37"/>
  <c r="F18" i="27"/>
  <c r="F36" i="64"/>
  <c r="F45" i="15"/>
  <c r="F9" i="11"/>
  <c r="F114" i="48"/>
  <c r="A7" i="80"/>
  <c r="F36" i="59"/>
  <c r="F14" i="18"/>
  <c r="F109" i="48"/>
  <c r="F49" i="38"/>
  <c r="F7" i="27"/>
  <c r="F86" i="64"/>
  <c r="F75" i="76"/>
  <c r="F68" i="58"/>
  <c r="F20" i="38"/>
  <c r="F42" i="76"/>
  <c r="F8" i="28"/>
  <c r="F149" i="48"/>
  <c r="F14" i="10"/>
  <c r="F11" i="21"/>
  <c r="F9" i="8"/>
  <c r="F12" i="64"/>
  <c r="F22" i="18"/>
  <c r="F22" i="56"/>
  <c r="F31" i="48"/>
  <c r="F63" i="51"/>
  <c r="F33" i="77"/>
  <c r="F21" i="60"/>
  <c r="F47" i="3"/>
  <c r="F203" i="64"/>
  <c r="F7" i="34"/>
  <c r="F118" i="64"/>
  <c r="A9" i="21"/>
  <c r="F12" i="10"/>
  <c r="F11" i="16"/>
  <c r="F18" i="71"/>
  <c r="F35" i="14"/>
  <c r="F21" i="25"/>
  <c r="F13" i="57"/>
  <c r="F10" i="60"/>
  <c r="F71" i="79"/>
  <c r="F7" i="48"/>
  <c r="F76" i="48"/>
  <c r="F92" i="48"/>
  <c r="F9" i="40"/>
  <c r="F81" i="64"/>
  <c r="F27" i="26"/>
  <c r="F17" i="57"/>
  <c r="F38" i="3"/>
  <c r="F52" i="51"/>
  <c r="F131" i="48"/>
  <c r="F10" i="79"/>
  <c r="F59" i="59"/>
  <c r="F10" i="43"/>
  <c r="F19" i="11"/>
  <c r="F23" i="45"/>
  <c r="F15" i="66"/>
  <c r="F20" i="26"/>
  <c r="F10" i="38"/>
  <c r="F22" i="22"/>
  <c r="F139" i="64"/>
  <c r="F8" i="27"/>
  <c r="F14" i="5"/>
  <c r="F8" i="11"/>
  <c r="F7" i="14"/>
  <c r="F39" i="80"/>
  <c r="F128" i="64"/>
  <c r="F17" i="16"/>
  <c r="F8" i="14"/>
  <c r="F29" i="59"/>
  <c r="F79" i="76"/>
  <c r="F25" i="58"/>
  <c r="F12" i="51"/>
  <c r="F43" i="3"/>
  <c r="F34" i="55"/>
  <c r="F32" i="66"/>
  <c r="F103" i="84"/>
  <c r="F37" i="55"/>
  <c r="F28" i="59"/>
  <c r="F8" i="78"/>
  <c r="F46" i="42"/>
  <c r="F9" i="44"/>
  <c r="F29" i="21"/>
  <c r="F7" i="32"/>
  <c r="F198" i="64"/>
  <c r="F45" i="38"/>
  <c r="F18" i="25"/>
  <c r="F22" i="16"/>
  <c r="F47" i="15"/>
  <c r="F22" i="52"/>
  <c r="F57" i="80"/>
  <c r="F19" i="64"/>
  <c r="F69" i="48"/>
  <c r="F28" i="15"/>
  <c r="F25" i="51"/>
  <c r="F40" i="3"/>
  <c r="F47" i="55"/>
  <c r="F132" i="48"/>
  <c r="F9" i="35"/>
  <c r="F14" i="71"/>
  <c r="F18" i="45"/>
  <c r="F12" i="41"/>
  <c r="F12" i="21"/>
  <c r="F17" i="22"/>
  <c r="F16" i="51"/>
  <c r="F35" i="3"/>
  <c r="F20" i="15"/>
  <c r="A7" i="20"/>
  <c r="F16" i="42"/>
  <c r="F40" i="66"/>
  <c r="F53" i="21"/>
  <c r="F14" i="79"/>
  <c r="F19" i="5"/>
  <c r="F21" i="58"/>
  <c r="F22" i="3"/>
  <c r="F26" i="57"/>
  <c r="F22" i="26"/>
  <c r="F15" i="48"/>
  <c r="F8" i="39"/>
  <c r="F18" i="66"/>
  <c r="A7" i="16"/>
  <c r="F8" i="45"/>
  <c r="F10" i="37"/>
  <c r="F158" i="64"/>
  <c r="F21" i="11"/>
  <c r="A7" i="28"/>
  <c r="F32" i="25"/>
  <c r="F64" i="48"/>
  <c r="F7" i="41"/>
  <c r="F50" i="80"/>
  <c r="F25" i="79"/>
  <c r="F9" i="84"/>
  <c r="F34" i="51"/>
  <c r="F7" i="52"/>
  <c r="F26" i="66"/>
  <c r="F36" i="18"/>
  <c r="F13" i="84"/>
  <c r="F111" i="64"/>
  <c r="F52" i="59"/>
  <c r="F51" i="3"/>
  <c r="F26" i="26"/>
  <c r="F23" i="16"/>
  <c r="F56" i="77"/>
  <c r="F22" i="58"/>
  <c r="F60" i="80"/>
  <c r="F76" i="76"/>
  <c r="F59" i="58"/>
  <c r="F57" i="64"/>
  <c r="F31" i="79"/>
  <c r="F19" i="16"/>
  <c r="F65" i="48"/>
  <c r="F57" i="77"/>
  <c r="F19" i="58"/>
  <c r="F10" i="20"/>
  <c r="F49" i="42"/>
  <c r="F38" i="48"/>
  <c r="F20" i="48"/>
  <c r="F31" i="59"/>
  <c r="F60" i="15"/>
  <c r="F12" i="27"/>
  <c r="F40" i="77"/>
  <c r="A7" i="58"/>
  <c r="F25" i="18"/>
  <c r="F32" i="42"/>
  <c r="F35" i="79"/>
  <c r="F18" i="16"/>
  <c r="F22" i="45"/>
  <c r="F54" i="14"/>
  <c r="F8" i="44"/>
  <c r="F48" i="84"/>
  <c r="A7" i="64"/>
  <c r="F82" i="48"/>
  <c r="F29" i="66"/>
  <c r="F86" i="48"/>
  <c r="F9" i="79"/>
  <c r="F55" i="59"/>
  <c r="F9" i="43"/>
  <c r="F7" i="12"/>
  <c r="F17" i="45"/>
  <c r="A7" i="31"/>
  <c r="F22" i="57"/>
  <c r="A7" i="60"/>
  <c r="F14" i="21"/>
  <c r="A9" i="71"/>
  <c r="F11" i="22"/>
  <c r="F51" i="58"/>
  <c r="F10" i="82"/>
  <c r="F47" i="51"/>
  <c r="F51" i="51"/>
  <c r="F13" i="47"/>
  <c r="F12" i="23"/>
  <c r="F8" i="33"/>
  <c r="F73" i="64"/>
  <c r="F13" i="17"/>
  <c r="F26" i="11"/>
  <c r="F18" i="58"/>
  <c r="F36" i="76"/>
  <c r="F54" i="55"/>
  <c r="F34" i="38"/>
  <c r="F60" i="79"/>
  <c r="F18" i="24"/>
  <c r="F22" i="14"/>
  <c r="A7" i="73"/>
  <c r="F14" i="41"/>
  <c r="F10" i="27"/>
  <c r="F22" i="60"/>
  <c r="F53" i="76"/>
  <c r="F87" i="76"/>
  <c r="F12" i="65"/>
  <c r="F22" i="51"/>
  <c r="F93" i="84"/>
  <c r="F27" i="55"/>
  <c r="F67" i="58"/>
  <c r="F28" i="48"/>
  <c r="F148" i="64"/>
  <c r="F9" i="56"/>
  <c r="F42" i="42"/>
  <c r="F33" i="15"/>
  <c r="F59" i="77"/>
  <c r="F11" i="64"/>
  <c r="A7" i="15"/>
  <c r="F15" i="18"/>
  <c r="F39" i="59"/>
  <c r="F8" i="57"/>
  <c r="F69" i="84"/>
  <c r="A7" i="70"/>
  <c r="F170" i="64"/>
  <c r="F9" i="14"/>
  <c r="F131" i="64"/>
  <c r="F9" i="9"/>
  <c r="F8" i="46"/>
  <c r="F15" i="14"/>
  <c r="F11" i="58"/>
  <c r="F36" i="58"/>
  <c r="F102" i="48"/>
  <c r="F36" i="3"/>
  <c r="F72" i="84"/>
  <c r="F38" i="59"/>
  <c r="F20" i="29"/>
  <c r="F16" i="58"/>
  <c r="F190" i="64"/>
  <c r="F41" i="76"/>
  <c r="F31" i="64"/>
  <c r="F92" i="64"/>
  <c r="F40" i="14"/>
  <c r="F11" i="39"/>
  <c r="F8" i="6"/>
  <c r="F11" i="67"/>
  <c r="F55" i="21"/>
  <c r="F52" i="77"/>
  <c r="F15" i="57"/>
  <c r="F64" i="59"/>
  <c r="F23" i="58"/>
  <c r="F9" i="47"/>
  <c r="F26" i="21"/>
  <c r="F8" i="13"/>
  <c r="F53" i="58"/>
  <c r="F33" i="71"/>
  <c r="F13" i="71"/>
  <c r="F74" i="76"/>
  <c r="F39" i="21"/>
  <c r="F16" i="66"/>
  <c r="F12" i="3"/>
  <c r="F61" i="48"/>
  <c r="F19" i="10"/>
  <c r="F29" i="38"/>
  <c r="F10" i="58"/>
  <c r="F7" i="57"/>
  <c r="F24" i="60"/>
  <c r="F10" i="39"/>
  <c r="F18" i="21"/>
  <c r="F71" i="59"/>
  <c r="F7" i="55"/>
  <c r="F88" i="48"/>
  <c r="A7" i="50"/>
  <c r="F76" i="64"/>
  <c r="F7" i="29"/>
  <c r="F45" i="77"/>
  <c r="F26" i="56"/>
  <c r="F25" i="64"/>
  <c r="F19" i="23"/>
  <c r="F24" i="56"/>
  <c r="F31" i="11"/>
  <c r="A7" i="59"/>
  <c r="A14" i="58"/>
  <c r="F27" i="38"/>
  <c r="F87" i="84"/>
  <c r="F10" i="56"/>
  <c r="F9" i="26"/>
  <c r="F90" i="64"/>
  <c r="F26" i="14"/>
  <c r="F65" i="76"/>
  <c r="F45" i="42"/>
  <c r="F10" i="49"/>
  <c r="F44" i="56"/>
  <c r="F7" i="47"/>
  <c r="F33" i="51"/>
  <c r="F32" i="3"/>
  <c r="F58" i="15"/>
  <c r="F15" i="29"/>
  <c r="F30" i="59"/>
  <c r="F9" i="24"/>
  <c r="F14" i="57"/>
  <c r="F25" i="42"/>
  <c r="F24" i="71"/>
  <c r="F83" i="48"/>
  <c r="F11" i="20"/>
  <c r="F156" i="64"/>
  <c r="F31" i="25"/>
  <c r="F57" i="21"/>
  <c r="F27" i="71"/>
  <c r="F62" i="77"/>
  <c r="F46" i="14"/>
  <c r="F13" i="10"/>
  <c r="F20" i="27"/>
  <c r="F40" i="15"/>
  <c r="F50" i="14"/>
  <c r="A7" i="11"/>
  <c r="F20" i="3"/>
  <c r="F9" i="20"/>
  <c r="F70" i="59"/>
  <c r="F13" i="3"/>
  <c r="F49" i="58"/>
  <c r="F7" i="22"/>
  <c r="A9" i="81"/>
  <c r="F24" i="18"/>
  <c r="F104" i="76"/>
  <c r="F58" i="26"/>
  <c r="F33" i="14"/>
  <c r="F7" i="62"/>
  <c r="F127" i="84"/>
  <c r="F205" i="64"/>
  <c r="F12" i="17"/>
  <c r="F97" i="48"/>
  <c r="F73" i="48"/>
  <c r="F32" i="38"/>
  <c r="F144" i="48"/>
  <c r="F17" i="77"/>
  <c r="F24" i="11"/>
  <c r="F57" i="15"/>
  <c r="F30" i="56"/>
  <c r="F22" i="10"/>
  <c r="F54" i="51"/>
  <c r="F10" i="51"/>
  <c r="F151" i="64"/>
  <c r="F11" i="11"/>
  <c r="F20" i="11"/>
  <c r="F91" i="64"/>
  <c r="F10" i="22"/>
  <c r="F16" i="16"/>
  <c r="F200" i="64"/>
  <c r="F106" i="76"/>
  <c r="F15" i="10"/>
  <c r="F9" i="53"/>
  <c r="F15" i="24"/>
  <c r="F122" i="64"/>
  <c r="F34" i="3"/>
  <c r="F124" i="64"/>
  <c r="F20" i="42"/>
  <c r="F19" i="57"/>
  <c r="F52" i="58"/>
  <c r="F154" i="64"/>
  <c r="F62" i="51"/>
  <c r="F24" i="3"/>
  <c r="A7" i="29"/>
  <c r="F15" i="79"/>
  <c r="F9" i="76"/>
  <c r="F70" i="84"/>
  <c r="F57" i="84"/>
  <c r="F60" i="77"/>
  <c r="F24" i="66"/>
  <c r="F66" i="84"/>
  <c r="F52" i="84"/>
  <c r="F11" i="66"/>
  <c r="F50" i="64"/>
  <c r="F46" i="84"/>
  <c r="F25" i="84"/>
  <c r="F14" i="32"/>
  <c r="F69" i="79"/>
  <c r="F41" i="56"/>
  <c r="F32" i="55"/>
  <c r="F38" i="38"/>
  <c r="F111" i="76"/>
  <c r="F163" i="64"/>
  <c r="F91" i="76"/>
  <c r="F8" i="80"/>
  <c r="F10" i="47"/>
  <c r="F33" i="48"/>
  <c r="F46" i="51"/>
  <c r="F54" i="80"/>
  <c r="F54" i="76"/>
  <c r="F14" i="56"/>
  <c r="F31" i="76"/>
  <c r="F51" i="77"/>
  <c r="F9" i="42"/>
  <c r="F202" i="64"/>
  <c r="F11" i="24"/>
  <c r="F24" i="48"/>
  <c r="F174" i="64"/>
  <c r="F123" i="64"/>
  <c r="F96" i="48"/>
  <c r="F28" i="3"/>
  <c r="A9" i="16"/>
  <c r="A11" i="16" s="1"/>
  <c r="F29" i="76"/>
  <c r="F8" i="79"/>
  <c r="F9" i="10"/>
  <c r="F13" i="29"/>
  <c r="F78" i="64"/>
  <c r="F109" i="64"/>
  <c r="F68" i="48"/>
  <c r="F10" i="3"/>
  <c r="F37" i="15"/>
  <c r="F73" i="59"/>
  <c r="F10" i="55"/>
  <c r="F11" i="30"/>
  <c r="F95" i="64"/>
  <c r="F7" i="67"/>
  <c r="F25" i="66"/>
  <c r="F45" i="25"/>
  <c r="F13" i="14"/>
  <c r="F19" i="38"/>
  <c r="F10" i="16"/>
  <c r="F31" i="66"/>
  <c r="F51" i="56"/>
  <c r="F39" i="26"/>
  <c r="F72" i="59"/>
  <c r="F19" i="22"/>
  <c r="F32" i="77"/>
  <c r="F9" i="41"/>
  <c r="F22" i="42"/>
  <c r="F29" i="14"/>
  <c r="F31" i="80"/>
  <c r="F13" i="21"/>
  <c r="F7" i="17"/>
  <c r="F27" i="58"/>
  <c r="A7" i="35"/>
  <c r="F36" i="77"/>
  <c r="F12" i="5"/>
  <c r="F21" i="55"/>
  <c r="F115" i="84"/>
  <c r="F11" i="56"/>
  <c r="F32" i="59"/>
  <c r="F19" i="59"/>
  <c r="F14" i="65"/>
  <c r="F16" i="57"/>
  <c r="F12" i="48"/>
  <c r="F7" i="24"/>
  <c r="F29" i="56"/>
  <c r="F26" i="55"/>
  <c r="F11" i="12"/>
  <c r="F64" i="76"/>
  <c r="F35" i="80"/>
  <c r="F124" i="48"/>
  <c r="F33" i="26"/>
  <c r="F13" i="66"/>
  <c r="F79" i="58"/>
  <c r="F63" i="48"/>
  <c r="F15" i="15"/>
  <c r="F26" i="76"/>
  <c r="F16" i="34"/>
  <c r="F12" i="26"/>
  <c r="F27" i="77"/>
  <c r="F12" i="80"/>
  <c r="F59" i="15"/>
  <c r="F9" i="39"/>
  <c r="F11" i="52"/>
  <c r="F46" i="59"/>
  <c r="F24" i="52"/>
  <c r="F17" i="11"/>
  <c r="F26" i="64"/>
  <c r="F10" i="42"/>
  <c r="F14" i="43"/>
  <c r="F62" i="64"/>
  <c r="A7" i="24"/>
  <c r="F67" i="59"/>
  <c r="F10" i="48"/>
  <c r="F49" i="59"/>
  <c r="F43" i="58"/>
  <c r="F93" i="64"/>
  <c r="A7" i="79"/>
  <c r="F9" i="50"/>
  <c r="F25" i="55"/>
  <c r="F27" i="18"/>
  <c r="F80" i="76"/>
  <c r="F46" i="77"/>
  <c r="F8" i="58"/>
  <c r="F58" i="21"/>
  <c r="F35" i="42"/>
  <c r="F9" i="23"/>
  <c r="F115" i="64"/>
  <c r="F21" i="21"/>
  <c r="F8" i="59"/>
  <c r="F57" i="58"/>
  <c r="F46" i="3"/>
  <c r="F13" i="42"/>
  <c r="F59" i="48"/>
  <c r="F84" i="58"/>
  <c r="F43" i="56"/>
  <c r="F9" i="19"/>
  <c r="F17" i="14"/>
  <c r="F23" i="11"/>
  <c r="F9" i="74"/>
  <c r="F7" i="68"/>
  <c r="F7" i="50"/>
  <c r="F40" i="42"/>
  <c r="F13" i="56"/>
  <c r="F15" i="23"/>
  <c r="F84" i="48"/>
  <c r="F11" i="25"/>
  <c r="F25" i="77"/>
  <c r="F8" i="43"/>
  <c r="F11" i="38"/>
  <c r="F101" i="48"/>
  <c r="F104" i="48"/>
  <c r="F8" i="84"/>
  <c r="F37" i="48"/>
  <c r="F29" i="51"/>
  <c r="F70" i="58"/>
  <c r="F26" i="52"/>
  <c r="F16" i="48"/>
  <c r="F44" i="21"/>
  <c r="F7" i="54"/>
  <c r="F51" i="25"/>
  <c r="A7" i="53"/>
  <c r="F195" i="64"/>
  <c r="F18" i="59"/>
  <c r="F26" i="42"/>
  <c r="F18" i="84"/>
  <c r="F51" i="55"/>
  <c r="F13" i="55"/>
  <c r="F18" i="38"/>
  <c r="A9" i="79"/>
  <c r="F7" i="77"/>
  <c r="F14" i="51"/>
  <c r="F27" i="76"/>
  <c r="F8" i="37"/>
  <c r="F27" i="51"/>
  <c r="F9" i="18"/>
  <c r="F50" i="51"/>
  <c r="F25" i="57"/>
  <c r="F9" i="15"/>
  <c r="F19" i="51"/>
  <c r="F9" i="54"/>
  <c r="F35" i="21"/>
  <c r="F76" i="84"/>
  <c r="F10" i="46"/>
  <c r="F8" i="29"/>
  <c r="F8" i="25"/>
  <c r="F14" i="48"/>
  <c r="F38" i="25"/>
  <c r="F29" i="3"/>
  <c r="F29" i="48"/>
  <c r="F16" i="3"/>
  <c r="F45" i="14"/>
  <c r="F62" i="59"/>
  <c r="F21" i="14"/>
  <c r="F7" i="2"/>
  <c r="F32" i="48"/>
  <c r="A7" i="65"/>
  <c r="F138" i="48"/>
  <c r="F29" i="18"/>
  <c r="F10" i="6"/>
  <c r="F49" i="79"/>
  <c r="F38" i="56"/>
  <c r="F177" i="64"/>
  <c r="F10" i="31"/>
  <c r="F48" i="26"/>
  <c r="F7" i="45"/>
  <c r="F15" i="52"/>
  <c r="F22" i="15"/>
  <c r="F19" i="45"/>
  <c r="F60" i="84"/>
  <c r="F43" i="38"/>
  <c r="F169" i="64"/>
  <c r="A7" i="12"/>
  <c r="F36" i="48"/>
  <c r="F108" i="48"/>
  <c r="F54" i="38"/>
  <c r="F130" i="48"/>
  <c r="F10" i="12"/>
  <c r="F38" i="42"/>
  <c r="A9" i="43"/>
  <c r="F49" i="14"/>
  <c r="F62" i="80"/>
  <c r="F9" i="21"/>
  <c r="F27" i="16"/>
  <c r="F15" i="11"/>
  <c r="F39" i="38"/>
  <c r="F30" i="18"/>
  <c r="F8" i="66"/>
  <c r="F7" i="33"/>
  <c r="A7" i="34"/>
  <c r="F30" i="58"/>
  <c r="F12" i="59"/>
  <c r="F9" i="5"/>
  <c r="F20" i="66"/>
  <c r="F25" i="38"/>
  <c r="F145" i="64"/>
  <c r="A7" i="7"/>
  <c r="F24" i="14"/>
  <c r="F74" i="58"/>
  <c r="F84" i="76"/>
  <c r="F103" i="48"/>
  <c r="F106" i="48"/>
  <c r="F11" i="18"/>
  <c r="A7" i="13"/>
  <c r="A9" i="37"/>
  <c r="F17" i="21"/>
  <c r="F11" i="60"/>
  <c r="F11" i="29"/>
  <c r="A12" i="59"/>
  <c r="A9" i="76"/>
  <c r="F45" i="58"/>
  <c r="A11" i="77"/>
  <c r="F81" i="58"/>
  <c r="F40" i="25"/>
  <c r="F19" i="48"/>
  <c r="F49" i="21"/>
  <c r="F9" i="36"/>
  <c r="F47" i="48"/>
  <c r="F18" i="56"/>
  <c r="F13" i="23"/>
  <c r="A11" i="56"/>
  <c r="F48" i="48"/>
  <c r="F117" i="48"/>
  <c r="F40" i="56"/>
  <c r="F8" i="48"/>
  <c r="A7" i="3"/>
  <c r="F15" i="34"/>
  <c r="F152" i="48"/>
  <c r="F23" i="60"/>
  <c r="F16" i="18"/>
  <c r="F83" i="58"/>
  <c r="F68" i="59"/>
  <c r="F40" i="55"/>
  <c r="A13" i="16"/>
  <c r="F30" i="3"/>
  <c r="F66" i="58"/>
  <c r="F110" i="64"/>
  <c r="F8" i="62"/>
  <c r="F23" i="22"/>
  <c r="F9" i="57"/>
  <c r="F24" i="79"/>
  <c r="F87" i="64"/>
  <c r="F41" i="58"/>
  <c r="F49" i="64"/>
  <c r="F208" i="64"/>
  <c r="F59" i="21"/>
  <c r="F7" i="10"/>
  <c r="F7" i="40"/>
  <c r="F48" i="58"/>
  <c r="F37" i="80"/>
  <c r="F13" i="64"/>
  <c r="A11" i="76"/>
  <c r="A9" i="6"/>
  <c r="F66" i="59"/>
  <c r="F137" i="48"/>
  <c r="F22" i="84"/>
  <c r="F7" i="81"/>
  <c r="F16" i="59"/>
  <c r="F75" i="48"/>
  <c r="F17" i="84"/>
  <c r="F59" i="80"/>
  <c r="F52" i="48"/>
  <c r="F23" i="26"/>
  <c r="A7" i="82"/>
  <c r="F9" i="80"/>
  <c r="F11" i="78"/>
  <c r="F30" i="77"/>
  <c r="F105" i="48"/>
  <c r="F55" i="76"/>
  <c r="F29" i="42"/>
  <c r="F66" i="76"/>
  <c r="F15" i="59"/>
  <c r="F39" i="76"/>
  <c r="F9" i="78"/>
  <c r="F33" i="42"/>
  <c r="F57" i="38"/>
  <c r="F20" i="22"/>
  <c r="F58" i="80"/>
  <c r="F7" i="75"/>
  <c r="A7" i="40"/>
  <c r="F29" i="71"/>
  <c r="F86" i="76"/>
  <c r="F9" i="33"/>
  <c r="A7" i="42"/>
  <c r="A14" i="42" s="1"/>
  <c r="F27" i="11"/>
  <c r="F206" i="64"/>
  <c r="F26" i="45"/>
  <c r="F80" i="64"/>
  <c r="F37" i="42"/>
  <c r="F13" i="63"/>
  <c r="F13" i="82"/>
  <c r="F14" i="22"/>
  <c r="F16" i="76"/>
  <c r="F12" i="63"/>
  <c r="F147" i="64"/>
  <c r="A7" i="38"/>
  <c r="A9" i="38" s="1"/>
  <c r="A11" i="38" s="1"/>
  <c r="A15" i="38" s="1"/>
  <c r="F70" i="64"/>
  <c r="F21" i="42"/>
  <c r="A7" i="62"/>
  <c r="F13" i="52"/>
  <c r="F43" i="55"/>
  <c r="F25" i="48"/>
  <c r="F97" i="76"/>
  <c r="F16" i="77"/>
  <c r="F17" i="64"/>
  <c r="F61" i="79"/>
  <c r="F42" i="14"/>
  <c r="F211" i="64"/>
  <c r="F51" i="21"/>
  <c r="F92" i="84"/>
  <c r="F146" i="64"/>
  <c r="F22" i="55"/>
  <c r="F23" i="25"/>
  <c r="F62" i="58"/>
  <c r="F26" i="16"/>
  <c r="F9" i="71"/>
  <c r="F7" i="28"/>
  <c r="F36" i="25"/>
  <c r="A9" i="69"/>
  <c r="F39" i="77"/>
  <c r="F23" i="59"/>
  <c r="F20" i="76"/>
  <c r="F100" i="48"/>
  <c r="F9" i="58"/>
  <c r="F32" i="71"/>
  <c r="F35" i="51"/>
  <c r="F10" i="26"/>
  <c r="F29" i="84"/>
  <c r="F139" i="48"/>
  <c r="F29" i="55"/>
  <c r="F18" i="76"/>
  <c r="F16" i="52"/>
  <c r="F50" i="48"/>
  <c r="A7" i="30"/>
  <c r="F36" i="56"/>
  <c r="F43" i="42"/>
  <c r="F60" i="59"/>
  <c r="F69" i="58"/>
  <c r="F19" i="52"/>
  <c r="F9" i="34"/>
  <c r="F9" i="69"/>
  <c r="F9" i="38"/>
  <c r="F49" i="48"/>
  <c r="F54" i="58"/>
  <c r="F59" i="26"/>
  <c r="F13" i="24"/>
  <c r="F34" i="77"/>
  <c r="F63" i="58"/>
  <c r="F41" i="25"/>
  <c r="F23" i="15"/>
  <c r="F41" i="80"/>
  <c r="F7" i="15"/>
  <c r="F50" i="3"/>
  <c r="F53" i="64"/>
  <c r="F44" i="55"/>
  <c r="A7" i="26"/>
  <c r="F11" i="6"/>
  <c r="F8" i="24"/>
  <c r="F43" i="48"/>
  <c r="F13" i="69"/>
  <c r="F39" i="14"/>
  <c r="F17" i="52"/>
  <c r="F59" i="51"/>
  <c r="F27" i="25"/>
  <c r="F167" i="64"/>
  <c r="F8" i="2"/>
  <c r="F29" i="26"/>
  <c r="F9" i="32"/>
  <c r="F121" i="48"/>
  <c r="F35" i="77"/>
  <c r="F45" i="59"/>
  <c r="F34" i="18"/>
  <c r="F13" i="18"/>
  <c r="F60" i="76"/>
  <c r="A7" i="46"/>
  <c r="F17" i="3"/>
  <c r="F12" i="52"/>
  <c r="F12" i="24"/>
  <c r="F61" i="26"/>
  <c r="F8" i="54"/>
  <c r="F37" i="18"/>
  <c r="F201" i="64"/>
  <c r="F13" i="11"/>
  <c r="F8" i="71"/>
  <c r="F30" i="26"/>
  <c r="F17" i="25"/>
  <c r="F7" i="31"/>
  <c r="A7" i="52"/>
  <c r="A9" i="52" s="1"/>
  <c r="F25" i="59"/>
  <c r="F52" i="76"/>
  <c r="F38" i="26"/>
  <c r="F52" i="26"/>
  <c r="F129" i="84"/>
  <c r="F28" i="18"/>
  <c r="F7" i="36"/>
  <c r="F22" i="21"/>
  <c r="F25" i="16"/>
  <c r="F58" i="64"/>
  <c r="F74" i="64"/>
  <c r="F20" i="59"/>
  <c r="F40" i="48"/>
  <c r="F10" i="21"/>
  <c r="F28" i="57"/>
  <c r="F129" i="48"/>
  <c r="F46" i="25"/>
  <c r="F117" i="64"/>
  <c r="F9" i="68"/>
  <c r="F12" i="77"/>
  <c r="F11" i="26"/>
  <c r="F12" i="16"/>
  <c r="F30" i="55"/>
  <c r="F10" i="18"/>
  <c r="F42" i="58"/>
  <c r="F8" i="31"/>
  <c r="F9" i="60"/>
  <c r="F15" i="76"/>
  <c r="F35" i="59"/>
  <c r="F35" i="38"/>
  <c r="A11" i="21"/>
  <c r="A11" i="82"/>
  <c r="F49" i="51"/>
  <c r="F19" i="34"/>
  <c r="F47" i="14"/>
  <c r="F13" i="31"/>
  <c r="F18" i="48"/>
  <c r="F19" i="18"/>
  <c r="F21" i="64"/>
  <c r="F18" i="64"/>
  <c r="F61" i="84"/>
  <c r="F28" i="14"/>
  <c r="A14" i="64"/>
  <c r="F40" i="51"/>
  <c r="F98" i="48"/>
  <c r="F25" i="56"/>
  <c r="F9" i="17"/>
  <c r="F71" i="58"/>
  <c r="F180" i="64"/>
  <c r="F50" i="25"/>
  <c r="F24" i="21"/>
  <c r="A12" i="60"/>
  <c r="A9" i="80"/>
  <c r="A11" i="80" s="1"/>
  <c r="A20" i="38"/>
  <c r="F11" i="51"/>
  <c r="A7" i="27"/>
  <c r="F24" i="58"/>
  <c r="F31" i="77"/>
  <c r="F8" i="17"/>
  <c r="F15" i="42"/>
  <c r="F171" i="64"/>
  <c r="A7" i="48"/>
  <c r="F43" i="21"/>
  <c r="F17" i="51"/>
  <c r="F11" i="69"/>
  <c r="F84" i="64"/>
  <c r="F43" i="64"/>
  <c r="F14" i="76"/>
  <c r="F51" i="48"/>
  <c r="F48" i="64"/>
  <c r="F16" i="43"/>
  <c r="A7" i="19"/>
  <c r="F11" i="55"/>
  <c r="F40" i="59"/>
  <c r="F8" i="40"/>
  <c r="F55" i="38"/>
  <c r="A7" i="17"/>
  <c r="F8" i="41"/>
  <c r="F7" i="51"/>
  <c r="A7" i="25"/>
  <c r="F47" i="38"/>
  <c r="F7" i="73"/>
  <c r="F16" i="22"/>
  <c r="F34" i="14"/>
  <c r="F45" i="3"/>
  <c r="A25" i="38"/>
  <c r="A27" i="38"/>
  <c r="F51" i="79"/>
  <c r="F90" i="48"/>
  <c r="F16" i="11"/>
  <c r="F24" i="38"/>
  <c r="F8" i="3"/>
  <c r="F12" i="81"/>
  <c r="A9" i="31"/>
  <c r="F51" i="76"/>
  <c r="F44" i="38"/>
  <c r="F26" i="58"/>
  <c r="F50" i="42"/>
  <c r="A11" i="43"/>
  <c r="A13" i="43" s="1"/>
  <c r="F29" i="15"/>
  <c r="F8" i="7"/>
  <c r="F51" i="42"/>
  <c r="F15" i="77"/>
  <c r="F14" i="27"/>
  <c r="F11" i="27"/>
  <c r="A16" i="84"/>
  <c r="F89" i="76"/>
  <c r="F57" i="48"/>
  <c r="F119" i="84"/>
  <c r="F35" i="18"/>
  <c r="F38" i="55"/>
  <c r="F33" i="18"/>
  <c r="F13" i="65"/>
  <c r="F130" i="84"/>
  <c r="A7" i="2"/>
  <c r="F42" i="64"/>
  <c r="F55" i="84"/>
  <c r="F27" i="79"/>
  <c r="F88" i="76"/>
  <c r="F27" i="64"/>
  <c r="F76" i="58"/>
  <c r="F7" i="5"/>
  <c r="F23" i="84"/>
  <c r="F28" i="38"/>
  <c r="F30" i="48"/>
  <c r="F14" i="11"/>
  <c r="F58" i="77"/>
  <c r="F34" i="48"/>
  <c r="F31" i="18"/>
  <c r="F12" i="32"/>
  <c r="A9" i="44"/>
  <c r="F16" i="63"/>
  <c r="F41" i="79"/>
  <c r="F33" i="84"/>
  <c r="F40" i="21"/>
  <c r="F21" i="15"/>
  <c r="F22" i="76"/>
  <c r="F48" i="76"/>
  <c r="F50" i="26"/>
  <c r="F23" i="80"/>
  <c r="F24" i="26"/>
  <c r="F52" i="15"/>
  <c r="F23" i="18"/>
  <c r="A11" i="55"/>
  <c r="F21" i="71"/>
  <c r="F17" i="80"/>
  <c r="F19" i="27"/>
  <c r="F188" i="64"/>
  <c r="F37" i="66"/>
  <c r="F28" i="51"/>
  <c r="F9" i="29"/>
  <c r="F36" i="21"/>
  <c r="F7" i="8"/>
  <c r="F17" i="34"/>
  <c r="A18" i="59"/>
  <c r="A23" i="59" s="1"/>
  <c r="A25" i="59" s="1"/>
  <c r="A7" i="47"/>
  <c r="F50" i="38"/>
  <c r="F108" i="64"/>
  <c r="A7" i="18"/>
  <c r="F61" i="64"/>
  <c r="F14" i="42"/>
  <c r="F55" i="51"/>
  <c r="A9" i="34"/>
  <c r="A11" i="34" s="1"/>
  <c r="F75" i="59"/>
  <c r="F9" i="13"/>
  <c r="F46" i="56"/>
  <c r="F17" i="27"/>
  <c r="F25" i="45"/>
  <c r="A11" i="81"/>
  <c r="A9" i="15"/>
  <c r="A9" i="26"/>
  <c r="F39" i="56"/>
  <c r="F41" i="55"/>
  <c r="F107" i="48"/>
  <c r="F12" i="79"/>
  <c r="F21" i="10"/>
  <c r="A7" i="61"/>
  <c r="F148" i="48"/>
  <c r="F42" i="59"/>
  <c r="F18" i="80"/>
  <c r="F38" i="51"/>
  <c r="F31" i="26"/>
  <c r="F10" i="23"/>
  <c r="F10" i="69"/>
  <c r="F11" i="71"/>
  <c r="F13" i="80"/>
  <c r="F87" i="48"/>
  <c r="F161" i="64"/>
  <c r="F16" i="25"/>
  <c r="F56" i="38"/>
  <c r="F8" i="19"/>
  <c r="F49" i="55"/>
  <c r="F189" i="64"/>
  <c r="F63" i="76"/>
  <c r="F44" i="48"/>
  <c r="F18" i="23"/>
  <c r="F46" i="15"/>
  <c r="F31" i="55"/>
  <c r="F15" i="63"/>
  <c r="F50" i="15"/>
  <c r="F23" i="51"/>
  <c r="F83" i="84"/>
  <c r="F19" i="60"/>
  <c r="F19" i="24"/>
  <c r="F10" i="77"/>
  <c r="F30" i="79"/>
  <c r="F85" i="48"/>
  <c r="F7" i="65"/>
  <c r="F34" i="64"/>
  <c r="F19" i="29"/>
  <c r="F14" i="38"/>
  <c r="F23" i="42"/>
  <c r="F25" i="15"/>
  <c r="F29" i="11"/>
  <c r="F37" i="25"/>
  <c r="F94" i="48"/>
  <c r="F97" i="64"/>
  <c r="F37" i="3"/>
  <c r="F10" i="76"/>
  <c r="F10" i="59"/>
  <c r="F43" i="26"/>
  <c r="F8" i="52"/>
  <c r="F11" i="41"/>
  <c r="A7" i="41"/>
  <c r="A9" i="41" s="1"/>
  <c r="A11" i="41" s="1"/>
  <c r="F34" i="56"/>
  <c r="F48" i="14"/>
  <c r="F31" i="15"/>
  <c r="F35" i="55"/>
  <c r="F32" i="56"/>
  <c r="F43" i="15"/>
  <c r="F72" i="58"/>
  <c r="F22" i="48"/>
  <c r="F126" i="48"/>
  <c r="F21" i="26"/>
  <c r="A11" i="69"/>
  <c r="F7" i="4"/>
  <c r="F39" i="55"/>
  <c r="F35" i="56"/>
  <c r="F13" i="34"/>
  <c r="F9" i="4"/>
  <c r="F15" i="41"/>
  <c r="F141" i="48"/>
  <c r="F11" i="37"/>
  <c r="F7" i="70"/>
  <c r="F45" i="21"/>
  <c r="F14" i="47"/>
  <c r="F12" i="43"/>
  <c r="F9" i="49"/>
  <c r="F17" i="41"/>
  <c r="F8" i="49"/>
  <c r="F27" i="42"/>
  <c r="F14" i="55"/>
  <c r="F32" i="79"/>
  <c r="F41" i="26"/>
  <c r="A13" i="21"/>
  <c r="A15" i="21" s="1"/>
  <c r="F53" i="56"/>
  <c r="F13" i="60"/>
  <c r="F99" i="48"/>
  <c r="F10" i="17"/>
  <c r="F40" i="76"/>
  <c r="F36" i="15"/>
  <c r="F72" i="48"/>
  <c r="F8" i="12"/>
  <c r="F99" i="64"/>
  <c r="F62" i="79"/>
  <c r="F8" i="42"/>
  <c r="F58" i="38"/>
  <c r="F60" i="26"/>
  <c r="A11" i="31"/>
  <c r="F62" i="48"/>
  <c r="F26" i="38"/>
  <c r="F27" i="45"/>
  <c r="F50" i="76"/>
  <c r="A7" i="78"/>
  <c r="A7" i="32"/>
  <c r="F42" i="38"/>
  <c r="F27" i="59"/>
  <c r="F14" i="58"/>
  <c r="F22" i="38"/>
  <c r="F18" i="10"/>
  <c r="F15" i="26"/>
  <c r="A9" i="66"/>
  <c r="A11" i="66" s="1"/>
  <c r="F25" i="25"/>
  <c r="F7" i="20"/>
  <c r="A9" i="27"/>
  <c r="F14" i="3"/>
  <c r="F8" i="32"/>
  <c r="F17" i="63"/>
  <c r="F37" i="59"/>
  <c r="F31" i="14"/>
  <c r="F8" i="22"/>
  <c r="F115" i="48"/>
  <c r="A9" i="78"/>
  <c r="F7" i="9"/>
  <c r="A7" i="63"/>
  <c r="F22" i="77"/>
  <c r="F7" i="16"/>
  <c r="F104" i="64"/>
  <c r="F23" i="21"/>
  <c r="F56" i="76"/>
  <c r="F56" i="58"/>
  <c r="F24" i="80"/>
  <c r="A7" i="49"/>
  <c r="F7" i="76"/>
  <c r="F126" i="64"/>
  <c r="F104" i="84"/>
  <c r="A13" i="66"/>
  <c r="A16" i="42"/>
  <c r="A36" i="59"/>
  <c r="F15" i="64"/>
  <c r="F48" i="56"/>
  <c r="F19" i="14"/>
  <c r="F36" i="42"/>
  <c r="F58" i="51"/>
  <c r="A7" i="14"/>
  <c r="A9" i="14" s="1"/>
  <c r="F27" i="14"/>
  <c r="F28" i="11"/>
  <c r="F11" i="81"/>
  <c r="F44" i="84"/>
  <c r="F49" i="76"/>
  <c r="F15" i="51"/>
  <c r="F51" i="26"/>
  <c r="F12" i="56"/>
  <c r="F8" i="61"/>
  <c r="F47" i="79"/>
  <c r="F30" i="21"/>
  <c r="F11" i="63"/>
  <c r="F21" i="56"/>
  <c r="F21" i="66"/>
  <c r="F125" i="84"/>
  <c r="F9" i="28"/>
  <c r="F11" i="31"/>
  <c r="F21" i="23"/>
  <c r="F8" i="36"/>
  <c r="F13" i="32"/>
  <c r="F149" i="64"/>
  <c r="F13" i="16"/>
  <c r="F41" i="77"/>
  <c r="F42" i="51"/>
  <c r="F12" i="55"/>
  <c r="F18" i="22"/>
  <c r="F18" i="3"/>
  <c r="F51" i="15"/>
  <c r="F10" i="44"/>
  <c r="F17" i="55"/>
  <c r="F14" i="23"/>
  <c r="F28" i="25"/>
  <c r="F78" i="48"/>
  <c r="F22" i="71"/>
  <c r="A7" i="5"/>
  <c r="A9" i="5" s="1"/>
  <c r="A11" i="5" s="1"/>
  <c r="F16" i="27"/>
  <c r="F24" i="59"/>
  <c r="F8" i="5"/>
  <c r="F15" i="3"/>
  <c r="F52" i="56"/>
  <c r="F80" i="48"/>
  <c r="F7" i="11"/>
  <c r="F7" i="18"/>
  <c r="F24" i="42"/>
  <c r="F10" i="32"/>
  <c r="F39" i="66"/>
  <c r="F15" i="5"/>
  <c r="F32" i="76"/>
  <c r="F17" i="26"/>
  <c r="F55" i="79"/>
  <c r="F7" i="38"/>
  <c r="F7" i="59"/>
  <c r="F7" i="46"/>
  <c r="F37" i="26"/>
  <c r="F8" i="15"/>
  <c r="F112" i="48"/>
  <c r="A7" i="57"/>
  <c r="A10" i="57" s="1"/>
  <c r="F8" i="56"/>
  <c r="F77" i="58"/>
  <c r="F47" i="64"/>
  <c r="F40" i="84"/>
  <c r="F31" i="51"/>
  <c r="F15" i="56"/>
  <c r="F28" i="56"/>
  <c r="F136" i="48"/>
  <c r="F53" i="59"/>
  <c r="F42" i="56"/>
  <c r="F20" i="23"/>
  <c r="F41" i="59"/>
  <c r="F10" i="14"/>
  <c r="F91" i="48"/>
  <c r="F21" i="24"/>
  <c r="F48" i="38"/>
  <c r="F42" i="15"/>
  <c r="F16" i="55"/>
  <c r="A11" i="79"/>
  <c r="A13" i="79" s="1"/>
  <c r="F21" i="45"/>
  <c r="F140" i="48"/>
  <c r="F16" i="23"/>
  <c r="F40" i="58"/>
  <c r="F97" i="84"/>
  <c r="A7" i="67"/>
  <c r="A9" i="67" s="1"/>
  <c r="F30" i="15"/>
  <c r="F9" i="37"/>
  <c r="A9" i="24"/>
  <c r="A11" i="24" s="1"/>
  <c r="A16" i="52"/>
  <c r="A18" i="52" s="1"/>
  <c r="F37" i="38"/>
  <c r="F32" i="14"/>
  <c r="F10" i="63"/>
  <c r="F49" i="25"/>
  <c r="F44" i="14"/>
  <c r="F21" i="57"/>
  <c r="F11" i="59"/>
  <c r="F7" i="7"/>
  <c r="F72" i="64"/>
  <c r="A14" i="60"/>
  <c r="F50" i="77"/>
  <c r="F37" i="14"/>
  <c r="F11" i="3"/>
  <c r="A9" i="46"/>
  <c r="F96" i="76"/>
  <c r="F8" i="16"/>
  <c r="A21" i="58"/>
  <c r="A15" i="66"/>
  <c r="F52" i="55"/>
  <c r="F44" i="59"/>
  <c r="F37" i="84"/>
  <c r="F7" i="84"/>
  <c r="F192" i="64"/>
  <c r="F55" i="80"/>
  <c r="F12" i="14"/>
  <c r="F26" i="59"/>
  <c r="F69" i="59"/>
  <c r="F197" i="64"/>
  <c r="F10" i="57"/>
  <c r="F17" i="66"/>
  <c r="F48" i="79"/>
  <c r="F35" i="58"/>
  <c r="F31" i="38"/>
  <c r="F54" i="59"/>
  <c r="F60" i="48"/>
  <c r="F40" i="38"/>
  <c r="F17" i="60"/>
  <c r="F12" i="57"/>
  <c r="F120" i="48"/>
  <c r="F35" i="25"/>
  <c r="F10" i="25"/>
  <c r="F7" i="63"/>
  <c r="F11" i="14"/>
  <c r="F114" i="64"/>
  <c r="F16" i="60"/>
  <c r="F38" i="21"/>
  <c r="F93" i="76"/>
  <c r="F133" i="48"/>
  <c r="F135" i="48"/>
  <c r="F46" i="26"/>
  <c r="F10" i="29"/>
  <c r="F7" i="42"/>
  <c r="F50" i="59"/>
  <c r="F15" i="55"/>
  <c r="F15" i="27"/>
  <c r="F7" i="21"/>
  <c r="F9" i="62"/>
  <c r="A7" i="10"/>
  <c r="A9" i="10" s="1"/>
  <c r="A11" i="10" s="1"/>
  <c r="A13" i="10" s="1"/>
  <c r="A15" i="10" s="1"/>
  <c r="F19" i="71"/>
  <c r="A9" i="30"/>
  <c r="A7" i="22"/>
  <c r="A9" i="22" s="1"/>
  <c r="A11" i="22" s="1"/>
  <c r="F19" i="42"/>
  <c r="F77" i="48"/>
  <c r="F53" i="80"/>
  <c r="F51" i="84"/>
  <c r="F27" i="56"/>
  <c r="F83" i="64"/>
  <c r="F53" i="38"/>
  <c r="F45" i="56"/>
  <c r="F17" i="43"/>
  <c r="F54" i="48"/>
  <c r="F45" i="26"/>
  <c r="F70" i="48"/>
  <c r="A9" i="75"/>
  <c r="F8" i="4"/>
  <c r="F30" i="64"/>
  <c r="F9" i="31"/>
  <c r="F8" i="18"/>
  <c r="F18" i="79"/>
  <c r="F41" i="42"/>
  <c r="F53" i="3"/>
  <c r="F8" i="34"/>
  <c r="F113" i="48"/>
  <c r="F21" i="38"/>
  <c r="A11" i="71"/>
  <c r="F47" i="56"/>
  <c r="F39" i="51"/>
  <c r="F17" i="10"/>
  <c r="A7" i="36"/>
  <c r="F13" i="45"/>
  <c r="A9" i="47"/>
  <c r="F44" i="51"/>
  <c r="F12" i="58"/>
  <c r="F9" i="64"/>
  <c r="F65" i="64"/>
  <c r="F43" i="76"/>
  <c r="A7" i="51"/>
  <c r="F128" i="84"/>
  <c r="A7" i="39"/>
  <c r="F54" i="21"/>
  <c r="F54" i="64"/>
  <c r="A9" i="23"/>
  <c r="F11" i="15"/>
  <c r="F116" i="64"/>
  <c r="A14" i="57"/>
  <c r="A13" i="71"/>
  <c r="A20" i="52"/>
  <c r="A16" i="57"/>
  <c r="A15" i="71"/>
  <c r="A13" i="47"/>
  <c r="A24" i="58"/>
  <c r="A13" i="5"/>
  <c r="A9" i="49"/>
  <c r="A17" i="21"/>
  <c r="A13" i="34"/>
  <c r="A15" i="43"/>
  <c r="A12" i="48"/>
  <c r="A18" i="48" s="1"/>
  <c r="A20" i="76"/>
  <c r="A13" i="77"/>
  <c r="A17" i="77" s="1"/>
  <c r="A9" i="20"/>
  <c r="A9" i="39"/>
  <c r="A13" i="24"/>
  <c r="A11" i="27"/>
  <c r="A13" i="55"/>
  <c r="A16" i="64"/>
  <c r="A23" i="64" s="1"/>
  <c r="A9" i="29"/>
  <c r="A11" i="29" s="1"/>
  <c r="A9" i="51"/>
  <c r="A18" i="79"/>
  <c r="A23" i="79" s="1"/>
  <c r="A25" i="79" s="1"/>
  <c r="A9" i="32"/>
  <c r="A19" i="84"/>
  <c r="A25" i="84" s="1"/>
  <c r="A28" i="84" s="1"/>
  <c r="A13" i="82"/>
  <c r="A15" i="82" s="1"/>
  <c r="A9" i="11"/>
  <c r="A11" i="11" s="1"/>
  <c r="A11" i="23"/>
  <c r="A13" i="23" s="1"/>
  <c r="A13" i="22"/>
  <c r="A16" i="60"/>
  <c r="A18" i="60" s="1"/>
  <c r="A11" i="14"/>
  <c r="A13" i="14" s="1"/>
  <c r="A15" i="14" s="1"/>
  <c r="A17" i="14" s="1"/>
  <c r="A9" i="63"/>
  <c r="A13" i="41"/>
  <c r="A15" i="41" s="1"/>
  <c r="A9" i="18"/>
  <c r="A11" i="18" s="1"/>
  <c r="A32" i="38"/>
  <c r="A13" i="80"/>
  <c r="A15" i="80" s="1"/>
  <c r="A15" i="16"/>
  <c r="A9" i="12"/>
  <c r="A9" i="45"/>
  <c r="A12" i="45" s="1"/>
  <c r="A14" i="45" s="1"/>
  <c r="A16" i="45" s="1"/>
  <c r="A19" i="57"/>
  <c r="A17" i="10"/>
  <c r="A19" i="10" s="1"/>
  <c r="A38" i="59"/>
  <c r="A11" i="26"/>
  <c r="A13" i="26" s="1"/>
  <c r="A9" i="25"/>
  <c r="A9" i="3"/>
  <c r="A22" i="52"/>
  <c r="A24" i="52" s="1"/>
  <c r="A17" i="66"/>
  <c r="A18" i="42"/>
  <c r="A11" i="15"/>
  <c r="A9" i="17"/>
  <c r="A13" i="56"/>
  <c r="A13" i="15"/>
  <c r="A15" i="15" s="1"/>
  <c r="A17" i="15" s="1"/>
  <c r="A11" i="25"/>
  <c r="A21" i="57"/>
  <c r="A38" i="38"/>
  <c r="A20" i="60"/>
  <c r="A30" i="84"/>
  <c r="A13" i="29"/>
  <c r="A15" i="24"/>
  <c r="A15" i="34"/>
  <c r="A20" i="71"/>
  <c r="A17" i="16"/>
  <c r="A15" i="23"/>
  <c r="A16" i="55"/>
  <c r="A20" i="55" s="1"/>
  <c r="A15" i="5"/>
  <c r="A11" i="3"/>
  <c r="A19" i="14"/>
  <c r="A11" i="51"/>
  <c r="A13" i="51" s="1"/>
  <c r="A15" i="51" s="1"/>
  <c r="A27" i="48"/>
  <c r="A20" i="42"/>
  <c r="A22" i="42" s="1"/>
  <c r="A15" i="26"/>
  <c r="A18" i="45"/>
  <c r="A13" i="18"/>
  <c r="A15" i="22"/>
  <c r="A11" i="32"/>
  <c r="A41" i="64"/>
  <c r="A19" i="77"/>
  <c r="A19" i="21"/>
  <c r="A16" i="56"/>
  <c r="A19" i="66"/>
  <c r="A21" i="66" s="1"/>
  <c r="A23" i="66" s="1"/>
  <c r="A40" i="59"/>
  <c r="A11" i="63"/>
  <c r="A27" i="79"/>
  <c r="A22" i="76"/>
  <c r="A11" i="17"/>
  <c r="A21" i="10"/>
  <c r="A17" i="80"/>
  <c r="A13" i="11"/>
  <c r="A13" i="27"/>
  <c r="A26" i="58"/>
  <c r="A28" i="58"/>
  <c r="A24" i="76"/>
  <c r="A26" i="66"/>
  <c r="A51" i="64"/>
  <c r="A17" i="26"/>
  <c r="A21" i="14"/>
  <c r="A17" i="23"/>
  <c r="A17" i="24"/>
  <c r="A44" i="38"/>
  <c r="A17" i="22"/>
  <c r="A13" i="3"/>
  <c r="A19" i="16"/>
  <c r="A23" i="57"/>
  <c r="A22" i="55"/>
  <c r="A22" i="60"/>
  <c r="A15" i="27"/>
  <c r="A29" i="79"/>
  <c r="A20" i="56"/>
  <c r="A22" i="56" s="1"/>
  <c r="A26" i="56" s="1"/>
  <c r="A24" i="42"/>
  <c r="A15" i="29"/>
  <c r="A15" i="11"/>
  <c r="A17" i="11" s="1"/>
  <c r="A13" i="63"/>
  <c r="A21" i="21"/>
  <c r="A23" i="21" s="1"/>
  <c r="A15" i="18"/>
  <c r="A34" i="48"/>
  <c r="A17" i="5"/>
  <c r="A22" i="71"/>
  <c r="A32" i="84"/>
  <c r="A13" i="25"/>
  <c r="A15" i="25" s="1"/>
  <c r="A17" i="25" s="1"/>
  <c r="A19" i="80"/>
  <c r="A43" i="59"/>
  <c r="A45" i="59" s="1"/>
  <c r="A24" i="77"/>
  <c r="A20" i="45"/>
  <c r="A17" i="51"/>
  <c r="A17" i="34"/>
  <c r="A19" i="15"/>
  <c r="A21" i="15" s="1"/>
  <c r="A30" i="77"/>
  <c r="A42" i="84"/>
  <c r="A25" i="21"/>
  <c r="A30" i="42"/>
  <c r="A26" i="55"/>
  <c r="A19" i="22"/>
  <c r="A23" i="14"/>
  <c r="A26" i="76"/>
  <c r="A23" i="15"/>
  <c r="A56" i="59"/>
  <c r="A29" i="71"/>
  <c r="A15" i="63"/>
  <c r="A33" i="56"/>
  <c r="A36" i="56" s="1"/>
  <c r="A25" i="57"/>
  <c r="A46" i="38"/>
  <c r="A19" i="26"/>
  <c r="A30" i="58"/>
  <c r="A19" i="51"/>
  <c r="A21" i="80"/>
  <c r="A41" i="48"/>
  <c r="A19" i="11"/>
  <c r="A34" i="79"/>
  <c r="A21" i="16"/>
  <c r="A19" i="24"/>
  <c r="A58" i="64"/>
  <c r="A22" i="45"/>
  <c r="A19" i="25"/>
  <c r="A17" i="18"/>
  <c r="A17" i="29"/>
  <c r="A21" i="29" s="1"/>
  <c r="A17" i="27"/>
  <c r="A15" i="3"/>
  <c r="A19" i="23"/>
  <c r="A28" i="66"/>
  <c r="A30" i="66"/>
  <c r="A21" i="25"/>
  <c r="A36" i="79"/>
  <c r="A21" i="51"/>
  <c r="A27" i="57"/>
  <c r="A25" i="15"/>
  <c r="A33" i="55"/>
  <c r="A32" i="77"/>
  <c r="A28" i="76"/>
  <c r="A30" i="76" s="1"/>
  <c r="A65" i="64"/>
  <c r="A21" i="26"/>
  <c r="A25" i="14"/>
  <c r="A23" i="16"/>
  <c r="A25" i="16" s="1"/>
  <c r="A23" i="80"/>
  <c r="A21" i="22"/>
  <c r="A17" i="3"/>
  <c r="A24" i="45"/>
  <c r="A21" i="11"/>
  <c r="A33" i="58"/>
  <c r="A35" i="58" s="1"/>
  <c r="A38" i="56"/>
  <c r="A42" i="56" s="1"/>
  <c r="A32" i="42"/>
  <c r="A19" i="27"/>
  <c r="A44" i="48"/>
  <c r="A31" i="71"/>
  <c r="A33" i="71" s="1"/>
  <c r="A27" i="21"/>
  <c r="A29" i="21" s="1"/>
  <c r="A19" i="18"/>
  <c r="A21" i="18" s="1"/>
  <c r="A23" i="18" s="1"/>
  <c r="A48" i="38"/>
  <c r="A58" i="59"/>
  <c r="A46" i="84"/>
  <c r="A50" i="84" s="1"/>
  <c r="A54" i="84"/>
  <c r="A31" i="21"/>
  <c r="A27" i="14"/>
  <c r="A38" i="79"/>
  <c r="A60" i="59"/>
  <c r="A63" i="59" s="1"/>
  <c r="A49" i="48"/>
  <c r="A23" i="11"/>
  <c r="A23" i="26"/>
  <c r="A36" i="55"/>
  <c r="A23" i="25"/>
  <c r="A50" i="38"/>
  <c r="A34" i="42"/>
  <c r="A67" i="64"/>
  <c r="A27" i="15"/>
  <c r="A25" i="18"/>
  <c r="A27" i="18" s="1"/>
  <c r="A44" i="56"/>
  <c r="A25" i="80"/>
  <c r="A32" i="76"/>
  <c r="A23" i="51"/>
  <c r="A39" i="58"/>
  <c r="A34" i="77"/>
  <c r="A39" i="77" s="1"/>
  <c r="A19" i="3"/>
  <c r="A21" i="3" s="1"/>
  <c r="A32" i="66"/>
  <c r="A34" i="66"/>
  <c r="A25" i="51"/>
  <c r="A29" i="18"/>
  <c r="A31" i="18" s="1"/>
  <c r="A52" i="38"/>
  <c r="A25" i="11"/>
  <c r="A27" i="11" s="1"/>
  <c r="A29" i="11" s="1"/>
  <c r="A29" i="14"/>
  <c r="A31" i="14" s="1"/>
  <c r="A23" i="3"/>
  <c r="A34" i="76"/>
  <c r="A29" i="15"/>
  <c r="A31" i="15" s="1"/>
  <c r="A33" i="15" s="1"/>
  <c r="A25" i="25"/>
  <c r="A56" i="48"/>
  <c r="A33" i="21"/>
  <c r="A41" i="77"/>
  <c r="A43" i="77" s="1"/>
  <c r="A27" i="80"/>
  <c r="A77" i="64"/>
  <c r="A38" i="55"/>
  <c r="A42" i="55" s="1"/>
  <c r="A44" i="55" s="1"/>
  <c r="A66" i="59"/>
  <c r="A56" i="84"/>
  <c r="A47" i="58"/>
  <c r="A47" i="56"/>
  <c r="A36" i="42"/>
  <c r="A38" i="42" s="1"/>
  <c r="A25" i="26"/>
  <c r="A27" i="26" s="1"/>
  <c r="A40" i="79"/>
  <c r="A42" i="79"/>
  <c r="A54" i="58"/>
  <c r="A84" i="64"/>
  <c r="A70" i="48"/>
  <c r="A25" i="3"/>
  <c r="A71" i="59"/>
  <c r="A35" i="15"/>
  <c r="A29" i="26"/>
  <c r="A31" i="26" s="1"/>
  <c r="A33" i="26" s="1"/>
  <c r="A58" i="84"/>
  <c r="A29" i="80"/>
  <c r="A27" i="25"/>
  <c r="A33" i="14"/>
  <c r="A36" i="66"/>
  <c r="A45" i="77"/>
  <c r="A54" i="38"/>
  <c r="A49" i="56"/>
  <c r="A51" i="56" s="1"/>
  <c r="A47" i="55"/>
  <c r="A35" i="21"/>
  <c r="A38" i="76"/>
  <c r="A47" i="76" s="1"/>
  <c r="A33" i="18"/>
  <c r="A35" i="18" s="1"/>
  <c r="A27" i="51"/>
  <c r="A40" i="42"/>
  <c r="A42" i="42"/>
  <c r="A49" i="55"/>
  <c r="A35" i="14"/>
  <c r="A35" i="26"/>
  <c r="A91" i="64"/>
  <c r="A29" i="51"/>
  <c r="A29" i="25"/>
  <c r="A31" i="25" s="1"/>
  <c r="A58" i="58"/>
  <c r="A47" i="77"/>
  <c r="A49" i="77" s="1"/>
  <c r="A44" i="79"/>
  <c r="A37" i="21"/>
  <c r="A38" i="66"/>
  <c r="A68" i="84"/>
  <c r="A73" i="48"/>
  <c r="A56" i="38"/>
  <c r="A37" i="15"/>
  <c r="A56" i="76"/>
  <c r="A31" i="80"/>
  <c r="A34" i="80" s="1"/>
  <c r="A27" i="3"/>
  <c r="A29" i="3"/>
  <c r="A80" i="48"/>
  <c r="A89" i="48" s="1"/>
  <c r="A52" i="77"/>
  <c r="A98" i="64"/>
  <c r="A44" i="42"/>
  <c r="A46" i="42" s="1"/>
  <c r="A31" i="51"/>
  <c r="A33" i="51" s="1"/>
  <c r="A37" i="80"/>
  <c r="A75" i="84"/>
  <c r="A72" i="58"/>
  <c r="A37" i="26"/>
  <c r="A65" i="76"/>
  <c r="A39" i="21"/>
  <c r="A33" i="25"/>
  <c r="A37" i="14"/>
  <c r="A39" i="15"/>
  <c r="A46" i="79"/>
  <c r="A51" i="55"/>
  <c r="A48" i="79"/>
  <c r="A41" i="21"/>
  <c r="A78" i="84"/>
  <c r="A105" i="64"/>
  <c r="A67" i="76"/>
  <c r="A69" i="76" s="1"/>
  <c r="A78" i="76" s="1"/>
  <c r="A39" i="80"/>
  <c r="A41" i="80" s="1"/>
  <c r="A39" i="14"/>
  <c r="A35" i="51"/>
  <c r="A95" i="48"/>
  <c r="A35" i="25"/>
  <c r="A74" i="58"/>
  <c r="A49" i="42"/>
  <c r="A31" i="3"/>
  <c r="A41" i="15"/>
  <c r="A55" i="77"/>
  <c r="A39" i="26"/>
  <c r="A41" i="26"/>
  <c r="A76" i="58"/>
  <c r="A41" i="14"/>
  <c r="A80" i="84"/>
  <c r="A43" i="15"/>
  <c r="A103" i="48"/>
  <c r="A108" i="48" s="1"/>
  <c r="A93" i="76"/>
  <c r="A33" i="3"/>
  <c r="A35" i="3" s="1"/>
  <c r="A37" i="3" s="1"/>
  <c r="A118" i="64"/>
  <c r="A59" i="77"/>
  <c r="A37" i="25"/>
  <c r="A43" i="80"/>
  <c r="A43" i="21"/>
  <c r="A50" i="79"/>
  <c r="A37" i="51"/>
  <c r="A39" i="51" s="1"/>
  <c r="A41" i="51"/>
  <c r="A39" i="25"/>
  <c r="A100" i="76"/>
  <c r="A43" i="14"/>
  <c r="A52" i="79"/>
  <c r="A83" i="58"/>
  <c r="A127" i="64"/>
  <c r="A45" i="15"/>
  <c r="A47" i="15" s="1"/>
  <c r="A45" i="80"/>
  <c r="A39" i="3"/>
  <c r="A83" i="84"/>
  <c r="A63" i="77"/>
  <c r="A111" i="48"/>
  <c r="A113" i="48" s="1"/>
  <c r="A45" i="21"/>
  <c r="A43" i="26"/>
  <c r="A45" i="26"/>
  <c r="A41" i="3"/>
  <c r="A54" i="79"/>
  <c r="A43" i="51"/>
  <c r="A47" i="80"/>
  <c r="A115" i="48"/>
  <c r="A41" i="25"/>
  <c r="A47" i="21"/>
  <c r="A45" i="14"/>
  <c r="A49" i="15"/>
  <c r="A51" i="15" s="1"/>
  <c r="A102" i="76"/>
  <c r="A104" i="76" s="1"/>
  <c r="A89" i="84"/>
  <c r="A129" i="64"/>
  <c r="A139" i="64"/>
  <c r="A47" i="14"/>
  <c r="A49" i="80"/>
  <c r="A47" i="26"/>
  <c r="A49" i="21"/>
  <c r="A56" i="79"/>
  <c r="A119" i="48"/>
  <c r="A121" i="48" s="1"/>
  <c r="A95" i="84"/>
  <c r="A45" i="51"/>
  <c r="A110" i="76"/>
  <c r="A43" i="25"/>
  <c r="A53" i="15"/>
  <c r="A43" i="3"/>
  <c r="A45" i="25"/>
  <c r="A58" i="79"/>
  <c r="A49" i="14"/>
  <c r="A51" i="14" s="1"/>
  <c r="A47" i="51"/>
  <c r="A51" i="21"/>
  <c r="A141" i="64"/>
  <c r="A45" i="3"/>
  <c r="A47" i="3" s="1"/>
  <c r="A49" i="3" s="1"/>
  <c r="A100" i="84"/>
  <c r="A49" i="26"/>
  <c r="A55" i="15"/>
  <c r="A57" i="15" s="1"/>
  <c r="A59" i="15" s="1"/>
  <c r="A125" i="48"/>
  <c r="A51" i="80"/>
  <c r="A51" i="26"/>
  <c r="A53" i="21"/>
  <c r="A47" i="25"/>
  <c r="A49" i="25" s="1"/>
  <c r="A102" i="84"/>
  <c r="A49" i="51"/>
  <c r="A53" i="80"/>
  <c r="A51" i="3"/>
  <c r="A53" i="14"/>
  <c r="A134" i="48"/>
  <c r="A136" i="48" s="1"/>
  <c r="A143" i="64"/>
  <c r="A63" i="79"/>
  <c r="A65" i="79"/>
  <c r="A51" i="51"/>
  <c r="A53" i="51" s="1"/>
  <c r="A156" i="64"/>
  <c r="A158" i="64" s="1"/>
  <c r="A108" i="84"/>
  <c r="A147" i="48"/>
  <c r="A55" i="80"/>
  <c r="A53" i="26"/>
  <c r="A55" i="26" s="1"/>
  <c r="A57" i="26" s="1"/>
  <c r="A55" i="21"/>
  <c r="A59" i="26"/>
  <c r="A149" i="48"/>
  <c r="A67" i="79"/>
  <c r="A57" i="21"/>
  <c r="A110" i="84"/>
  <c r="A177" i="64"/>
  <c r="A57" i="80"/>
  <c r="A55" i="51"/>
  <c r="A59" i="80"/>
  <c r="A190" i="64"/>
  <c r="A112" i="84"/>
  <c r="A57" i="51"/>
  <c r="A69" i="79"/>
  <c r="A71" i="79"/>
  <c r="A61" i="80"/>
  <c r="A59" i="51"/>
  <c r="A120" i="84"/>
  <c r="A200" i="64"/>
  <c r="A127" i="84"/>
  <c r="A61" i="51"/>
  <c r="A212" i="64"/>
</calcChain>
</file>

<file path=xl/sharedStrings.xml><?xml version="1.0" encoding="utf-8"?>
<sst xmlns="http://schemas.openxmlformats.org/spreadsheetml/2006/main" count="3461" uniqueCount="474">
  <si>
    <t>Субсидии на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</si>
  <si>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</si>
  <si>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</si>
  <si>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</si>
  <si>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</si>
  <si>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</si>
  <si>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</si>
  <si>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</si>
  <si>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30.09.2024г.</t>
  </si>
  <si>
    <t>1</t>
  </si>
  <si>
    <t>2</t>
  </si>
  <si>
    <t>3</t>
  </si>
  <si>
    <t>4</t>
  </si>
  <si>
    <t>5</t>
  </si>
  <si>
    <t>6=5/4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</si>
  <si>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</si>
  <si>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</si>
  <si>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ИТОГО:</t>
  </si>
  <si>
    <t>Субсидии на реализацию мероприятий по обеспечению жильем молодых семей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</si>
  <si>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</si>
  <si>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</si>
  <si>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</si>
  <si>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</si>
  <si>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</si>
  <si>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</si>
  <si>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</si>
  <si>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</si>
  <si>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</si>
  <si>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</si>
  <si>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</si>
  <si>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</si>
  <si>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</si>
  <si>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</si>
  <si>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</si>
  <si>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</si>
  <si>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</si>
  <si>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</si>
  <si>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</si>
  <si>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</si>
  <si>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</si>
  <si>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</si>
  <si>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</si>
  <si>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</si>
  <si>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</si>
  <si>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</si>
  <si>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</si>
  <si>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</si>
  <si>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</si>
  <si>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</si>
  <si>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</si>
  <si>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</si>
  <si>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</si>
  <si>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</si>
  <si>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</si>
  <si>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</si>
  <si>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</si>
  <si>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</si>
  <si>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</si>
  <si>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</si>
  <si>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</si>
  <si>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</si>
  <si>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</si>
  <si>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</si>
  <si>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</si>
  <si>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</si>
  <si>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</si>
  <si>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</si>
  <si>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(модернизация детских школ искусств)</t>
  </si>
  <si>
    <t>Техническое оснащение региональных и муниципальных музеев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</si>
  <si>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</si>
  <si>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</si>
  <si>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государственную поддержку отрасли культуры (поддержка лучших работников сельских учреждений культуры)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</si>
  <si>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</si>
  <si>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</si>
  <si>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Субсидии на государственную поддержку отрасли культуры (поддержка лучших сельских учреждений культуры)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</si>
  <si>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</si>
  <si>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</si>
  <si>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Единая субсидия на достижение показателей государственной программы Российской Федерации "Развитие туризма"</t>
  </si>
  <si>
    <t>Единая субсидия на достижение показателей государственной программы Российской Федерации «Развитие туризма» (туристические поездки)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</si>
  <si>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</si>
  <si>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</si>
  <si>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</si>
  <si>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</si>
  <si>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</si>
  <si>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</si>
  <si>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</si>
  <si>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</si>
  <si>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</si>
  <si>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</si>
  <si>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</si>
  <si>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</si>
  <si>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</si>
  <si>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</si>
  <si>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</si>
  <si>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</si>
  <si>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</si>
  <si>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выполнение работ по ремонту спортивных объектов</t>
  </si>
  <si>
    <t>Министерство спорта Смоленской области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</si>
  <si>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</si>
  <si>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</si>
  <si>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Закупка и монтаж оборудования для создания модульных спортивных объектов</t>
  </si>
  <si>
    <t>Субсидии на создание спортивного сооружения</t>
  </si>
  <si>
    <t>Субсидии на укрепление материально-технической базы учреждений</t>
  </si>
  <si>
    <t>Субсидии на обеспечение участия спортивных команд в первенстве по футболу</t>
  </si>
  <si>
    <t>Субсидии на создание "умных" спортивных площадок</t>
  </si>
  <si>
    <t>Субсидии на обустройство и обеспечение работы открытых катков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</si>
  <si>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</si>
  <si>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</si>
  <si>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Главное управление Смоленской области по обеспечению деятельности противопожарно-спасательной службы</t>
  </si>
  <si>
    <t>Субсидии на подготовку проектов межевания земельных участков и на проведение кадастровых работ</t>
  </si>
  <si>
    <t>Министерство сельского хозяйства и продовольствия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</si>
  <si>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</si>
  <si>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</si>
  <si>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</si>
  <si>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</si>
  <si>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</si>
  <si>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</si>
  <si>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</si>
  <si>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</si>
  <si>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</si>
  <si>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</si>
  <si>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</si>
  <si>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</si>
  <si>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</si>
  <si>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</si>
  <si>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</si>
  <si>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</si>
  <si>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Субсидии на реализацию мероприятий по благоустройству общественных пространств в опорных населенных пунктах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</si>
  <si>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</si>
  <si>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</si>
  <si>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Развитие транспортной инфраструктуры на сельских территориях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</si>
  <si>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</si>
  <si>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Болтутинского сельского поселения Глинковского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</si>
  <si>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</si>
  <si>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</si>
  <si>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Крутовского сельского поселения</t>
  </si>
  <si>
    <t>Администрация Селезневского сельского поселения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</si>
  <si>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</si>
  <si>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"Ельнинский район" Смоленской области (Ельнинское г/п)</t>
  </si>
  <si>
    <t>Администрация Руханского сельского поселения Ершичского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</si>
  <si>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</si>
  <si>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</si>
  <si>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Мальцевского сельского поселения Сычевского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</si>
  <si>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</si>
  <si>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</si>
  <si>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Первомайского сельского поселения Шумячского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</si>
  <si>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</si>
  <si>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</si>
  <si>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Суетовского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</si>
  <si>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</si>
  <si>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Министерство транспорта и дорожного хозяйства Смоленской области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</si>
  <si>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</si>
  <si>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</si>
  <si>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</si>
  <si>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Финансовое обеспечение дорожной деятельности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</si>
  <si>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</si>
  <si>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</si>
  <si>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</si>
  <si>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</si>
  <si>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</si>
  <si>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</si>
  <si>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Администрация Высоковского сельского поселения Новодугинского района Смоленской области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</si>
  <si>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</si>
  <si>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Печенковского сельского поселения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</si>
  <si>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</si>
  <si>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</si>
  <si>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</si>
  <si>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</si>
  <si>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Озерненского городского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</si>
  <si>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</si>
  <si>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</si>
  <si>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</si>
  <si>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</si>
  <si>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Финансовое управление Администрации муниципального образования - Ершичский район Смоленской области (Ершичское с/п)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</si>
  <si>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</si>
  <si>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</si>
  <si>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</si>
  <si>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</si>
  <si>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</si>
  <si>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Александровского сельского поселения Монастырщинского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</si>
  <si>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</si>
  <si>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</si>
  <si>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</si>
  <si>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</si>
  <si>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</si>
  <si>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Понизовского сельского поселения Руднянского района Смоленской области</t>
  </si>
  <si>
    <t>Финансовое управление Администрации муниципального образования Руднянский район Смоленской области (Руднянское г/п)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</si>
  <si>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</si>
  <si>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</si>
  <si>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</si>
  <si>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</si>
  <si>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</si>
  <si>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</si>
  <si>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Финансовое управление Администрации муниципального образования "Сычевский район" Смоленской области (Сычевское г/п)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</si>
  <si>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</si>
  <si>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</si>
  <si>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</si>
  <si>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</si>
  <si>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</si>
  <si>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</si>
  <si>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Вязьма-Брянского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</si>
  <si>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</si>
  <si>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</si>
  <si>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</si>
  <si>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</si>
  <si>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</si>
  <si>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</si>
  <si>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</si>
  <si>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</si>
  <si>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</si>
  <si>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Субсидии на поддержку инициативных проектов в сфере дорожной деятельности</t>
  </si>
  <si>
    <t>Субсидия городу Смоленску на разработку научно обоснованной концепции развития городского электрического транспорта</t>
  </si>
  <si>
    <t>Субсидии на предоставление грантов субъектам малого и среднего предпринимательства</t>
  </si>
  <si>
    <t>Министерство инвестиционного развития Смоленской области</t>
  </si>
  <si>
    <t>Субсидии на поддержку инициативных проектов</t>
  </si>
  <si>
    <t>Министерство Смоленской области по внутренней политике</t>
  </si>
  <si>
    <t>Администрация Усвятского сельского поселения Дорогобужского района Смоленской области</t>
  </si>
  <si>
    <t>Администрация  Андрейковского сельского поселения Вяземского района Смоленской области</t>
  </si>
  <si>
    <t>Субсидия бюджету города Смоленска в связи с выполнением функций административного центра Смоленской области</t>
  </si>
  <si>
    <t>Субсидии на выполнение комплексных кадастровых работ</t>
  </si>
  <si>
    <t>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</si>
  <si>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</si>
  <si>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</si>
  <si>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</si>
  <si>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</si>
  <si>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</si>
  <si>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</si>
  <si>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Степаниковского сельского поселения Вяземского района Смоленской области</t>
  </si>
  <si>
    <t>Субсидии на обеспечение мероприятий по модернизации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</si>
  <si>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</si>
  <si>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Администрация Корзовского сельского поселения Хиславичского района Смоленской области</t>
  </si>
  <si>
    <t>Администрация Барановского сельского поселения Сафоновского района Смоленской области</t>
  </si>
  <si>
    <t>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</si>
  <si>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Администрация Любавичского сельского поселения Руднянского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</si>
  <si>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</si>
  <si>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</si>
  <si>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</si>
  <si>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</si>
  <si>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</si>
  <si>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</si>
  <si>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</si>
  <si>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</si>
  <si>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</si>
  <si>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</si>
  <si>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</si>
  <si>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</si>
  <si>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Субсидии на капитальный ремонт объектов теплоснабжения, водоснабжения, водоотведения</t>
  </si>
  <si>
    <t>Администрация Никольского сельского поселения Сычевского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</si>
  <si>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</si>
  <si>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</si>
  <si>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</si>
  <si>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</si>
  <si>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</si>
  <si>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Издешковского сельского поселения Сафоновского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</si>
  <si>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</si>
  <si>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</si>
  <si>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</si>
  <si>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</si>
  <si>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строительство, реконструкцию, капитальный ремонт шахтных колодцев</t>
  </si>
  <si>
    <t>Администрация Коробецкого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</si>
  <si>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</si>
  <si>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</si>
  <si>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</si>
  <si>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</si>
  <si>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</si>
  <si>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</si>
  <si>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</si>
  <si>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</si>
  <si>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</si>
  <si>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</si>
  <si>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</si>
  <si>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</si>
  <si>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</t>
  </si>
  <si>
    <t>Министерство архитектуры и строительства Смоленской области</t>
  </si>
  <si>
    <t>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 за счет средств областного бюджета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</si>
  <si>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</si>
  <si>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</si>
  <si>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</si>
  <si>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Субсидии на устройство и модернизацию уличного освещения</t>
  </si>
  <si>
    <t>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</si>
  <si>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Субсидии на перевод жилищного фонда на индивидуальное газовое отопление</t>
  </si>
  <si>
    <t>Реализация программы комплексного развития молодежной политики в регионах Российской Федерации "Регион для молодых"</t>
  </si>
  <si>
    <t>Главное управление Смоленской области по делам молодежи и гражданско-патриотическому воспитанию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</si>
  <si>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</si>
  <si>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Стодолищенского сельского поселения Починковского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</si>
  <si>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</si>
  <si>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</si>
  <si>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Администрация Бобровичского сельского поселения Ельнинского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</si>
  <si>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</si>
  <si>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</si>
  <si>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</si>
  <si>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</si>
  <si>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</si>
  <si>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</si>
  <si>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Субсидии на проведение мероприятий, направленных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</si>
  <si>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</si>
  <si>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</si>
  <si>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</si>
  <si>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Правительства Смоленской области</t>
  </si>
  <si>
    <t>ПРЕДОСТАВЛЕНИЕ СУБСИДИЙ МУНИЦИПАЛЬНЫМ ОБРАЗОВАНИЯМ СМОЛЕНСКОЙ ОБЛАСТИ</t>
  </si>
  <si>
    <t>за 9 месяцев 2024 года</t>
  </si>
  <si>
    <t>№ п/п</t>
  </si>
  <si>
    <t>Наименование показателя</t>
  </si>
  <si>
    <t>Ц.ст.</t>
  </si>
  <si>
    <t>Первоначальный бюджет</t>
  </si>
  <si>
    <t>Уточненный бюджет на 30.09.2024</t>
  </si>
  <si>
    <t>7=6/5</t>
  </si>
  <si>
    <t xml:space="preserve">    Субсидии на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</si>
  <si>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0230181610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</si>
  <si>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</si>
  <si>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</si>
  <si>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</si>
  <si>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0230480060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</si>
  <si>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</si>
  <si>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0230480070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</si>
  <si>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</si>
  <si>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</si>
  <si>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</si>
  <si>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</si>
  <si>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</si>
  <si>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</si>
  <si>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Техническое оснащение региональных и муниципальных музеев</t>
  </si>
  <si>
    <t>031A155900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</si>
  <si>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</si>
  <si>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</si>
  <si>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</si>
  <si>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</si>
  <si>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Единая субсидия на достижение показателей государственной программы Российской Федерации "Развитие туризма"</t>
  </si>
  <si>
    <t>031J155580</t>
  </si>
  <si>
    <t xml:space="preserve">    Единая субсидия на достижение показателей государственной программы Российской Федерации «Развитие туризма» (туристические поездки)</t>
  </si>
  <si>
    <t>031J155582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</si>
  <si>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</si>
  <si>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</si>
  <si>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</si>
  <si>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</si>
  <si>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</si>
  <si>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0330480330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</si>
  <si>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</si>
  <si>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0330480340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</si>
  <si>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</si>
  <si>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</si>
  <si>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</si>
  <si>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</si>
  <si>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</si>
  <si>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</si>
  <si>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</si>
  <si>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</si>
  <si>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</si>
  <si>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</si>
  <si>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</si>
  <si>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</si>
  <si>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</si>
  <si>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</si>
  <si>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</si>
  <si>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0430380640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</si>
  <si>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</si>
  <si>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</si>
  <si>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</si>
  <si>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</si>
  <si>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</si>
  <si>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</si>
  <si>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выполнение работ по ремонту спортивных объектов</t>
  </si>
  <si>
    <t>0530180690</t>
  </si>
  <si>
    <t xml:space="preserve">    Закупка и монтаж оборудования для создания модульных спортивных объектов</t>
  </si>
  <si>
    <t>0530181050</t>
  </si>
  <si>
    <t xml:space="preserve">    Субсидии на создание спортивного сооружения</t>
  </si>
  <si>
    <t>0530181150</t>
  </si>
  <si>
    <t xml:space="preserve">    Субсидии на укрепление материально-технической базы учреждений</t>
  </si>
  <si>
    <t>0530181240</t>
  </si>
  <si>
    <t xml:space="preserve">    Субсидии на обеспечение участия спортивных команд в первенстве по футболу</t>
  </si>
  <si>
    <t>0530181350</t>
  </si>
  <si>
    <t xml:space="preserve">    Субсидии на создание "умных" спортивных площадок</t>
  </si>
  <si>
    <t>0530181460</t>
  </si>
  <si>
    <t xml:space="preserve">    Субсидии на обустройство и обеспечение работы открытых катков</t>
  </si>
  <si>
    <t>0530181620</t>
  </si>
  <si>
    <t xml:space="preserve">    Закупка и монтаж оборудования для создания "умных" спортивных площадок</t>
  </si>
  <si>
    <t>05301R7530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</si>
  <si>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</si>
  <si>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0630182020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</si>
  <si>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</si>
  <si>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</si>
  <si>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Субсидии на реализацию мероприятий по благоустройству общественных пространств в опорных населенных пунктах</t>
  </si>
  <si>
    <t>0830281470</t>
  </si>
  <si>
    <t xml:space="preserve">    Развитие транспортной инфраструктуры на сельских территориях</t>
  </si>
  <si>
    <t>08302R3720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</si>
  <si>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</si>
  <si>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</si>
  <si>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</si>
  <si>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</si>
  <si>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</si>
  <si>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</si>
  <si>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Финансовое обеспечение дорожной деятельности</t>
  </si>
  <si>
    <t>09201R1480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</si>
  <si>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</si>
  <si>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</si>
  <si>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</si>
  <si>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</si>
  <si>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</si>
  <si>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</si>
  <si>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</si>
  <si>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</si>
  <si>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Субсидии на поддержку инициативных проектов в сфере дорожной деятельности</t>
  </si>
  <si>
    <t>0930181380</t>
  </si>
  <si>
    <t xml:space="preserve">    Субсидия городу Смоленску на разработку научно обоснованной концепции развития городского электрического транспорта</t>
  </si>
  <si>
    <t>0930281430</t>
  </si>
  <si>
    <t xml:space="preserve">    Субсидии на предоставление грантов субъектам малого и среднего предпринимательства</t>
  </si>
  <si>
    <t>1030381340</t>
  </si>
  <si>
    <t xml:space="preserve">    Субсидии на поддержку инициативных проектов</t>
  </si>
  <si>
    <t>1330181360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</si>
  <si>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</si>
  <si>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</si>
  <si>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выполнение комплексных кадастровых работ</t>
  </si>
  <si>
    <t>1430381140</t>
  </si>
  <si>
    <t xml:space="preserve">    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</si>
  <si>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</si>
  <si>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обеспечение мероприятий по модернизации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</si>
  <si>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</si>
  <si>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</si>
  <si>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</si>
  <si>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</si>
  <si>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1630181160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</si>
  <si>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</si>
  <si>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</si>
  <si>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</si>
  <si>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</si>
  <si>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</si>
  <si>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1630267483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</si>
  <si>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</si>
  <si>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1630267484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</si>
  <si>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</si>
  <si>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</si>
  <si>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</si>
  <si>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</si>
  <si>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</si>
  <si>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</si>
  <si>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</si>
  <si>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</si>
  <si>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</t>
  </si>
  <si>
    <t>1730497004</t>
  </si>
  <si>
    <t xml:space="preserve">    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 за счет средств областного бюджета</t>
  </si>
  <si>
    <t>17304К7004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</si>
  <si>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</si>
  <si>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</si>
  <si>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</si>
  <si>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</si>
  <si>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</si>
  <si>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</si>
  <si>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устройство и модернизацию уличного освещения</t>
  </si>
  <si>
    <t>1930181130</t>
  </si>
  <si>
    <t xml:space="preserve">    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</si>
  <si>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1930181440</t>
  </si>
  <si>
    <t xml:space="preserve">    Субсидии на перевод жилищного фонда на индивидуальное газовое отопление</t>
  </si>
  <si>
    <t>1930181490</t>
  </si>
  <si>
    <t xml:space="preserve">    Реализация программы комплексного развития молодежной политики в регионах Российской Федерации "Регион для молодых"</t>
  </si>
  <si>
    <t>311EГ51160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</si>
  <si>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</si>
  <si>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</si>
  <si>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</si>
  <si>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3130282010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</si>
  <si>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</si>
  <si>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321F254240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</si>
  <si>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</si>
  <si>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</si>
  <si>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устройство детских игровых площадок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</si>
  <si>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</si>
  <si>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</si>
  <si>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</si>
  <si>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</si>
  <si>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</si>
  <si>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</si>
  <si>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</si>
  <si>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 xml:space="preserve">    Расходы за счет средств резервного фонда Правительства Смоленской области</t>
  </si>
  <si>
    <t>8900129990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</si>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</sst>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8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13" fillId="0" borderId="1">
      <alignment horizontal="center" wrapTex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9" fillId="5" borderId="1" xfId="25" applyFont="1" applyFill="1" applyProtection="1">
      <protection locked="0"/>
    </xf>
    <xf numFmtId="0" fontId="10" fillId="5" borderId="1" xfId="25" applyFont="1" applyFill="1" applyProtection="1">
      <protection locked="0"/>
    </xf>
    <xf numFmtId="0" fontId="11" fillId="5" borderId="1" xfId="25" applyFont="1" applyFill="1" applyProtection="1">
      <protection locked="0"/>
    </xf>
    <xf numFmtId="0" fontId="10" fillId="5" borderId="1" xfId="25" applyFont="1" applyFill="1" applyAlignment="1" applyProtection="1">
      <alignment horizontal="right"/>
      <protection locked="0"/>
    </xf>
    <xf numFmtId="0" fontId="12" fillId="5" borderId="6" xfId="25" applyFont="1" applyFill="1" applyBorder="1" applyAlignment="1" applyProtection="1">
      <alignment horizontal="center" vertical="center"/>
      <protection locked="0"/>
    </xf>
    <xf numFmtId="0" fontId="14" fillId="5" borderId="6" xfId="26" applyFont="1" applyFill="1" applyBorder="1" applyAlignment="1">
      <alignment horizontal="center" vertical="center" wrapText="1"/>
    </xf>
    <xf numFmtId="0" fontId="15" fillId="5" borderId="1" xfId="25" applyFont="1" applyFill="1" applyProtection="1">
      <protection locked="0"/>
    </xf>
    <xf numFmtId="0" fontId="10" fillId="5" borderId="6" xfId="25" applyFont="1" applyFill="1" applyBorder="1" applyProtection="1">
      <protection locked="0"/>
    </xf>
    <xf numFmtId="0" fontId="16" fillId="5" borderId="6" xfId="10" applyNumberFormat="1" applyFont="1" applyFill="1" applyBorder="1" applyAlignment="1" applyProtection="1">
      <alignment vertical="top" wrapText="1"/>
    </xf>
    <xf numFmtId="1" fontId="16" fillId="5" borderId="6" xfId="11" applyNumberFormat="1" applyFont="1" applyFill="1" applyBorder="1" applyAlignment="1" applyProtection="1">
      <alignment horizontal="center" vertical="top" shrinkToFit="1"/>
    </xf>
    <xf numFmtId="4" fontId="16" fillId="5" borderId="6" xfId="13" applyNumberFormat="1" applyFont="1" applyFill="1" applyBorder="1" applyProtection="1">
      <alignment horizontal="right" vertical="top" shrinkToFit="1"/>
    </xf>
    <xf numFmtId="0" fontId="17" fillId="5" borderId="1" xfId="25" applyFont="1" applyFill="1" applyProtection="1">
      <protection locked="0"/>
    </xf>
    <xf numFmtId="0" fontId="8" fillId="5" borderId="1" xfId="25" applyFont="1" applyFill="1" applyBorder="1" applyAlignment="1" applyProtection="1">
      <alignment horizontal="center" vertical="top"/>
      <protection locked="0"/>
    </xf>
    <xf numFmtId="0" fontId="12" fillId="5" borderId="5" xfId="25" applyFont="1" applyFill="1" applyBorder="1" applyAlignment="1" applyProtection="1">
      <alignment horizontal="center" vertical="center" wrapText="1"/>
      <protection locked="0"/>
    </xf>
    <xf numFmtId="0" fontId="12" fillId="5" borderId="7" xfId="25" applyFont="1" applyFill="1" applyBorder="1" applyAlignment="1" applyProtection="1">
      <alignment horizontal="center" vertical="center" wrapText="1"/>
      <protection locked="0"/>
    </xf>
    <xf numFmtId="0" fontId="14" fillId="5" borderId="6" xfId="26" applyNumberFormat="1" applyFont="1" applyFill="1" applyBorder="1" applyAlignment="1" applyProtection="1">
      <alignment horizontal="center" vertical="center" wrapText="1"/>
    </xf>
    <xf numFmtId="0" fontId="14" fillId="5" borderId="6" xfId="26" applyFont="1" applyFill="1" applyBorder="1" applyAlignment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  <xf numFmtId="0" fontId="12" fillId="6" borderId="6" xfId="25" applyFont="1" applyFill="1" applyBorder="1" applyAlignment="1" applyProtection="1">
      <alignment horizontal="center" vertical="center"/>
      <protection locked="0"/>
    </xf>
    <xf numFmtId="4" fontId="14" fillId="6" borderId="6" xfId="13" applyNumberFormat="1" applyFont="1" applyFill="1" applyBorder="1" applyAlignment="1" applyProtection="1">
      <alignment horizontal="right" vertical="center" shrinkToFit="1"/>
    </xf>
  </cellXfs>
  <cellStyles count="2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26"/>
    <cellStyle name="xl23" xfId="6"/>
    <cellStyle name="xl24" xfId="8"/>
    <cellStyle name="xl25" xfId="11"/>
    <cellStyle name="xl26" xfId="24"/>
    <cellStyle name="xl27" xfId="3"/>
    <cellStyle name="xl28" xfId="14"/>
    <cellStyle name="xl29" xfId="4"/>
    <cellStyle name="xl30" xfId="9"/>
    <cellStyle name="xl31" xfId="12"/>
    <cellStyle name="xl32" xfId="15"/>
    <cellStyle name="xl33" xfId="5"/>
    <cellStyle name="xl34" xfId="2"/>
    <cellStyle name="xl35" xfId="16"/>
    <cellStyle name="xl36" xfId="7"/>
    <cellStyle name="xl37" xfId="10"/>
    <cellStyle name="xl38" xfId="13"/>
    <cellStyle name="xl39" xfId="1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2"/>
  <sheetViews>
    <sheetView tabSelected="1" view="pageBreakPreview" zoomScale="50" zoomScaleNormal="80" zoomScaleSheetLayoutView="50" workbookViewId="0">
      <pane xSplit="2" ySplit="8" topLeftCell="C87" activePane="bottomRight" state="frozen"/>
      <selection pane="topRight" activeCell="C1" sqref="C1"/>
      <selection pane="bottomLeft" activeCell="A9" sqref="A9"/>
      <selection pane="bottomRight" activeCell="A92" sqref="A92:G92"/>
    </sheetView>
  </sheetViews>
  <sheetFormatPr defaultColWidth="9.42578125" defaultRowHeight="20.25" x14ac:dyDescent="0.3"/>
  <cols>
    <col min="1" max="1" width="6.7109375" style="18" customWidth="1"/>
    <col min="2" max="2" width="107.7109375" style="18" customWidth="1"/>
    <col min="3" max="3" width="18.28515625" style="18" customWidth="1"/>
    <col min="4" max="4" width="29.85546875" style="28" customWidth="1"/>
    <col min="5" max="5" width="31" style="28" customWidth="1"/>
    <col min="6" max="6" width="25.7109375" style="28" customWidth="1"/>
    <col min="7" max="7" width="20.140625" style="28" customWidth="1"/>
    <col min="8" max="16384" width="9.42578125" style="28"/>
  </cols>
  <sheetData>
    <row r="3" spans="1:7" s="17" customFormat="1" ht="22.5" x14ac:dyDescent="0.35">
      <c r="A3" s="29" t="s">
        <v>299</v>
      </c>
      <c r="B3" s="29"/>
      <c r="C3" s="29"/>
      <c r="D3" s="29"/>
      <c r="E3" s="29"/>
      <c r="F3" s="29"/>
      <c r="G3" s="29"/>
    </row>
    <row r="4" spans="1:7" s="17" customFormat="1" ht="22.5" x14ac:dyDescent="0.35">
      <c r="A4" s="29" t="s">
        <v>300</v>
      </c>
      <c r="B4" s="29"/>
      <c r="C4" s="29"/>
      <c r="D4" s="29"/>
      <c r="E4" s="29"/>
      <c r="F4" s="29"/>
      <c r="G4" s="29"/>
    </row>
    <row r="5" spans="1:7" s="19" customFormat="1" ht="21" x14ac:dyDescent="0.35">
      <c r="A5" s="18"/>
      <c r="B5" s="18"/>
      <c r="C5" s="18"/>
      <c r="G5" s="20" t="s">
        <v>1</v>
      </c>
    </row>
    <row r="6" spans="1:7" s="19" customFormat="1" ht="21" x14ac:dyDescent="0.35">
      <c r="A6" s="30" t="s">
        <v>301</v>
      </c>
      <c r="B6" s="32" t="s">
        <v>302</v>
      </c>
      <c r="C6" s="32" t="s">
        <v>303</v>
      </c>
      <c r="D6" s="32" t="s">
        <v>304</v>
      </c>
      <c r="E6" s="32" t="s">
        <v>305</v>
      </c>
      <c r="F6" s="32" t="s">
        <v>5</v>
      </c>
      <c r="G6" s="32" t="s">
        <v>6</v>
      </c>
    </row>
    <row r="7" spans="1:7" s="19" customFormat="1" ht="49.5" customHeight="1" x14ac:dyDescent="0.35">
      <c r="A7" s="31"/>
      <c r="B7" s="33"/>
      <c r="C7" s="33"/>
      <c r="D7" s="33"/>
      <c r="E7" s="33"/>
      <c r="F7" s="33"/>
      <c r="G7" s="33"/>
    </row>
    <row r="8" spans="1:7" s="23" customFormat="1" x14ac:dyDescent="0.3">
      <c r="A8" s="21">
        <v>1</v>
      </c>
      <c r="B8" s="22">
        <v>2</v>
      </c>
      <c r="C8" s="21">
        <v>3</v>
      </c>
      <c r="D8" s="22">
        <v>4</v>
      </c>
      <c r="E8" s="21">
        <v>5</v>
      </c>
      <c r="F8" s="22">
        <v>6</v>
      </c>
      <c r="G8" s="21" t="s">
        <v>306</v>
      </c>
    </row>
    <row r="9" spans="1:7" ht="70.5" customHeight="1" x14ac:dyDescent="0.3">
      <c r="A9" s="24">
        <v>1</v>
      </c>
      <c r="B9" s="25" t="s">
        <v>307</v>
      </c>
      <c r="C9" s="26" t="s">
        <v>308</v>
      </c>
      <c r="D9" s="27">
        <v>0</v>
      </c>
      <c r="E9" s="27">
        <v>2500000</v>
      </c>
      <c r="F9" s="27">
        <v>2113490.12</v>
      </c>
      <c r="G9" s="27">
        <f t="shared" ref="G9:G72" si="0">F9/E9*100</f>
        <v>84.539604800000006</v>
      </c>
    </row>
    <row r="10" spans="1:7" ht="40.5" x14ac:dyDescent="0.3">
      <c r="A10" s="24">
        <v>2</v>
      </c>
      <c r="B10" s="25" t="s">
        <v>309</v>
      </c>
      <c r="C10" s="26" t="s">
        <v>310</v>
      </c>
      <c r="D10" s="27">
        <v>32962500</v>
      </c>
      <c r="E10" s="27">
        <v>32962500</v>
      </c>
      <c r="F10" s="27">
        <v>31706759.559999999</v>
      </c>
      <c r="G10" s="27">
        <f t="shared" si="0"/>
        <v>96.19039684489951</v>
      </c>
    </row>
    <row r="11" spans="1:7" ht="70.5" customHeight="1" x14ac:dyDescent="0.3">
      <c r="A11" s="24">
        <v>3</v>
      </c>
      <c r="B11" s="25" t="s">
        <v>311</v>
      </c>
      <c r="C11" s="26" t="s">
        <v>312</v>
      </c>
      <c r="D11" s="27">
        <v>1400000</v>
      </c>
      <c r="E11" s="27">
        <v>1400000</v>
      </c>
      <c r="F11" s="27">
        <v>1400000</v>
      </c>
      <c r="G11" s="27">
        <f t="shared" si="0"/>
        <v>100</v>
      </c>
    </row>
    <row r="12" spans="1:7" ht="54" customHeight="1" x14ac:dyDescent="0.3">
      <c r="A12" s="24">
        <v>4</v>
      </c>
      <c r="B12" s="25" t="s">
        <v>313</v>
      </c>
      <c r="C12" s="26" t="s">
        <v>314</v>
      </c>
      <c r="D12" s="27">
        <v>4709200</v>
      </c>
      <c r="E12" s="27">
        <v>4709200</v>
      </c>
      <c r="F12" s="27">
        <v>4709200</v>
      </c>
      <c r="G12" s="27">
        <f t="shared" si="0"/>
        <v>100</v>
      </c>
    </row>
    <row r="13" spans="1:7" ht="94.5" customHeight="1" x14ac:dyDescent="0.3">
      <c r="A13" s="24">
        <v>5</v>
      </c>
      <c r="B13" s="25" t="s">
        <v>315</v>
      </c>
      <c r="C13" s="26" t="s">
        <v>316</v>
      </c>
      <c r="D13" s="27">
        <v>31000000</v>
      </c>
      <c r="E13" s="27">
        <v>31000000</v>
      </c>
      <c r="F13" s="27">
        <v>31000000</v>
      </c>
      <c r="G13" s="27">
        <f t="shared" si="0"/>
        <v>100</v>
      </c>
    </row>
    <row r="14" spans="1:7" ht="30" customHeight="1" x14ac:dyDescent="0.3">
      <c r="A14" s="24">
        <v>6</v>
      </c>
      <c r="B14" s="25" t="s">
        <v>317</v>
      </c>
      <c r="C14" s="26" t="s">
        <v>318</v>
      </c>
      <c r="D14" s="27">
        <v>4031800</v>
      </c>
      <c r="E14" s="27">
        <v>4031800</v>
      </c>
      <c r="F14" s="27">
        <v>4031800</v>
      </c>
      <c r="G14" s="27">
        <f t="shared" si="0"/>
        <v>100</v>
      </c>
    </row>
    <row r="15" spans="1:7" ht="40.5" x14ac:dyDescent="0.3">
      <c r="A15" s="24">
        <v>7</v>
      </c>
      <c r="B15" s="25" t="s">
        <v>319</v>
      </c>
      <c r="C15" s="26" t="s">
        <v>320</v>
      </c>
      <c r="D15" s="27">
        <v>9900000</v>
      </c>
      <c r="E15" s="27">
        <v>9900000</v>
      </c>
      <c r="F15" s="27">
        <v>9900000</v>
      </c>
      <c r="G15" s="27">
        <f t="shared" si="0"/>
        <v>100</v>
      </c>
    </row>
    <row r="16" spans="1:7" ht="35.25" customHeight="1" x14ac:dyDescent="0.3">
      <c r="A16" s="24">
        <v>8</v>
      </c>
      <c r="B16" s="25" t="s">
        <v>321</v>
      </c>
      <c r="C16" s="26" t="s">
        <v>322</v>
      </c>
      <c r="D16" s="27">
        <v>6947400</v>
      </c>
      <c r="E16" s="27">
        <v>6947400</v>
      </c>
      <c r="F16" s="27">
        <v>6947400</v>
      </c>
      <c r="G16" s="27">
        <f t="shared" si="0"/>
        <v>100</v>
      </c>
    </row>
    <row r="17" spans="1:7" ht="54" customHeight="1" x14ac:dyDescent="0.3">
      <c r="A17" s="24">
        <v>9</v>
      </c>
      <c r="B17" s="25" t="s">
        <v>323</v>
      </c>
      <c r="C17" s="26" t="s">
        <v>324</v>
      </c>
      <c r="D17" s="27">
        <v>421700</v>
      </c>
      <c r="E17" s="27">
        <v>421700</v>
      </c>
      <c r="F17" s="27">
        <v>421700</v>
      </c>
      <c r="G17" s="27">
        <f t="shared" si="0"/>
        <v>100</v>
      </c>
    </row>
    <row r="18" spans="1:7" ht="48" customHeight="1" x14ac:dyDescent="0.3">
      <c r="A18" s="24">
        <v>10</v>
      </c>
      <c r="B18" s="25" t="s">
        <v>325</v>
      </c>
      <c r="C18" s="26" t="s">
        <v>326</v>
      </c>
      <c r="D18" s="27">
        <v>1445800</v>
      </c>
      <c r="E18" s="27">
        <v>1445800</v>
      </c>
      <c r="F18" s="27">
        <v>1445800</v>
      </c>
      <c r="G18" s="27">
        <f t="shared" si="0"/>
        <v>100</v>
      </c>
    </row>
    <row r="19" spans="1:7" ht="51.75" customHeight="1" x14ac:dyDescent="0.3">
      <c r="A19" s="24">
        <v>11</v>
      </c>
      <c r="B19" s="25" t="s">
        <v>327</v>
      </c>
      <c r="C19" s="26" t="s">
        <v>328</v>
      </c>
      <c r="D19" s="27">
        <v>0</v>
      </c>
      <c r="E19" s="27">
        <v>82474200</v>
      </c>
      <c r="F19" s="27">
        <v>28994428.550000001</v>
      </c>
      <c r="G19" s="27">
        <f t="shared" si="0"/>
        <v>35.155756042495717</v>
      </c>
    </row>
    <row r="20" spans="1:7" ht="63" customHeight="1" x14ac:dyDescent="0.3">
      <c r="A20" s="24">
        <v>12</v>
      </c>
      <c r="B20" s="25" t="s">
        <v>329</v>
      </c>
      <c r="C20" s="26" t="s">
        <v>330</v>
      </c>
      <c r="D20" s="27">
        <v>25703800</v>
      </c>
      <c r="E20" s="27">
        <v>0</v>
      </c>
      <c r="F20" s="27">
        <v>0</v>
      </c>
      <c r="G20" s="27">
        <v>0</v>
      </c>
    </row>
    <row r="21" spans="1:7" ht="73.5" customHeight="1" x14ac:dyDescent="0.3">
      <c r="A21" s="24">
        <v>13</v>
      </c>
      <c r="B21" s="25" t="s">
        <v>331</v>
      </c>
      <c r="C21" s="26" t="s">
        <v>332</v>
      </c>
      <c r="D21" s="27">
        <v>17758100</v>
      </c>
      <c r="E21" s="27">
        <v>17758100</v>
      </c>
      <c r="F21" s="27">
        <v>17699764.699999999</v>
      </c>
      <c r="G21" s="27">
        <f t="shared" si="0"/>
        <v>99.671500329427133</v>
      </c>
    </row>
    <row r="22" spans="1:7" ht="40.5" x14ac:dyDescent="0.3">
      <c r="A22" s="24">
        <v>14</v>
      </c>
      <c r="B22" s="25" t="s">
        <v>333</v>
      </c>
      <c r="C22" s="26" t="s">
        <v>334</v>
      </c>
      <c r="D22" s="27">
        <v>1700000</v>
      </c>
      <c r="E22" s="27">
        <v>1700000</v>
      </c>
      <c r="F22" s="27">
        <v>1700000</v>
      </c>
      <c r="G22" s="27">
        <f t="shared" si="0"/>
        <v>100</v>
      </c>
    </row>
    <row r="23" spans="1:7" ht="55.5" customHeight="1" x14ac:dyDescent="0.3">
      <c r="A23" s="24">
        <v>15</v>
      </c>
      <c r="B23" s="25" t="s">
        <v>335</v>
      </c>
      <c r="C23" s="26" t="s">
        <v>336</v>
      </c>
      <c r="D23" s="27">
        <v>120850300</v>
      </c>
      <c r="E23" s="27">
        <v>151844540</v>
      </c>
      <c r="F23" s="27">
        <v>94499257.989999995</v>
      </c>
      <c r="G23" s="27">
        <f t="shared" si="0"/>
        <v>62.234215329704966</v>
      </c>
    </row>
    <row r="24" spans="1:7" ht="72.75" customHeight="1" x14ac:dyDescent="0.3">
      <c r="A24" s="24">
        <v>16</v>
      </c>
      <c r="B24" s="25" t="s">
        <v>337</v>
      </c>
      <c r="C24" s="26" t="s">
        <v>338</v>
      </c>
      <c r="D24" s="27">
        <v>8555700</v>
      </c>
      <c r="E24" s="27">
        <v>69349500</v>
      </c>
      <c r="F24" s="27">
        <v>16116419.34</v>
      </c>
      <c r="G24" s="27">
        <f t="shared" si="0"/>
        <v>23.239416780221919</v>
      </c>
    </row>
    <row r="25" spans="1:7" ht="156" customHeight="1" x14ac:dyDescent="0.3">
      <c r="A25" s="24">
        <v>17</v>
      </c>
      <c r="B25" s="25" t="s">
        <v>339</v>
      </c>
      <c r="C25" s="26" t="s">
        <v>340</v>
      </c>
      <c r="D25" s="27">
        <v>88547629</v>
      </c>
      <c r="E25" s="27">
        <v>88547629</v>
      </c>
      <c r="F25" s="27">
        <v>73441518.560000002</v>
      </c>
      <c r="G25" s="27">
        <f t="shared" si="0"/>
        <v>82.940129949724579</v>
      </c>
    </row>
    <row r="26" spans="1:7" ht="120" customHeight="1" x14ac:dyDescent="0.3">
      <c r="A26" s="24">
        <v>18</v>
      </c>
      <c r="B26" s="25" t="s">
        <v>341</v>
      </c>
      <c r="C26" s="26" t="s">
        <v>342</v>
      </c>
      <c r="D26" s="27">
        <v>42347011</v>
      </c>
      <c r="E26" s="27">
        <v>42347011</v>
      </c>
      <c r="F26" s="27">
        <v>41779373.659999996</v>
      </c>
      <c r="G26" s="27">
        <f t="shared" si="0"/>
        <v>98.65955748328966</v>
      </c>
    </row>
    <row r="27" spans="1:7" ht="40.5" x14ac:dyDescent="0.3">
      <c r="A27" s="24">
        <v>19</v>
      </c>
      <c r="B27" s="25" t="s">
        <v>343</v>
      </c>
      <c r="C27" s="26" t="s">
        <v>344</v>
      </c>
      <c r="D27" s="27">
        <v>18887700</v>
      </c>
      <c r="E27" s="27">
        <v>18887700</v>
      </c>
      <c r="F27" s="27">
        <v>14165770.67</v>
      </c>
      <c r="G27" s="27">
        <f t="shared" si="0"/>
        <v>74.999977075027672</v>
      </c>
    </row>
    <row r="28" spans="1:7" ht="40.5" x14ac:dyDescent="0.3">
      <c r="A28" s="24">
        <v>20</v>
      </c>
      <c r="B28" s="25" t="s">
        <v>345</v>
      </c>
      <c r="C28" s="26" t="s">
        <v>346</v>
      </c>
      <c r="D28" s="27">
        <v>11363300</v>
      </c>
      <c r="E28" s="27">
        <v>11363300</v>
      </c>
      <c r="F28" s="27">
        <v>9520445.9600000009</v>
      </c>
      <c r="G28" s="27">
        <f t="shared" si="0"/>
        <v>83.782404407170461</v>
      </c>
    </row>
    <row r="29" spans="1:7" ht="85.5" customHeight="1" x14ac:dyDescent="0.3">
      <c r="A29" s="24">
        <v>21</v>
      </c>
      <c r="B29" s="25" t="s">
        <v>347</v>
      </c>
      <c r="C29" s="26" t="s">
        <v>348</v>
      </c>
      <c r="D29" s="27">
        <v>8410722</v>
      </c>
      <c r="E29" s="27">
        <v>8410722</v>
      </c>
      <c r="F29" s="27">
        <v>8410722</v>
      </c>
      <c r="G29" s="27">
        <f t="shared" si="0"/>
        <v>100</v>
      </c>
    </row>
    <row r="30" spans="1:7" ht="79.5" customHeight="1" x14ac:dyDescent="0.3">
      <c r="A30" s="24">
        <v>22</v>
      </c>
      <c r="B30" s="25" t="s">
        <v>349</v>
      </c>
      <c r="C30" s="26" t="s">
        <v>350</v>
      </c>
      <c r="D30" s="27">
        <v>20865993.850000001</v>
      </c>
      <c r="E30" s="27">
        <v>20865993.850000001</v>
      </c>
      <c r="F30" s="27">
        <v>20660857.780000001</v>
      </c>
      <c r="G30" s="27">
        <f t="shared" si="0"/>
        <v>99.016888093255133</v>
      </c>
    </row>
    <row r="31" spans="1:7" ht="33.75" customHeight="1" x14ac:dyDescent="0.3">
      <c r="A31" s="24">
        <v>23</v>
      </c>
      <c r="B31" s="25" t="s">
        <v>351</v>
      </c>
      <c r="C31" s="26" t="s">
        <v>352</v>
      </c>
      <c r="D31" s="27">
        <v>227014696.15000001</v>
      </c>
      <c r="E31" s="27">
        <v>227014696.15000001</v>
      </c>
      <c r="F31" s="27">
        <v>227014692.71000001</v>
      </c>
      <c r="G31" s="27">
        <f t="shared" si="0"/>
        <v>99.999998484679594</v>
      </c>
    </row>
    <row r="32" spans="1:7" ht="40.5" x14ac:dyDescent="0.3">
      <c r="A32" s="24">
        <v>24</v>
      </c>
      <c r="B32" s="25" t="s">
        <v>353</v>
      </c>
      <c r="C32" s="26" t="s">
        <v>354</v>
      </c>
      <c r="D32" s="27">
        <v>94013300</v>
      </c>
      <c r="E32" s="27">
        <v>189138939.15000001</v>
      </c>
      <c r="F32" s="27">
        <v>58851022.560000002</v>
      </c>
      <c r="G32" s="27">
        <f t="shared" si="0"/>
        <v>31.115233502143706</v>
      </c>
    </row>
    <row r="33" spans="1:7" ht="75.75" customHeight="1" x14ac:dyDescent="0.3">
      <c r="A33" s="24">
        <v>25</v>
      </c>
      <c r="B33" s="25" t="s">
        <v>355</v>
      </c>
      <c r="C33" s="26" t="s">
        <v>356</v>
      </c>
      <c r="D33" s="27">
        <v>494721204</v>
      </c>
      <c r="E33" s="27">
        <v>494721204</v>
      </c>
      <c r="F33" s="27">
        <v>259364060.16999999</v>
      </c>
      <c r="G33" s="27">
        <f t="shared" si="0"/>
        <v>52.426307599704167</v>
      </c>
    </row>
    <row r="34" spans="1:7" ht="44.25" customHeight="1" x14ac:dyDescent="0.3">
      <c r="A34" s="24">
        <v>26</v>
      </c>
      <c r="B34" s="25" t="s">
        <v>357</v>
      </c>
      <c r="C34" s="26" t="s">
        <v>358</v>
      </c>
      <c r="D34" s="27">
        <v>1740000</v>
      </c>
      <c r="E34" s="27">
        <v>1740000</v>
      </c>
      <c r="F34" s="27">
        <v>1740000</v>
      </c>
      <c r="G34" s="27">
        <f t="shared" si="0"/>
        <v>100</v>
      </c>
    </row>
    <row r="35" spans="1:7" ht="116.25" customHeight="1" x14ac:dyDescent="0.3">
      <c r="A35" s="24">
        <v>27</v>
      </c>
      <c r="B35" s="25" t="s">
        <v>359</v>
      </c>
      <c r="C35" s="26" t="s">
        <v>360</v>
      </c>
      <c r="D35" s="27">
        <v>1030928</v>
      </c>
      <c r="E35" s="27">
        <v>1030928</v>
      </c>
      <c r="F35" s="27">
        <v>1030928</v>
      </c>
      <c r="G35" s="27">
        <f t="shared" si="0"/>
        <v>100</v>
      </c>
    </row>
    <row r="36" spans="1:7" x14ac:dyDescent="0.3">
      <c r="A36" s="24">
        <v>28</v>
      </c>
      <c r="B36" s="25" t="s">
        <v>361</v>
      </c>
      <c r="C36" s="26" t="s">
        <v>362</v>
      </c>
      <c r="D36" s="27">
        <v>115939762</v>
      </c>
      <c r="E36" s="27">
        <v>114130579</v>
      </c>
      <c r="F36" s="27">
        <v>73903462.150000006</v>
      </c>
      <c r="G36" s="27">
        <f t="shared" si="0"/>
        <v>64.753427869668485</v>
      </c>
    </row>
    <row r="37" spans="1:7" ht="40.5" x14ac:dyDescent="0.3">
      <c r="A37" s="24">
        <v>29</v>
      </c>
      <c r="B37" s="25" t="s">
        <v>363</v>
      </c>
      <c r="C37" s="26" t="s">
        <v>364</v>
      </c>
      <c r="D37" s="27">
        <v>42415600</v>
      </c>
      <c r="E37" s="27">
        <v>68284600</v>
      </c>
      <c r="F37" s="27">
        <v>40243001.829999998</v>
      </c>
      <c r="G37" s="27">
        <f t="shared" si="0"/>
        <v>58.934227966481458</v>
      </c>
    </row>
    <row r="38" spans="1:7" x14ac:dyDescent="0.3">
      <c r="A38" s="24">
        <v>30</v>
      </c>
      <c r="B38" s="25" t="s">
        <v>365</v>
      </c>
      <c r="C38" s="26" t="s">
        <v>366</v>
      </c>
      <c r="D38" s="27">
        <v>30560000</v>
      </c>
      <c r="E38" s="27">
        <v>14560000</v>
      </c>
      <c r="F38" s="27">
        <v>0</v>
      </c>
      <c r="G38" s="27">
        <f t="shared" si="0"/>
        <v>0</v>
      </c>
    </row>
    <row r="39" spans="1:7" ht="33.75" customHeight="1" x14ac:dyDescent="0.3">
      <c r="A39" s="24">
        <v>31</v>
      </c>
      <c r="B39" s="25" t="s">
        <v>367</v>
      </c>
      <c r="C39" s="26" t="s">
        <v>368</v>
      </c>
      <c r="D39" s="27">
        <v>34373300</v>
      </c>
      <c r="E39" s="27">
        <v>93750570.340000004</v>
      </c>
      <c r="F39" s="27">
        <v>25704096.329999998</v>
      </c>
      <c r="G39" s="27">
        <f t="shared" si="0"/>
        <v>27.41753595394713</v>
      </c>
    </row>
    <row r="40" spans="1:7" ht="40.5" x14ac:dyDescent="0.3">
      <c r="A40" s="24">
        <v>32</v>
      </c>
      <c r="B40" s="25" t="s">
        <v>369</v>
      </c>
      <c r="C40" s="26" t="s">
        <v>370</v>
      </c>
      <c r="D40" s="27">
        <v>5000000</v>
      </c>
      <c r="E40" s="27">
        <v>5000000</v>
      </c>
      <c r="F40" s="27">
        <v>2830760.47</v>
      </c>
      <c r="G40" s="27">
        <f t="shared" si="0"/>
        <v>56.615209399999998</v>
      </c>
    </row>
    <row r="41" spans="1:7" ht="24" customHeight="1" x14ac:dyDescent="0.3">
      <c r="A41" s="24">
        <v>33</v>
      </c>
      <c r="B41" s="25" t="s">
        <v>371</v>
      </c>
      <c r="C41" s="26" t="s">
        <v>372</v>
      </c>
      <c r="D41" s="27">
        <v>51082400</v>
      </c>
      <c r="E41" s="27">
        <v>69680910</v>
      </c>
      <c r="F41" s="27">
        <v>32966266.559999999</v>
      </c>
      <c r="G41" s="27">
        <f t="shared" si="0"/>
        <v>47.310327261799536</v>
      </c>
    </row>
    <row r="42" spans="1:7" ht="27.75" customHeight="1" x14ac:dyDescent="0.3">
      <c r="A42" s="24">
        <v>34</v>
      </c>
      <c r="B42" s="25" t="s">
        <v>373</v>
      </c>
      <c r="C42" s="26" t="s">
        <v>374</v>
      </c>
      <c r="D42" s="27">
        <v>0</v>
      </c>
      <c r="E42" s="27">
        <v>22000000</v>
      </c>
      <c r="F42" s="27">
        <v>0</v>
      </c>
      <c r="G42" s="27">
        <f t="shared" si="0"/>
        <v>0</v>
      </c>
    </row>
    <row r="43" spans="1:7" ht="40.5" x14ac:dyDescent="0.3">
      <c r="A43" s="24">
        <v>35</v>
      </c>
      <c r="B43" s="25" t="s">
        <v>375</v>
      </c>
      <c r="C43" s="26" t="s">
        <v>376</v>
      </c>
      <c r="D43" s="27">
        <v>93975904</v>
      </c>
      <c r="E43" s="27">
        <v>93975904</v>
      </c>
      <c r="F43" s="27">
        <v>93975904</v>
      </c>
      <c r="G43" s="27">
        <f t="shared" si="0"/>
        <v>100</v>
      </c>
    </row>
    <row r="44" spans="1:7" ht="40.5" x14ac:dyDescent="0.3">
      <c r="A44" s="24">
        <v>36</v>
      </c>
      <c r="B44" s="25" t="s">
        <v>377</v>
      </c>
      <c r="C44" s="26" t="s">
        <v>378</v>
      </c>
      <c r="D44" s="27">
        <v>1662000</v>
      </c>
      <c r="E44" s="27">
        <v>1662000</v>
      </c>
      <c r="F44" s="27">
        <v>1050731.25</v>
      </c>
      <c r="G44" s="27">
        <f t="shared" si="0"/>
        <v>63.220893501805051</v>
      </c>
    </row>
    <row r="45" spans="1:7" ht="46.5" customHeight="1" x14ac:dyDescent="0.3">
      <c r="A45" s="24">
        <v>37</v>
      </c>
      <c r="B45" s="25" t="s">
        <v>379</v>
      </c>
      <c r="C45" s="26" t="s">
        <v>380</v>
      </c>
      <c r="D45" s="27">
        <v>49457710.840000004</v>
      </c>
      <c r="E45" s="27">
        <v>49457710.840000004</v>
      </c>
      <c r="F45" s="27">
        <v>0</v>
      </c>
      <c r="G45" s="27">
        <f t="shared" si="0"/>
        <v>0</v>
      </c>
    </row>
    <row r="46" spans="1:7" ht="46.5" customHeight="1" x14ac:dyDescent="0.3">
      <c r="A46" s="24">
        <v>38</v>
      </c>
      <c r="B46" s="25" t="s">
        <v>381</v>
      </c>
      <c r="C46" s="26" t="s">
        <v>382</v>
      </c>
      <c r="D46" s="27">
        <v>0</v>
      </c>
      <c r="E46" s="27">
        <v>5142026.1900000004</v>
      </c>
      <c r="F46" s="27">
        <v>0</v>
      </c>
      <c r="G46" s="27">
        <f t="shared" si="0"/>
        <v>0</v>
      </c>
    </row>
    <row r="47" spans="1:7" ht="31.5" customHeight="1" x14ac:dyDescent="0.3">
      <c r="A47" s="24">
        <v>39</v>
      </c>
      <c r="B47" s="25" t="s">
        <v>383</v>
      </c>
      <c r="C47" s="26" t="s">
        <v>384</v>
      </c>
      <c r="D47" s="27">
        <v>87974718</v>
      </c>
      <c r="E47" s="27">
        <v>87274300</v>
      </c>
      <c r="F47" s="27">
        <v>63743277.18</v>
      </c>
      <c r="G47" s="27">
        <f t="shared" si="0"/>
        <v>73.037855565727824</v>
      </c>
    </row>
    <row r="48" spans="1:7" ht="74.25" customHeight="1" x14ac:dyDescent="0.3">
      <c r="A48" s="24">
        <v>40</v>
      </c>
      <c r="B48" s="25" t="s">
        <v>385</v>
      </c>
      <c r="C48" s="26" t="s">
        <v>386</v>
      </c>
      <c r="D48" s="27">
        <v>260372885.56999999</v>
      </c>
      <c r="E48" s="27">
        <v>267893363.33000001</v>
      </c>
      <c r="F48" s="27">
        <v>236253964.59</v>
      </c>
      <c r="G48" s="27">
        <f t="shared" si="0"/>
        <v>88.189554848723319</v>
      </c>
    </row>
    <row r="49" spans="1:7" ht="40.5" x14ac:dyDescent="0.3">
      <c r="A49" s="24">
        <v>41</v>
      </c>
      <c r="B49" s="25" t="s">
        <v>387</v>
      </c>
      <c r="C49" s="26" t="s">
        <v>388</v>
      </c>
      <c r="D49" s="27">
        <v>34214948.450000003</v>
      </c>
      <c r="E49" s="27">
        <v>34214948.450000003</v>
      </c>
      <c r="F49" s="27">
        <v>21716186.710000001</v>
      </c>
      <c r="G49" s="27">
        <f t="shared" si="0"/>
        <v>63.46987996119573</v>
      </c>
    </row>
    <row r="50" spans="1:7" ht="70.5" customHeight="1" x14ac:dyDescent="0.3">
      <c r="A50" s="24">
        <v>42</v>
      </c>
      <c r="B50" s="25" t="s">
        <v>389</v>
      </c>
      <c r="C50" s="26" t="s">
        <v>390</v>
      </c>
      <c r="D50" s="27">
        <v>306031615</v>
      </c>
      <c r="E50" s="27">
        <v>306031615</v>
      </c>
      <c r="F50" s="27">
        <v>69885273.689999998</v>
      </c>
      <c r="G50" s="27">
        <f t="shared" si="0"/>
        <v>22.835965392006965</v>
      </c>
    </row>
    <row r="51" spans="1:7" ht="27.75" customHeight="1" x14ac:dyDescent="0.3">
      <c r="A51" s="24">
        <v>43</v>
      </c>
      <c r="B51" s="25" t="s">
        <v>391</v>
      </c>
      <c r="C51" s="26" t="s">
        <v>392</v>
      </c>
      <c r="D51" s="27">
        <v>0</v>
      </c>
      <c r="E51" s="27">
        <v>2159110960</v>
      </c>
      <c r="F51" s="27">
        <v>0</v>
      </c>
      <c r="G51" s="27">
        <f t="shared" si="0"/>
        <v>0</v>
      </c>
    </row>
    <row r="52" spans="1:7" ht="107.25" customHeight="1" x14ac:dyDescent="0.3">
      <c r="A52" s="24">
        <v>44</v>
      </c>
      <c r="B52" s="25" t="s">
        <v>393</v>
      </c>
      <c r="C52" s="26" t="s">
        <v>394</v>
      </c>
      <c r="D52" s="27">
        <v>495900000</v>
      </c>
      <c r="E52" s="27">
        <v>527172463.00999999</v>
      </c>
      <c r="F52" s="27">
        <v>317881590.77999997</v>
      </c>
      <c r="G52" s="27">
        <f t="shared" si="0"/>
        <v>60.299354212279866</v>
      </c>
    </row>
    <row r="53" spans="1:7" ht="72" customHeight="1" x14ac:dyDescent="0.3">
      <c r="A53" s="24">
        <v>45</v>
      </c>
      <c r="B53" s="25" t="s">
        <v>395</v>
      </c>
      <c r="C53" s="26" t="s">
        <v>396</v>
      </c>
      <c r="D53" s="27">
        <v>40000000</v>
      </c>
      <c r="E53" s="27">
        <v>40000000</v>
      </c>
      <c r="F53" s="27">
        <v>38385269.57</v>
      </c>
      <c r="G53" s="27">
        <f t="shared" si="0"/>
        <v>95.963173925000007</v>
      </c>
    </row>
    <row r="54" spans="1:7" ht="40.5" x14ac:dyDescent="0.3">
      <c r="A54" s="24">
        <v>46</v>
      </c>
      <c r="B54" s="25" t="s">
        <v>397</v>
      </c>
      <c r="C54" s="26" t="s">
        <v>398</v>
      </c>
      <c r="D54" s="27">
        <v>50000000</v>
      </c>
      <c r="E54" s="27">
        <v>600400000</v>
      </c>
      <c r="F54" s="27">
        <v>193500000</v>
      </c>
      <c r="G54" s="27">
        <f t="shared" si="0"/>
        <v>32.228514323784147</v>
      </c>
    </row>
    <row r="55" spans="1:7" ht="66.75" customHeight="1" x14ac:dyDescent="0.3">
      <c r="A55" s="24">
        <v>47</v>
      </c>
      <c r="B55" s="25" t="s">
        <v>399</v>
      </c>
      <c r="C55" s="26" t="s">
        <v>400</v>
      </c>
      <c r="D55" s="27">
        <v>808665475</v>
      </c>
      <c r="E55" s="27">
        <v>1271604977.6800001</v>
      </c>
      <c r="F55" s="27">
        <v>660565969.91999996</v>
      </c>
      <c r="G55" s="27">
        <f t="shared" si="0"/>
        <v>51.947419325550307</v>
      </c>
    </row>
    <row r="56" spans="1:7" ht="40.5" x14ac:dyDescent="0.3">
      <c r="A56" s="24">
        <v>48</v>
      </c>
      <c r="B56" s="25" t="s">
        <v>401</v>
      </c>
      <c r="C56" s="26" t="s">
        <v>402</v>
      </c>
      <c r="D56" s="27">
        <v>10000000</v>
      </c>
      <c r="E56" s="27">
        <v>10000000</v>
      </c>
      <c r="F56" s="27">
        <v>0</v>
      </c>
      <c r="G56" s="27">
        <f t="shared" si="0"/>
        <v>0</v>
      </c>
    </row>
    <row r="57" spans="1:7" ht="40.5" x14ac:dyDescent="0.3">
      <c r="A57" s="24">
        <v>49</v>
      </c>
      <c r="B57" s="25" t="s">
        <v>403</v>
      </c>
      <c r="C57" s="26" t="s">
        <v>404</v>
      </c>
      <c r="D57" s="27">
        <v>0</v>
      </c>
      <c r="E57" s="27">
        <v>29700000</v>
      </c>
      <c r="F57" s="27">
        <v>0</v>
      </c>
      <c r="G57" s="27">
        <f t="shared" si="0"/>
        <v>0</v>
      </c>
    </row>
    <row r="58" spans="1:7" ht="40.5" x14ac:dyDescent="0.3">
      <c r="A58" s="24">
        <v>50</v>
      </c>
      <c r="B58" s="25" t="s">
        <v>405</v>
      </c>
      <c r="C58" s="26" t="s">
        <v>406</v>
      </c>
      <c r="D58" s="27">
        <v>33000000</v>
      </c>
      <c r="E58" s="27">
        <v>33000000</v>
      </c>
      <c r="F58" s="27">
        <v>970000</v>
      </c>
      <c r="G58" s="27">
        <f t="shared" si="0"/>
        <v>2.9393939393939394</v>
      </c>
    </row>
    <row r="59" spans="1:7" ht="33.75" customHeight="1" x14ac:dyDescent="0.3">
      <c r="A59" s="24">
        <v>51</v>
      </c>
      <c r="B59" s="25" t="s">
        <v>407</v>
      </c>
      <c r="C59" s="26" t="s">
        <v>408</v>
      </c>
      <c r="D59" s="27">
        <v>20000000</v>
      </c>
      <c r="E59" s="27">
        <v>20000000</v>
      </c>
      <c r="F59" s="27">
        <v>19026558.23</v>
      </c>
      <c r="G59" s="27">
        <f t="shared" si="0"/>
        <v>95.132791150000003</v>
      </c>
    </row>
    <row r="60" spans="1:7" ht="40.5" x14ac:dyDescent="0.3">
      <c r="A60" s="24">
        <v>52</v>
      </c>
      <c r="B60" s="25" t="s">
        <v>409</v>
      </c>
      <c r="C60" s="26" t="s">
        <v>410</v>
      </c>
      <c r="D60" s="27">
        <v>205000000</v>
      </c>
      <c r="E60" s="27">
        <v>466000000</v>
      </c>
      <c r="F60" s="27">
        <v>261217078.63</v>
      </c>
      <c r="G60" s="27">
        <f t="shared" si="0"/>
        <v>56.055167087982824</v>
      </c>
    </row>
    <row r="61" spans="1:7" ht="31.5" customHeight="1" x14ac:dyDescent="0.3">
      <c r="A61" s="24">
        <v>53</v>
      </c>
      <c r="B61" s="25" t="s">
        <v>411</v>
      </c>
      <c r="C61" s="26" t="s">
        <v>412</v>
      </c>
      <c r="D61" s="27">
        <v>17890000</v>
      </c>
      <c r="E61" s="27">
        <v>8875517.1999999993</v>
      </c>
      <c r="F61" s="27">
        <v>0</v>
      </c>
      <c r="G61" s="27">
        <f t="shared" si="0"/>
        <v>0</v>
      </c>
    </row>
    <row r="62" spans="1:7" ht="74.25" customHeight="1" x14ac:dyDescent="0.3">
      <c r="A62" s="24">
        <v>54</v>
      </c>
      <c r="B62" s="25" t="s">
        <v>413</v>
      </c>
      <c r="C62" s="26" t="s">
        <v>414</v>
      </c>
      <c r="D62" s="27">
        <v>1126200000</v>
      </c>
      <c r="E62" s="27">
        <v>1139184015.9400001</v>
      </c>
      <c r="F62" s="27">
        <v>345909990.77999997</v>
      </c>
      <c r="G62" s="27">
        <f t="shared" si="0"/>
        <v>30.364715966855591</v>
      </c>
    </row>
    <row r="63" spans="1:7" ht="40.5" x14ac:dyDescent="0.3">
      <c r="A63" s="24">
        <v>55</v>
      </c>
      <c r="B63" s="25" t="s">
        <v>415</v>
      </c>
      <c r="C63" s="26" t="s">
        <v>416</v>
      </c>
      <c r="D63" s="27">
        <v>501784350</v>
      </c>
      <c r="E63" s="27">
        <v>507571000</v>
      </c>
      <c r="F63" s="27">
        <v>203051432.97</v>
      </c>
      <c r="G63" s="27">
        <f t="shared" si="0"/>
        <v>40.004537881399841</v>
      </c>
    </row>
    <row r="64" spans="1:7" ht="50.25" customHeight="1" x14ac:dyDescent="0.3">
      <c r="A64" s="24">
        <v>56</v>
      </c>
      <c r="B64" s="25" t="s">
        <v>417</v>
      </c>
      <c r="C64" s="26" t="s">
        <v>418</v>
      </c>
      <c r="D64" s="27">
        <v>519342000</v>
      </c>
      <c r="E64" s="27">
        <v>177675990</v>
      </c>
      <c r="F64" s="27">
        <v>29851579.550000001</v>
      </c>
      <c r="G64" s="27">
        <f t="shared" si="0"/>
        <v>16.801133090633126</v>
      </c>
    </row>
    <row r="65" spans="1:7" ht="78" customHeight="1" x14ac:dyDescent="0.3">
      <c r="A65" s="24">
        <v>57</v>
      </c>
      <c r="B65" s="25" t="s">
        <v>419</v>
      </c>
      <c r="C65" s="26" t="s">
        <v>420</v>
      </c>
      <c r="D65" s="27">
        <v>60000000</v>
      </c>
      <c r="E65" s="27">
        <v>60000000</v>
      </c>
      <c r="F65" s="27">
        <v>5511236.7000000002</v>
      </c>
      <c r="G65" s="27">
        <f t="shared" si="0"/>
        <v>9.185394500000001</v>
      </c>
    </row>
    <row r="66" spans="1:7" ht="46.5" customHeight="1" x14ac:dyDescent="0.3">
      <c r="A66" s="24">
        <v>58</v>
      </c>
      <c r="B66" s="25" t="s">
        <v>421</v>
      </c>
      <c r="C66" s="26" t="s">
        <v>422</v>
      </c>
      <c r="D66" s="27">
        <v>47830900</v>
      </c>
      <c r="E66" s="27">
        <v>108787477</v>
      </c>
      <c r="F66" s="27">
        <v>35903980.539999999</v>
      </c>
      <c r="G66" s="27">
        <f t="shared" si="0"/>
        <v>33.003780885551741</v>
      </c>
    </row>
    <row r="67" spans="1:7" ht="70.5" customHeight="1" x14ac:dyDescent="0.3">
      <c r="A67" s="24">
        <v>59</v>
      </c>
      <c r="B67" s="25" t="s">
        <v>423</v>
      </c>
      <c r="C67" s="26" t="s">
        <v>424</v>
      </c>
      <c r="D67" s="27">
        <v>70100000</v>
      </c>
      <c r="E67" s="27">
        <v>65100000</v>
      </c>
      <c r="F67" s="27">
        <v>570732.06000000006</v>
      </c>
      <c r="G67" s="27">
        <f t="shared" si="0"/>
        <v>0.87670055299539174</v>
      </c>
    </row>
    <row r="68" spans="1:7" ht="81.75" customHeight="1" x14ac:dyDescent="0.3">
      <c r="A68" s="24">
        <v>60</v>
      </c>
      <c r="B68" s="25" t="s">
        <v>425</v>
      </c>
      <c r="C68" s="26" t="s">
        <v>426</v>
      </c>
      <c r="D68" s="27">
        <v>0</v>
      </c>
      <c r="E68" s="27">
        <v>179781711.08000001</v>
      </c>
      <c r="F68" s="27">
        <v>0</v>
      </c>
      <c r="G68" s="27">
        <f t="shared" si="0"/>
        <v>0</v>
      </c>
    </row>
    <row r="69" spans="1:7" ht="40.5" x14ac:dyDescent="0.3">
      <c r="A69" s="24">
        <v>61</v>
      </c>
      <c r="B69" s="25" t="s">
        <v>427</v>
      </c>
      <c r="C69" s="26" t="s">
        <v>428</v>
      </c>
      <c r="D69" s="27">
        <v>0</v>
      </c>
      <c r="E69" s="27">
        <v>200000000</v>
      </c>
      <c r="F69" s="27">
        <v>0</v>
      </c>
      <c r="G69" s="27">
        <f t="shared" si="0"/>
        <v>0</v>
      </c>
    </row>
    <row r="70" spans="1:7" ht="40.5" x14ac:dyDescent="0.3">
      <c r="A70" s="24">
        <v>62</v>
      </c>
      <c r="B70" s="25" t="s">
        <v>429</v>
      </c>
      <c r="C70" s="26" t="s">
        <v>430</v>
      </c>
      <c r="D70" s="27">
        <v>65100000</v>
      </c>
      <c r="E70" s="27">
        <v>67242748.069999993</v>
      </c>
      <c r="F70" s="27">
        <v>6709860.5899999999</v>
      </c>
      <c r="G70" s="27">
        <f t="shared" si="0"/>
        <v>9.9785639085050573</v>
      </c>
    </row>
    <row r="71" spans="1:7" ht="40.5" x14ac:dyDescent="0.3">
      <c r="A71" s="24">
        <v>63</v>
      </c>
      <c r="B71" s="25" t="s">
        <v>431</v>
      </c>
      <c r="C71" s="26" t="s">
        <v>432</v>
      </c>
      <c r="D71" s="27">
        <v>15000000</v>
      </c>
      <c r="E71" s="27">
        <v>15000000</v>
      </c>
      <c r="F71" s="27">
        <v>11203208.67</v>
      </c>
      <c r="G71" s="27">
        <f t="shared" si="0"/>
        <v>74.688057799999996</v>
      </c>
    </row>
    <row r="72" spans="1:7" ht="74.25" customHeight="1" x14ac:dyDescent="0.3">
      <c r="A72" s="24">
        <v>64</v>
      </c>
      <c r="B72" s="25" t="s">
        <v>433</v>
      </c>
      <c r="C72" s="26" t="s">
        <v>434</v>
      </c>
      <c r="D72" s="27">
        <v>73300000</v>
      </c>
      <c r="E72" s="27">
        <v>73300000</v>
      </c>
      <c r="F72" s="27">
        <v>73300000</v>
      </c>
      <c r="G72" s="27">
        <f t="shared" si="0"/>
        <v>100</v>
      </c>
    </row>
    <row r="73" spans="1:7" ht="68.25" customHeight="1" x14ac:dyDescent="0.3">
      <c r="A73" s="24">
        <v>65</v>
      </c>
      <c r="B73" s="25" t="s">
        <v>435</v>
      </c>
      <c r="C73" s="26" t="s">
        <v>436</v>
      </c>
      <c r="D73" s="27">
        <v>5000000</v>
      </c>
      <c r="E73" s="27">
        <v>12000000</v>
      </c>
      <c r="F73" s="27">
        <v>495900</v>
      </c>
      <c r="G73" s="27">
        <f t="shared" ref="G73:G88" si="1">F73/E73*100</f>
        <v>4.1325000000000003</v>
      </c>
    </row>
    <row r="74" spans="1:7" ht="75.75" customHeight="1" x14ac:dyDescent="0.3">
      <c r="A74" s="24">
        <v>66</v>
      </c>
      <c r="B74" s="25" t="s">
        <v>437</v>
      </c>
      <c r="C74" s="26" t="s">
        <v>438</v>
      </c>
      <c r="D74" s="27">
        <v>0</v>
      </c>
      <c r="E74" s="27">
        <v>26295200.760000002</v>
      </c>
      <c r="F74" s="27">
        <v>26295200.760000002</v>
      </c>
      <c r="G74" s="27">
        <f t="shared" si="1"/>
        <v>100</v>
      </c>
    </row>
    <row r="75" spans="1:7" ht="90.75" customHeight="1" x14ac:dyDescent="0.3">
      <c r="A75" s="24">
        <v>67</v>
      </c>
      <c r="B75" s="25" t="s">
        <v>439</v>
      </c>
      <c r="C75" s="26" t="s">
        <v>440</v>
      </c>
      <c r="D75" s="27">
        <v>0</v>
      </c>
      <c r="E75" s="27">
        <v>70000000</v>
      </c>
      <c r="F75" s="27">
        <v>70000000</v>
      </c>
      <c r="G75" s="27">
        <f t="shared" si="1"/>
        <v>100</v>
      </c>
    </row>
    <row r="76" spans="1:7" ht="107.25" customHeight="1" x14ac:dyDescent="0.3">
      <c r="A76" s="24">
        <v>68</v>
      </c>
      <c r="B76" s="25" t="s">
        <v>441</v>
      </c>
      <c r="C76" s="26" t="s">
        <v>442</v>
      </c>
      <c r="D76" s="27">
        <v>1455000</v>
      </c>
      <c r="E76" s="27">
        <v>4205000</v>
      </c>
      <c r="F76" s="27">
        <v>1400000</v>
      </c>
      <c r="G76" s="27">
        <f t="shared" si="1"/>
        <v>33.29369797859691</v>
      </c>
    </row>
    <row r="77" spans="1:7" ht="63.75" customHeight="1" x14ac:dyDescent="0.3">
      <c r="A77" s="24">
        <v>69</v>
      </c>
      <c r="B77" s="25" t="s">
        <v>443</v>
      </c>
      <c r="C77" s="26" t="s">
        <v>444</v>
      </c>
      <c r="D77" s="27">
        <v>1942600</v>
      </c>
      <c r="E77" s="27">
        <v>1373340</v>
      </c>
      <c r="F77" s="27">
        <v>0</v>
      </c>
      <c r="G77" s="27">
        <f t="shared" si="1"/>
        <v>0</v>
      </c>
    </row>
    <row r="78" spans="1:7" ht="75.75" customHeight="1" x14ac:dyDescent="0.3">
      <c r="A78" s="24">
        <v>70</v>
      </c>
      <c r="B78" s="25" t="s">
        <v>445</v>
      </c>
      <c r="C78" s="26" t="s">
        <v>446</v>
      </c>
      <c r="D78" s="27">
        <v>4947100</v>
      </c>
      <c r="E78" s="27">
        <v>9044370</v>
      </c>
      <c r="F78" s="27">
        <v>1379693.57</v>
      </c>
      <c r="G78" s="27">
        <f t="shared" si="1"/>
        <v>15.254722772288176</v>
      </c>
    </row>
    <row r="79" spans="1:7" ht="30" customHeight="1" x14ac:dyDescent="0.3">
      <c r="A79" s="24">
        <v>71</v>
      </c>
      <c r="B79" s="25" t="s">
        <v>447</v>
      </c>
      <c r="C79" s="26" t="s">
        <v>448</v>
      </c>
      <c r="D79" s="27">
        <v>1000000</v>
      </c>
      <c r="E79" s="27">
        <v>1000000</v>
      </c>
      <c r="F79" s="27">
        <v>861615.29</v>
      </c>
      <c r="G79" s="27">
        <f t="shared" si="1"/>
        <v>86.161529000000002</v>
      </c>
    </row>
    <row r="80" spans="1:7" ht="66.75" customHeight="1" x14ac:dyDescent="0.3">
      <c r="A80" s="24">
        <v>72</v>
      </c>
      <c r="B80" s="25" t="s">
        <v>449</v>
      </c>
      <c r="C80" s="26" t="s">
        <v>450</v>
      </c>
      <c r="D80" s="27">
        <v>3000000</v>
      </c>
      <c r="E80" s="27">
        <v>3000000</v>
      </c>
      <c r="F80" s="27">
        <v>0</v>
      </c>
      <c r="G80" s="27">
        <f t="shared" si="1"/>
        <v>0</v>
      </c>
    </row>
    <row r="81" spans="1:7" ht="40.5" x14ac:dyDescent="0.3">
      <c r="A81" s="24">
        <v>73</v>
      </c>
      <c r="B81" s="25" t="s">
        <v>451</v>
      </c>
      <c r="C81" s="26" t="s">
        <v>452</v>
      </c>
      <c r="D81" s="27">
        <v>27500000</v>
      </c>
      <c r="E81" s="27">
        <v>27500000</v>
      </c>
      <c r="F81" s="27">
        <v>0</v>
      </c>
      <c r="G81" s="27">
        <f t="shared" si="1"/>
        <v>0</v>
      </c>
    </row>
    <row r="82" spans="1:7" ht="50.25" customHeight="1" x14ac:dyDescent="0.3">
      <c r="A82" s="24">
        <v>74</v>
      </c>
      <c r="B82" s="25" t="s">
        <v>453</v>
      </c>
      <c r="C82" s="26" t="s">
        <v>454</v>
      </c>
      <c r="D82" s="27">
        <v>19400000</v>
      </c>
      <c r="E82" s="27">
        <v>19400000</v>
      </c>
      <c r="F82" s="27">
        <v>18793749.989999998</v>
      </c>
      <c r="G82" s="27">
        <f t="shared" si="1"/>
        <v>96.874999948453606</v>
      </c>
    </row>
    <row r="83" spans="1:7" ht="88.5" customHeight="1" x14ac:dyDescent="0.3">
      <c r="A83" s="24">
        <v>75</v>
      </c>
      <c r="B83" s="25" t="s">
        <v>455</v>
      </c>
      <c r="C83" s="26" t="s">
        <v>456</v>
      </c>
      <c r="D83" s="27">
        <v>28669900</v>
      </c>
      <c r="E83" s="27">
        <v>28669900</v>
      </c>
      <c r="F83" s="27">
        <v>25698263.620000001</v>
      </c>
      <c r="G83" s="27">
        <f t="shared" si="1"/>
        <v>89.634995657466547</v>
      </c>
    </row>
    <row r="84" spans="1:7" ht="93" customHeight="1" x14ac:dyDescent="0.3">
      <c r="A84" s="24">
        <v>76</v>
      </c>
      <c r="B84" s="25" t="s">
        <v>457</v>
      </c>
      <c r="C84" s="26" t="s">
        <v>458</v>
      </c>
      <c r="D84" s="27">
        <v>70000000</v>
      </c>
      <c r="E84" s="27">
        <v>70000000</v>
      </c>
      <c r="F84" s="27">
        <v>29490094.949999999</v>
      </c>
      <c r="G84" s="27">
        <f t="shared" si="1"/>
        <v>42.128707071428572</v>
      </c>
    </row>
    <row r="85" spans="1:7" ht="75.75" customHeight="1" x14ac:dyDescent="0.3">
      <c r="A85" s="24">
        <v>77</v>
      </c>
      <c r="B85" s="25" t="s">
        <v>459</v>
      </c>
      <c r="C85" s="26" t="s">
        <v>460</v>
      </c>
      <c r="D85" s="27">
        <v>166170900</v>
      </c>
      <c r="E85" s="27">
        <v>166170808.08000001</v>
      </c>
      <c r="F85" s="27">
        <v>149471891.08000001</v>
      </c>
      <c r="G85" s="27">
        <f t="shared" si="1"/>
        <v>89.950751763835314</v>
      </c>
    </row>
    <row r="86" spans="1:7" ht="50.25" customHeight="1" x14ac:dyDescent="0.3">
      <c r="A86" s="24">
        <v>78</v>
      </c>
      <c r="B86" s="25" t="s">
        <v>461</v>
      </c>
      <c r="C86" s="26" t="s">
        <v>462</v>
      </c>
      <c r="D86" s="27">
        <v>285786600</v>
      </c>
      <c r="E86" s="27">
        <v>285786600</v>
      </c>
      <c r="F86" s="27">
        <v>155287377.59999999</v>
      </c>
      <c r="G86" s="27">
        <f t="shared" si="1"/>
        <v>54.336829508451409</v>
      </c>
    </row>
    <row r="87" spans="1:7" ht="44.25" customHeight="1" x14ac:dyDescent="0.3">
      <c r="A87" s="24">
        <v>79</v>
      </c>
      <c r="B87" s="25" t="s">
        <v>463</v>
      </c>
      <c r="C87" s="26" t="s">
        <v>464</v>
      </c>
      <c r="D87" s="27">
        <v>70000000</v>
      </c>
      <c r="E87" s="27">
        <v>71000000</v>
      </c>
      <c r="F87" s="27">
        <v>24887555.84</v>
      </c>
      <c r="G87" s="27">
        <f t="shared" si="1"/>
        <v>35.052895549295776</v>
      </c>
    </row>
    <row r="88" spans="1:7" ht="48" customHeight="1" x14ac:dyDescent="0.3">
      <c r="A88" s="24">
        <v>80</v>
      </c>
      <c r="B88" s="25" t="s">
        <v>465</v>
      </c>
      <c r="C88" s="26" t="s">
        <v>466</v>
      </c>
      <c r="D88" s="27">
        <v>299180000</v>
      </c>
      <c r="E88" s="27">
        <v>425980000</v>
      </c>
      <c r="F88" s="27">
        <v>248898022.63</v>
      </c>
      <c r="G88" s="27">
        <f t="shared" si="1"/>
        <v>58.429509045025583</v>
      </c>
    </row>
    <row r="89" spans="1:7" s="23" customFormat="1" ht="48" customHeight="1" x14ac:dyDescent="0.3">
      <c r="A89" s="24">
        <v>81</v>
      </c>
      <c r="B89" s="25" t="s">
        <v>467</v>
      </c>
      <c r="C89" s="26" t="s">
        <v>468</v>
      </c>
      <c r="D89" s="27">
        <v>550825700</v>
      </c>
      <c r="E89" s="27">
        <v>550825700</v>
      </c>
      <c r="F89" s="27">
        <v>172237891.71000001</v>
      </c>
      <c r="G89" s="27">
        <f>F89/E89*100</f>
        <v>31.269036958515191</v>
      </c>
    </row>
    <row r="90" spans="1:7" ht="44.25" customHeight="1" x14ac:dyDescent="0.3">
      <c r="A90" s="24">
        <v>82</v>
      </c>
      <c r="B90" s="25" t="s">
        <v>469</v>
      </c>
      <c r="C90" s="26" t="s">
        <v>470</v>
      </c>
      <c r="D90" s="27">
        <v>100000000</v>
      </c>
      <c r="E90" s="27">
        <v>100000000</v>
      </c>
      <c r="F90" s="27">
        <v>8565136.9800000004</v>
      </c>
      <c r="G90" s="27">
        <f t="shared" ref="G90:G92" si="2">F90/E90*100</f>
        <v>8.5651369800000001</v>
      </c>
    </row>
    <row r="91" spans="1:7" ht="42.75" customHeight="1" x14ac:dyDescent="0.3">
      <c r="A91" s="24">
        <v>83</v>
      </c>
      <c r="B91" s="25" t="s">
        <v>471</v>
      </c>
      <c r="C91" s="26" t="s">
        <v>472</v>
      </c>
      <c r="D91" s="27">
        <v>0</v>
      </c>
      <c r="E91" s="27">
        <v>240734086.03999999</v>
      </c>
      <c r="F91" s="27">
        <v>103056382.89</v>
      </c>
      <c r="G91" s="27">
        <f t="shared" si="2"/>
        <v>42.809219327950224</v>
      </c>
    </row>
    <row r="92" spans="1:7" ht="33.75" customHeight="1" x14ac:dyDescent="0.3">
      <c r="A92" s="42" t="s">
        <v>473</v>
      </c>
      <c r="B92" s="42"/>
      <c r="C92" s="42"/>
      <c r="D92" s="43">
        <f>SUM(D9:D91)</f>
        <v>8183380152.8599997</v>
      </c>
      <c r="E92" s="43">
        <f t="shared" ref="E92:F92" si="3">SUM(E9:E91)</f>
        <v>12628063255.16</v>
      </c>
      <c r="F92" s="43">
        <f t="shared" si="3"/>
        <v>4871315602.9899998</v>
      </c>
      <c r="G92" s="43">
        <f t="shared" si="2"/>
        <v>38.575318356910458</v>
      </c>
    </row>
  </sheetData>
  <mergeCells count="10">
    <mergeCell ref="A92:C92"/>
    <mergeCell ref="A3:G3"/>
    <mergeCell ref="A4:G4"/>
    <mergeCell ref="A6:A7"/>
    <mergeCell ref="B6:B7"/>
    <mergeCell ref="C6:C7"/>
    <mergeCell ref="D6:D7"/>
    <mergeCell ref="E6:E7"/>
    <mergeCell ref="F6:F7"/>
    <mergeCell ref="G6:G7"/>
  </mergeCells>
  <pageMargins left="0" right="0" top="0" bottom="0" header="0.31496062992125984" footer="0.31496062992125984"/>
  <pageSetup paperSize="9" scale="42" fitToHeight="1020" orientation="portrait" r:id="rId1"/>
  <colBreaks count="1" manualBreakCount="1">
    <brk id="12" min="2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2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8.28515625" style="1" customWidth="1"/>
    <col min="4" max="5" width="11.42578125" style="1" customWidth="1"/>
    <col min="6" max="6" width="15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46856</v>
      </c>
      <c r="D7" s="9">
        <v>60243</v>
      </c>
      <c r="E7" s="9">
        <v>60243</v>
      </c>
      <c r="F7" s="10">
        <f t="shared" ref="F7:F2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46856</v>
      </c>
      <c r="D8" s="12">
        <v>60243</v>
      </c>
      <c r="E8" s="12">
        <v>60243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72</v>
      </c>
      <c r="C9" s="9">
        <v>46856</v>
      </c>
      <c r="D9" s="9">
        <v>60243</v>
      </c>
      <c r="E9" s="9">
        <v>60243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73</v>
      </c>
      <c r="C10" s="12">
        <v>46856</v>
      </c>
      <c r="D10" s="12">
        <v>60243</v>
      </c>
      <c r="E10" s="12">
        <v>60243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37</v>
      </c>
      <c r="C11" s="9">
        <v>46856</v>
      </c>
      <c r="D11" s="9">
        <v>60243</v>
      </c>
      <c r="E11" s="9">
        <v>60243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38</v>
      </c>
      <c r="C12" s="12">
        <v>46856</v>
      </c>
      <c r="D12" s="12">
        <v>60243</v>
      </c>
      <c r="E12" s="12">
        <v>60243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46856</v>
      </c>
      <c r="D13" s="9">
        <v>60243</v>
      </c>
      <c r="E13" s="9">
        <v>60243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40</v>
      </c>
      <c r="C14" s="12">
        <v>46856</v>
      </c>
      <c r="D14" s="12">
        <v>60243</v>
      </c>
      <c r="E14" s="12">
        <v>60243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46855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42</v>
      </c>
      <c r="C16" s="12">
        <v>46855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43</v>
      </c>
      <c r="C17" s="9">
        <v>46855</v>
      </c>
      <c r="D17" s="9">
        <v>60243</v>
      </c>
      <c r="E17" s="9">
        <v>60243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44</v>
      </c>
      <c r="C18" s="12">
        <v>46855</v>
      </c>
      <c r="D18" s="12">
        <v>60243</v>
      </c>
      <c r="E18" s="12">
        <v>60243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49</v>
      </c>
      <c r="C19" s="9">
        <v>46855</v>
      </c>
      <c r="D19" s="9">
        <v>60242</v>
      </c>
      <c r="E19" s="9">
        <v>60242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50</v>
      </c>
      <c r="C20" s="12">
        <v>46855</v>
      </c>
      <c r="D20" s="12">
        <v>60242</v>
      </c>
      <c r="E20" s="12">
        <v>60242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59</v>
      </c>
      <c r="C21" s="9">
        <v>93711</v>
      </c>
      <c r="D21" s="9">
        <v>60243</v>
      </c>
      <c r="E21" s="9">
        <v>60243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60</v>
      </c>
      <c r="C22" s="12">
        <v>93711</v>
      </c>
      <c r="D22" s="12">
        <v>60243</v>
      </c>
      <c r="E22" s="12">
        <v>60243</v>
      </c>
      <c r="F22" s="13">
        <f t="shared" ca="1" si="0"/>
        <v>1</v>
      </c>
      <c r="G22" s="3"/>
    </row>
    <row r="23" spans="1:7" ht="15" customHeight="1" x14ac:dyDescent="0.25">
      <c r="A23" s="34" t="s">
        <v>17</v>
      </c>
      <c r="B23" s="35"/>
      <c r="C23" s="14">
        <v>421700</v>
      </c>
      <c r="D23" s="14">
        <v>421700</v>
      </c>
      <c r="E23" s="15">
        <v>421700</v>
      </c>
      <c r="F23" s="16">
        <f t="shared" ca="1" si="0"/>
        <v>1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140625" style="1" customWidth="1"/>
    <col min="4" max="5" width="11.42578125" style="1" customWidth="1"/>
    <col min="6" max="6" width="13.285156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74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120483</v>
      </c>
      <c r="D7" s="9">
        <v>120483</v>
      </c>
      <c r="E7" s="9">
        <v>120483</v>
      </c>
      <c r="F7" s="10">
        <f t="shared" ref="F7:F3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120483</v>
      </c>
      <c r="D8" s="12">
        <v>120483</v>
      </c>
      <c r="E8" s="12">
        <v>120483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120483</v>
      </c>
      <c r="D9" s="9">
        <v>120483</v>
      </c>
      <c r="E9" s="9">
        <v>120483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28</v>
      </c>
      <c r="C10" s="12">
        <v>120483</v>
      </c>
      <c r="D10" s="12">
        <v>120483</v>
      </c>
      <c r="E10" s="12">
        <v>120483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120483</v>
      </c>
      <c r="D11" s="9">
        <v>120483</v>
      </c>
      <c r="E11" s="9">
        <v>120483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30</v>
      </c>
      <c r="C12" s="12">
        <v>120483</v>
      </c>
      <c r="D12" s="12">
        <v>120483</v>
      </c>
      <c r="E12" s="12">
        <v>120483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75</v>
      </c>
      <c r="C13" s="9">
        <v>120483</v>
      </c>
      <c r="D13" s="9">
        <v>120483</v>
      </c>
      <c r="E13" s="9">
        <v>120483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76</v>
      </c>
      <c r="C14" s="12">
        <v>120483</v>
      </c>
      <c r="D14" s="12">
        <v>120483</v>
      </c>
      <c r="E14" s="12">
        <v>120483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35</v>
      </c>
      <c r="C15" s="9">
        <v>120483</v>
      </c>
      <c r="D15" s="9">
        <v>120483</v>
      </c>
      <c r="E15" s="9">
        <v>120483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36</v>
      </c>
      <c r="C16" s="12">
        <v>120483</v>
      </c>
      <c r="D16" s="12">
        <v>120483</v>
      </c>
      <c r="E16" s="12">
        <v>120483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37</v>
      </c>
      <c r="C17" s="9">
        <v>120483</v>
      </c>
      <c r="D17" s="9">
        <v>120483</v>
      </c>
      <c r="E17" s="9">
        <v>120483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38</v>
      </c>
      <c r="C18" s="12">
        <v>120483</v>
      </c>
      <c r="D18" s="12">
        <v>120483</v>
      </c>
      <c r="E18" s="12">
        <v>120483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39</v>
      </c>
      <c r="C19" s="9">
        <v>120483</v>
      </c>
      <c r="D19" s="9">
        <v>120483</v>
      </c>
      <c r="E19" s="9">
        <v>120483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40</v>
      </c>
      <c r="C20" s="12">
        <v>120483</v>
      </c>
      <c r="D20" s="12">
        <v>120483</v>
      </c>
      <c r="E20" s="12">
        <v>120483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41</v>
      </c>
      <c r="C21" s="9">
        <v>120484</v>
      </c>
      <c r="D21" s="9">
        <v>120484</v>
      </c>
      <c r="E21" s="9">
        <v>120484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42</v>
      </c>
      <c r="C22" s="12">
        <v>120484</v>
      </c>
      <c r="D22" s="12">
        <v>120484</v>
      </c>
      <c r="E22" s="12">
        <v>120484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43</v>
      </c>
      <c r="C23" s="9">
        <v>120484</v>
      </c>
      <c r="D23" s="9">
        <v>120484</v>
      </c>
      <c r="E23" s="9">
        <v>120484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44</v>
      </c>
      <c r="C24" s="12">
        <v>120484</v>
      </c>
      <c r="D24" s="12">
        <v>120484</v>
      </c>
      <c r="E24" s="12">
        <v>120484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49</v>
      </c>
      <c r="C25" s="9">
        <v>120484</v>
      </c>
      <c r="D25" s="9">
        <v>120484</v>
      </c>
      <c r="E25" s="9">
        <v>120484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50</v>
      </c>
      <c r="C26" s="12">
        <v>120484</v>
      </c>
      <c r="D26" s="12">
        <v>120484</v>
      </c>
      <c r="E26" s="12">
        <v>120484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15</v>
      </c>
      <c r="C27" s="9">
        <v>120483</v>
      </c>
      <c r="D27" s="9">
        <v>120483</v>
      </c>
      <c r="E27" s="9">
        <v>120483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16</v>
      </c>
      <c r="C28" s="12">
        <v>120483</v>
      </c>
      <c r="D28" s="12">
        <v>120483</v>
      </c>
      <c r="E28" s="12">
        <v>120483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61</v>
      </c>
      <c r="C29" s="9">
        <v>120484</v>
      </c>
      <c r="D29" s="9">
        <v>120484</v>
      </c>
      <c r="E29" s="9">
        <v>120484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62</v>
      </c>
      <c r="C30" s="12">
        <v>120484</v>
      </c>
      <c r="D30" s="12">
        <v>120484</v>
      </c>
      <c r="E30" s="12">
        <v>120484</v>
      </c>
      <c r="F30" s="13">
        <f t="shared" ca="1" si="0"/>
        <v>1</v>
      </c>
      <c r="G30" s="3"/>
    </row>
    <row r="31" spans="1:7" ht="15" customHeight="1" x14ac:dyDescent="0.25">
      <c r="A31" s="34" t="s">
        <v>17</v>
      </c>
      <c r="B31" s="35"/>
      <c r="C31" s="14">
        <v>1445800</v>
      </c>
      <c r="D31" s="14">
        <v>1445800</v>
      </c>
      <c r="E31" s="15">
        <v>1445800</v>
      </c>
      <c r="F31" s="16">
        <f t="shared" ca="1" si="0"/>
        <v>1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2.42578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51546400</v>
      </c>
      <c r="E7" s="9">
        <v>14671559.73</v>
      </c>
      <c r="F7" s="10">
        <f ca="1">IF(INDIRECT("R[0]C[-2]", FALSE)=0,0,ROUND(INDIRECT("R[0]C[-1]", FALSE)/INDIRECT("R[0]C[-2]", FALSE),4))</f>
        <v>0.28460000000000002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51546400</v>
      </c>
      <c r="E8" s="12">
        <v>14671559.73</v>
      </c>
      <c r="F8" s="13">
        <f ca="1">IF(INDIRECT("R[0]C[-2]", FALSE)=0,0,ROUND(INDIRECT("R[0]C[-1]", FALSE)/INDIRECT("R[0]C[-2]", FALSE),4))</f>
        <v>0.28460000000000002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53</v>
      </c>
      <c r="C9" s="9">
        <v>0</v>
      </c>
      <c r="D9" s="9">
        <v>30927800</v>
      </c>
      <c r="E9" s="9">
        <v>14322868.82</v>
      </c>
      <c r="F9" s="10">
        <f ca="1">IF(INDIRECT("R[0]C[-2]", FALSE)=0,0,ROUND(INDIRECT("R[0]C[-1]", FALSE)/INDIRECT("R[0]C[-2]", FALSE),4))</f>
        <v>0.46310000000000001</v>
      </c>
      <c r="G9" s="3"/>
    </row>
    <row r="10" spans="1:7" ht="30" outlineLevel="3" x14ac:dyDescent="0.25">
      <c r="A10" s="11"/>
      <c r="B10" s="11" t="s">
        <v>54</v>
      </c>
      <c r="C10" s="12">
        <v>0</v>
      </c>
      <c r="D10" s="12">
        <v>30927800</v>
      </c>
      <c r="E10" s="12">
        <v>14322868.82</v>
      </c>
      <c r="F10" s="13">
        <f ca="1">IF(INDIRECT("R[0]C[-2]", FALSE)=0,0,ROUND(INDIRECT("R[0]C[-1]", FALSE)/INDIRECT("R[0]C[-2]", FALSE),4))</f>
        <v>0.46310000000000001</v>
      </c>
      <c r="G10" s="3"/>
    </row>
    <row r="11" spans="1:7" ht="15" customHeight="1" x14ac:dyDescent="0.25">
      <c r="A11" s="34" t="s">
        <v>17</v>
      </c>
      <c r="B11" s="35"/>
      <c r="C11" s="14">
        <v>0</v>
      </c>
      <c r="D11" s="14">
        <v>82474200</v>
      </c>
      <c r="E11" s="15">
        <v>28994428.550000001</v>
      </c>
      <c r="F11" s="16">
        <f ca="1">IF(INDIRECT("R[0]C[-2]", FALSE)=0,0,ROUND(INDIRECT("R[0]C[-1]", FALSE)/INDIRECT("R[0]C[-2]", FALSE),4))</f>
        <v>0.35160000000000002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53</v>
      </c>
      <c r="C7" s="9">
        <v>25703800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54</v>
      </c>
      <c r="C8" s="12">
        <v>25703800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25703800</v>
      </c>
      <c r="D9" s="14">
        <v>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Normal="100" zoomScaleSheetLayoutView="100" workbookViewId="0">
      <pane ySplit="6" topLeftCell="A49" activePane="bottomLeft" state="frozen"/>
      <selection pane="bottomLeft" activeCell="E63" sqref="E63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4.5703125" style="1" customWidth="1"/>
    <col min="4" max="5" width="11.42578125" style="1" customWidth="1"/>
    <col min="6" max="6" width="12.71093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79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500000</v>
      </c>
      <c r="D7" s="9">
        <v>500000</v>
      </c>
      <c r="E7" s="9">
        <v>500000</v>
      </c>
      <c r="F7" s="10">
        <f t="shared" ref="F7:F36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500000</v>
      </c>
      <c r="D8" s="12">
        <v>500000</v>
      </c>
      <c r="E8" s="12">
        <v>500000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630000</v>
      </c>
      <c r="D9" s="9">
        <v>630000</v>
      </c>
      <c r="E9" s="9">
        <v>630000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22</v>
      </c>
      <c r="C10" s="12">
        <v>630000</v>
      </c>
      <c r="D10" s="12">
        <v>630000</v>
      </c>
      <c r="E10" s="12">
        <v>630000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600000</v>
      </c>
      <c r="D11" s="9">
        <v>600000</v>
      </c>
      <c r="E11" s="9">
        <v>600000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24</v>
      </c>
      <c r="C12" s="12">
        <v>600000</v>
      </c>
      <c r="D12" s="12">
        <v>600000</v>
      </c>
      <c r="E12" s="12">
        <v>600000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600000</v>
      </c>
      <c r="D13" s="9">
        <v>600000</v>
      </c>
      <c r="E13" s="9">
        <v>600000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26</v>
      </c>
      <c r="C14" s="12">
        <v>600000</v>
      </c>
      <c r="D14" s="12">
        <v>600000</v>
      </c>
      <c r="E14" s="12">
        <v>600000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490000</v>
      </c>
      <c r="D15" s="9">
        <v>490000</v>
      </c>
      <c r="E15" s="9">
        <v>490000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28</v>
      </c>
      <c r="C16" s="12">
        <v>490000</v>
      </c>
      <c r="D16" s="12">
        <v>490000</v>
      </c>
      <c r="E16" s="12">
        <v>490000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500000</v>
      </c>
      <c r="D17" s="9">
        <v>500000</v>
      </c>
      <c r="E17" s="9">
        <v>500000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30</v>
      </c>
      <c r="C18" s="12">
        <v>500000</v>
      </c>
      <c r="D18" s="12">
        <v>500000</v>
      </c>
      <c r="E18" s="12">
        <v>500000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300000</v>
      </c>
      <c r="D19" s="9">
        <v>300000</v>
      </c>
      <c r="E19" s="9">
        <v>300000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76</v>
      </c>
      <c r="C20" s="12">
        <v>300000</v>
      </c>
      <c r="D20" s="12">
        <v>300000</v>
      </c>
      <c r="E20" s="12">
        <v>300000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500000</v>
      </c>
      <c r="D21" s="9">
        <v>500000</v>
      </c>
      <c r="E21" s="9">
        <v>500000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32</v>
      </c>
      <c r="C22" s="12">
        <v>500000</v>
      </c>
      <c r="D22" s="12">
        <v>500000</v>
      </c>
      <c r="E22" s="12">
        <v>500000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1500000</v>
      </c>
      <c r="D23" s="9">
        <v>1500000</v>
      </c>
      <c r="E23" s="9">
        <v>1500000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34</v>
      </c>
      <c r="C24" s="12">
        <v>1500000</v>
      </c>
      <c r="D24" s="12">
        <v>1500000</v>
      </c>
      <c r="E24" s="12">
        <v>1500000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650000</v>
      </c>
      <c r="D25" s="9">
        <v>650000</v>
      </c>
      <c r="E25" s="9">
        <v>650000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36</v>
      </c>
      <c r="C26" s="12">
        <v>650000</v>
      </c>
      <c r="D26" s="12">
        <v>650000</v>
      </c>
      <c r="E26" s="12">
        <v>650000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850000</v>
      </c>
      <c r="D27" s="9">
        <v>850000</v>
      </c>
      <c r="E27" s="9">
        <v>850000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73</v>
      </c>
      <c r="C28" s="12">
        <v>850000</v>
      </c>
      <c r="D28" s="12">
        <v>850000</v>
      </c>
      <c r="E28" s="12">
        <v>850000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334000</v>
      </c>
      <c r="D29" s="9">
        <v>334000</v>
      </c>
      <c r="E29" s="9">
        <v>334000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334000</v>
      </c>
      <c r="D30" s="12">
        <v>334000</v>
      </c>
      <c r="E30" s="12">
        <v>334000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400000</v>
      </c>
      <c r="D31" s="9">
        <v>400000</v>
      </c>
      <c r="E31" s="9">
        <v>400000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400000</v>
      </c>
      <c r="D32" s="12">
        <v>400000</v>
      </c>
      <c r="E32" s="12">
        <v>400000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1500000</v>
      </c>
      <c r="D33" s="9">
        <v>1500000</v>
      </c>
      <c r="E33" s="9">
        <v>1500000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42</v>
      </c>
      <c r="C34" s="12">
        <v>1500000</v>
      </c>
      <c r="D34" s="12">
        <v>1500000</v>
      </c>
      <c r="E34" s="12">
        <v>1500000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1400000</v>
      </c>
      <c r="D35" s="9">
        <v>1400000</v>
      </c>
      <c r="E35" s="9">
        <v>1400000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1400000</v>
      </c>
      <c r="D36" s="12">
        <v>1400000</v>
      </c>
      <c r="E36" s="12">
        <v>1400000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80</v>
      </c>
      <c r="C37" s="9">
        <v>500000</v>
      </c>
      <c r="D37" s="9">
        <v>500000</v>
      </c>
      <c r="E37" s="9">
        <v>500000</v>
      </c>
      <c r="F37" s="10">
        <f t="shared" ref="F37:F55" ca="1" si="1">IF(INDIRECT("R[0]C[-2]", FALSE)=0,0,ROUND(INDIRECT("R[0]C[-1]", FALSE)/INDIRECT("R[0]C[-2]", FALSE),4))</f>
        <v>1</v>
      </c>
      <c r="G37" s="3"/>
    </row>
    <row r="38" spans="1:7" ht="30" outlineLevel="3" x14ac:dyDescent="0.25">
      <c r="A38" s="11"/>
      <c r="B38" s="11" t="s">
        <v>81</v>
      </c>
      <c r="C38" s="12">
        <v>500000</v>
      </c>
      <c r="D38" s="12">
        <v>500000</v>
      </c>
      <c r="E38" s="12">
        <v>500000</v>
      </c>
      <c r="F38" s="13">
        <f t="shared" ca="1" si="1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800000</v>
      </c>
      <c r="D39" s="9">
        <v>800000</v>
      </c>
      <c r="E39" s="9">
        <v>800000</v>
      </c>
      <c r="F39" s="10">
        <f t="shared" ca="1" si="1"/>
        <v>1</v>
      </c>
      <c r="G39" s="3"/>
    </row>
    <row r="40" spans="1:7" ht="30" outlineLevel="3" x14ac:dyDescent="0.25">
      <c r="A40" s="11"/>
      <c r="B40" s="11" t="s">
        <v>46</v>
      </c>
      <c r="C40" s="12">
        <v>800000</v>
      </c>
      <c r="D40" s="12">
        <v>800000</v>
      </c>
      <c r="E40" s="12">
        <v>800000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400000</v>
      </c>
      <c r="D41" s="9">
        <v>400000</v>
      </c>
      <c r="E41" s="9">
        <v>400000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48</v>
      </c>
      <c r="C42" s="12">
        <v>400000</v>
      </c>
      <c r="D42" s="12">
        <v>400000</v>
      </c>
      <c r="E42" s="12">
        <v>400000</v>
      </c>
      <c r="F42" s="13">
        <f t="shared" ca="1" si="1"/>
        <v>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1000000</v>
      </c>
      <c r="D43" s="9">
        <v>1000000</v>
      </c>
      <c r="E43" s="9">
        <v>1000000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70</v>
      </c>
      <c r="C44" s="12">
        <v>1000000</v>
      </c>
      <c r="D44" s="12">
        <v>1000000</v>
      </c>
      <c r="E44" s="12">
        <v>1000000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850000</v>
      </c>
      <c r="D45" s="9">
        <v>850000</v>
      </c>
      <c r="E45" s="9">
        <v>791664.7</v>
      </c>
      <c r="F45" s="10">
        <f t="shared" ca="1" si="1"/>
        <v>0.93140000000000001</v>
      </c>
      <c r="G45" s="3"/>
    </row>
    <row r="46" spans="1:7" ht="30" outlineLevel="3" x14ac:dyDescent="0.25">
      <c r="A46" s="11"/>
      <c r="B46" s="11" t="s">
        <v>50</v>
      </c>
      <c r="C46" s="12">
        <v>850000</v>
      </c>
      <c r="D46" s="12">
        <v>850000</v>
      </c>
      <c r="E46" s="12">
        <v>791664.7</v>
      </c>
      <c r="F46" s="13">
        <f t="shared" ca="1" si="1"/>
        <v>0.93140000000000001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15</v>
      </c>
      <c r="C47" s="9">
        <v>1554600</v>
      </c>
      <c r="D47" s="9">
        <v>1554600</v>
      </c>
      <c r="E47" s="9">
        <v>1554600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16</v>
      </c>
      <c r="C48" s="12">
        <v>1554600</v>
      </c>
      <c r="D48" s="12">
        <v>1554600</v>
      </c>
      <c r="E48" s="12">
        <v>1554600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53</v>
      </c>
      <c r="C49" s="9">
        <v>700000</v>
      </c>
      <c r="D49" s="9">
        <v>700000</v>
      </c>
      <c r="E49" s="9">
        <v>700000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54</v>
      </c>
      <c r="C50" s="12">
        <v>700000</v>
      </c>
      <c r="D50" s="12">
        <v>700000</v>
      </c>
      <c r="E50" s="12">
        <v>700000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200000</v>
      </c>
      <c r="D51" s="9">
        <v>200000</v>
      </c>
      <c r="E51" s="9">
        <v>200000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58</v>
      </c>
      <c r="C52" s="12">
        <v>200000</v>
      </c>
      <c r="D52" s="12">
        <v>200000</v>
      </c>
      <c r="E52" s="12">
        <v>200000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999500</v>
      </c>
      <c r="D53" s="9">
        <v>999500</v>
      </c>
      <c r="E53" s="9">
        <v>999500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60</v>
      </c>
      <c r="C54" s="12">
        <v>999500</v>
      </c>
      <c r="D54" s="12">
        <v>999500</v>
      </c>
      <c r="E54" s="12">
        <v>999500</v>
      </c>
      <c r="F54" s="13">
        <f t="shared" ca="1" si="1"/>
        <v>1</v>
      </c>
      <c r="G54" s="3"/>
    </row>
    <row r="55" spans="1:7" ht="15" customHeight="1" x14ac:dyDescent="0.25">
      <c r="A55" s="34" t="s">
        <v>17</v>
      </c>
      <c r="B55" s="35"/>
      <c r="C55" s="14">
        <v>17758100</v>
      </c>
      <c r="D55" s="14">
        <v>17758100</v>
      </c>
      <c r="E55" s="15">
        <v>17699764.699999999</v>
      </c>
      <c r="F55" s="16">
        <f t="shared" ca="1" si="1"/>
        <v>0.99670000000000003</v>
      </c>
      <c r="G55" s="3"/>
    </row>
  </sheetData>
  <mergeCells count="8">
    <mergeCell ref="A55:B5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4.85546875" style="1" customWidth="1"/>
    <col min="4" max="5" width="11.42578125" style="1" customWidth="1"/>
    <col min="6" max="6" width="13.1406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82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17500</v>
      </c>
      <c r="D7" s="9">
        <v>17500</v>
      </c>
      <c r="E7" s="9">
        <v>17500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17500</v>
      </c>
      <c r="D8" s="12">
        <v>17500</v>
      </c>
      <c r="E8" s="12">
        <v>17500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6710</v>
      </c>
      <c r="D9" s="9">
        <v>6710</v>
      </c>
      <c r="E9" s="9">
        <v>6710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22</v>
      </c>
      <c r="C10" s="12">
        <v>6710</v>
      </c>
      <c r="D10" s="12">
        <v>6710</v>
      </c>
      <c r="E10" s="12">
        <v>6710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21100</v>
      </c>
      <c r="D11" s="9">
        <v>21100</v>
      </c>
      <c r="E11" s="9">
        <v>21100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24</v>
      </c>
      <c r="C12" s="12">
        <v>21100</v>
      </c>
      <c r="D12" s="12">
        <v>21100</v>
      </c>
      <c r="E12" s="12">
        <v>21100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46730</v>
      </c>
      <c r="D13" s="9">
        <v>46730</v>
      </c>
      <c r="E13" s="9">
        <v>46730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26</v>
      </c>
      <c r="C14" s="12">
        <v>46730</v>
      </c>
      <c r="D14" s="12">
        <v>46730</v>
      </c>
      <c r="E14" s="12">
        <v>46730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27084</v>
      </c>
      <c r="D15" s="9">
        <v>27084</v>
      </c>
      <c r="E15" s="9">
        <v>27084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28</v>
      </c>
      <c r="C16" s="12">
        <v>27084</v>
      </c>
      <c r="D16" s="12">
        <v>27084</v>
      </c>
      <c r="E16" s="12">
        <v>27084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21750</v>
      </c>
      <c r="D17" s="9">
        <v>21750</v>
      </c>
      <c r="E17" s="9">
        <v>21750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30</v>
      </c>
      <c r="C18" s="12">
        <v>21750</v>
      </c>
      <c r="D18" s="12">
        <v>21750</v>
      </c>
      <c r="E18" s="12">
        <v>21750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10071</v>
      </c>
      <c r="D19" s="9">
        <v>10071</v>
      </c>
      <c r="E19" s="9">
        <v>10071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76</v>
      </c>
      <c r="C20" s="12">
        <v>10071</v>
      </c>
      <c r="D20" s="12">
        <v>10071</v>
      </c>
      <c r="E20" s="12">
        <v>10071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20853</v>
      </c>
      <c r="D21" s="9">
        <v>20853</v>
      </c>
      <c r="E21" s="9">
        <v>20853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32</v>
      </c>
      <c r="C22" s="12">
        <v>20853</v>
      </c>
      <c r="D22" s="12">
        <v>20853</v>
      </c>
      <c r="E22" s="12">
        <v>20853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20347</v>
      </c>
      <c r="D23" s="9">
        <v>20347</v>
      </c>
      <c r="E23" s="9">
        <v>20347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34</v>
      </c>
      <c r="C24" s="12">
        <v>20347</v>
      </c>
      <c r="D24" s="12">
        <v>20347</v>
      </c>
      <c r="E24" s="12">
        <v>20347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15412</v>
      </c>
      <c r="D25" s="9">
        <v>15412</v>
      </c>
      <c r="E25" s="9">
        <v>15412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36</v>
      </c>
      <c r="C26" s="12">
        <v>15412</v>
      </c>
      <c r="D26" s="12">
        <v>15412</v>
      </c>
      <c r="E26" s="12">
        <v>15412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14145</v>
      </c>
      <c r="D27" s="9">
        <v>14145</v>
      </c>
      <c r="E27" s="9">
        <v>14145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73</v>
      </c>
      <c r="C28" s="12">
        <v>14145</v>
      </c>
      <c r="D28" s="12">
        <v>14145</v>
      </c>
      <c r="E28" s="12">
        <v>14145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47884</v>
      </c>
      <c r="D29" s="9">
        <v>47884</v>
      </c>
      <c r="E29" s="9">
        <v>47884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47884</v>
      </c>
      <c r="D30" s="12">
        <v>47884</v>
      </c>
      <c r="E30" s="12">
        <v>47884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40620</v>
      </c>
      <c r="D31" s="9">
        <v>40620</v>
      </c>
      <c r="E31" s="9">
        <v>40620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40620</v>
      </c>
      <c r="D32" s="12">
        <v>40620</v>
      </c>
      <c r="E32" s="12">
        <v>40620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118361</v>
      </c>
      <c r="D33" s="9">
        <v>118361</v>
      </c>
      <c r="E33" s="9">
        <v>118361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42</v>
      </c>
      <c r="C34" s="12">
        <v>118361</v>
      </c>
      <c r="D34" s="12">
        <v>118361</v>
      </c>
      <c r="E34" s="12">
        <v>118361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23491</v>
      </c>
      <c r="D35" s="9">
        <v>23491</v>
      </c>
      <c r="E35" s="9">
        <v>23491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23491</v>
      </c>
      <c r="D36" s="12">
        <v>23491</v>
      </c>
      <c r="E36" s="12">
        <v>23491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80</v>
      </c>
      <c r="C37" s="9">
        <v>8275</v>
      </c>
      <c r="D37" s="9">
        <v>8275</v>
      </c>
      <c r="E37" s="9">
        <v>8275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81</v>
      </c>
      <c r="C38" s="12">
        <v>8275</v>
      </c>
      <c r="D38" s="12">
        <v>8275</v>
      </c>
      <c r="E38" s="12">
        <v>8275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13044</v>
      </c>
      <c r="D39" s="9">
        <v>13044</v>
      </c>
      <c r="E39" s="9">
        <v>13044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46</v>
      </c>
      <c r="C40" s="12">
        <v>13044</v>
      </c>
      <c r="D40" s="12">
        <v>13044</v>
      </c>
      <c r="E40" s="12">
        <v>13044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12725</v>
      </c>
      <c r="D41" s="9">
        <v>12725</v>
      </c>
      <c r="E41" s="9">
        <v>12725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48</v>
      </c>
      <c r="C42" s="12">
        <v>12725</v>
      </c>
      <c r="D42" s="12">
        <v>12725</v>
      </c>
      <c r="E42" s="12">
        <v>12725</v>
      </c>
      <c r="F42" s="13">
        <f t="shared" ca="1" si="1"/>
        <v>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15414</v>
      </c>
      <c r="D43" s="9">
        <v>15414</v>
      </c>
      <c r="E43" s="9">
        <v>15414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70</v>
      </c>
      <c r="C44" s="12">
        <v>15414</v>
      </c>
      <c r="D44" s="12">
        <v>15414</v>
      </c>
      <c r="E44" s="12">
        <v>15414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15959</v>
      </c>
      <c r="D45" s="9">
        <v>15959</v>
      </c>
      <c r="E45" s="9">
        <v>15959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50</v>
      </c>
      <c r="C46" s="12">
        <v>15959</v>
      </c>
      <c r="D46" s="12">
        <v>15959</v>
      </c>
      <c r="E46" s="12">
        <v>15959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51</v>
      </c>
      <c r="C47" s="9">
        <v>609276</v>
      </c>
      <c r="D47" s="9">
        <v>609276</v>
      </c>
      <c r="E47" s="9">
        <v>609276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52</v>
      </c>
      <c r="C48" s="12">
        <v>609276</v>
      </c>
      <c r="D48" s="12">
        <v>609276</v>
      </c>
      <c r="E48" s="12">
        <v>609276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15</v>
      </c>
      <c r="C49" s="9">
        <v>137606</v>
      </c>
      <c r="D49" s="9">
        <v>137606</v>
      </c>
      <c r="E49" s="9">
        <v>137606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16</v>
      </c>
      <c r="C50" s="12">
        <v>137606</v>
      </c>
      <c r="D50" s="12">
        <v>137606</v>
      </c>
      <c r="E50" s="12">
        <v>137606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78210</v>
      </c>
      <c r="D51" s="9">
        <v>78210</v>
      </c>
      <c r="E51" s="9">
        <v>78210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54</v>
      </c>
      <c r="C52" s="12">
        <v>78210</v>
      </c>
      <c r="D52" s="12">
        <v>78210</v>
      </c>
      <c r="E52" s="12">
        <v>78210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55</v>
      </c>
      <c r="C53" s="9">
        <v>48594</v>
      </c>
      <c r="D53" s="9">
        <v>48594</v>
      </c>
      <c r="E53" s="9">
        <v>48594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56</v>
      </c>
      <c r="C54" s="12">
        <v>48594</v>
      </c>
      <c r="D54" s="12">
        <v>48594</v>
      </c>
      <c r="E54" s="12">
        <v>48594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57</v>
      </c>
      <c r="C55" s="9">
        <v>118472</v>
      </c>
      <c r="D55" s="9">
        <v>118472</v>
      </c>
      <c r="E55" s="9">
        <v>118472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58</v>
      </c>
      <c r="C56" s="12">
        <v>118472</v>
      </c>
      <c r="D56" s="12">
        <v>118472</v>
      </c>
      <c r="E56" s="12">
        <v>118472</v>
      </c>
      <c r="F56" s="13">
        <f t="shared" ca="1" si="1"/>
        <v>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59</v>
      </c>
      <c r="C57" s="9">
        <v>98161</v>
      </c>
      <c r="D57" s="9">
        <v>98161</v>
      </c>
      <c r="E57" s="9">
        <v>98161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60</v>
      </c>
      <c r="C58" s="12">
        <v>98161</v>
      </c>
      <c r="D58" s="12">
        <v>98161</v>
      </c>
      <c r="E58" s="12">
        <v>98161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61</v>
      </c>
      <c r="C59" s="9">
        <v>92206</v>
      </c>
      <c r="D59" s="9">
        <v>92206</v>
      </c>
      <c r="E59" s="9">
        <v>92206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62</v>
      </c>
      <c r="C60" s="12">
        <v>92206</v>
      </c>
      <c r="D60" s="12">
        <v>92206</v>
      </c>
      <c r="E60" s="12">
        <v>92206</v>
      </c>
      <c r="F60" s="13">
        <f t="shared" ca="1" si="1"/>
        <v>1</v>
      </c>
      <c r="G60" s="3"/>
    </row>
    <row r="61" spans="1:7" ht="15" customHeight="1" x14ac:dyDescent="0.25">
      <c r="A61" s="34" t="s">
        <v>17</v>
      </c>
      <c r="B61" s="35"/>
      <c r="C61" s="14">
        <v>1700000</v>
      </c>
      <c r="D61" s="14">
        <v>1700000</v>
      </c>
      <c r="E61" s="15">
        <v>1700000</v>
      </c>
      <c r="F61" s="16">
        <f t="shared" ca="1" si="1"/>
        <v>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1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7.7109375" style="1" customWidth="1"/>
    <col min="4" max="5" width="11.42578125" style="1" customWidth="1"/>
    <col min="6" max="6" width="13.855468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21</v>
      </c>
      <c r="C7" s="9">
        <v>1691000</v>
      </c>
      <c r="D7" s="9">
        <v>1691000</v>
      </c>
      <c r="E7" s="9">
        <v>1691000</v>
      </c>
      <c r="F7" s="10">
        <f t="shared" ref="F7:F2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22</v>
      </c>
      <c r="C8" s="12">
        <v>1691000</v>
      </c>
      <c r="D8" s="12">
        <v>1691000</v>
      </c>
      <c r="E8" s="12">
        <v>1691000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2197100</v>
      </c>
      <c r="D9" s="9">
        <v>2197100</v>
      </c>
      <c r="E9" s="9">
        <v>2197100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26</v>
      </c>
      <c r="C10" s="12">
        <v>2197100</v>
      </c>
      <c r="D10" s="12">
        <v>2197100</v>
      </c>
      <c r="E10" s="12">
        <v>2197100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5575600</v>
      </c>
      <c r="D11" s="9">
        <v>5575600</v>
      </c>
      <c r="E11" s="9">
        <v>5575600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30</v>
      </c>
      <c r="C12" s="12">
        <v>5575600</v>
      </c>
      <c r="D12" s="12">
        <v>5575600</v>
      </c>
      <c r="E12" s="12">
        <v>5575600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2942000</v>
      </c>
      <c r="D13" s="9">
        <v>2942000</v>
      </c>
      <c r="E13" s="9">
        <v>2586256.67</v>
      </c>
      <c r="F13" s="10">
        <f t="shared" ca="1" si="0"/>
        <v>0.87909999999999999</v>
      </c>
      <c r="G13" s="3"/>
    </row>
    <row r="14" spans="1:7" ht="30" outlineLevel="3" x14ac:dyDescent="0.25">
      <c r="A14" s="11"/>
      <c r="B14" s="11" t="s">
        <v>34</v>
      </c>
      <c r="C14" s="12">
        <v>2942000</v>
      </c>
      <c r="D14" s="12">
        <v>2942000</v>
      </c>
      <c r="E14" s="12">
        <v>2586256.67</v>
      </c>
      <c r="F14" s="13">
        <f t="shared" ca="1" si="0"/>
        <v>0.87909999999999999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19249000</v>
      </c>
      <c r="D15" s="9">
        <v>32114010</v>
      </c>
      <c r="E15" s="9">
        <v>12600748.33</v>
      </c>
      <c r="F15" s="10">
        <f t="shared" ca="1" si="0"/>
        <v>0.39240000000000003</v>
      </c>
      <c r="G15" s="3"/>
    </row>
    <row r="16" spans="1:7" ht="30" outlineLevel="3" x14ac:dyDescent="0.25">
      <c r="A16" s="11"/>
      <c r="B16" s="11" t="s">
        <v>42</v>
      </c>
      <c r="C16" s="12">
        <v>19249000</v>
      </c>
      <c r="D16" s="12">
        <v>32114010</v>
      </c>
      <c r="E16" s="12">
        <v>12600748.33</v>
      </c>
      <c r="F16" s="13">
        <f t="shared" ca="1" si="0"/>
        <v>0.39240000000000003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45</v>
      </c>
      <c r="C17" s="9">
        <v>0</v>
      </c>
      <c r="D17" s="9">
        <v>760000</v>
      </c>
      <c r="E17" s="9">
        <v>760000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46</v>
      </c>
      <c r="C18" s="12">
        <v>0</v>
      </c>
      <c r="D18" s="12">
        <v>760000</v>
      </c>
      <c r="E18" s="12">
        <v>760000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49</v>
      </c>
      <c r="C19" s="9">
        <v>4671000</v>
      </c>
      <c r="D19" s="9">
        <v>4671000</v>
      </c>
      <c r="E19" s="9">
        <v>3717723.26</v>
      </c>
      <c r="F19" s="10">
        <f t="shared" ca="1" si="0"/>
        <v>0.79590000000000005</v>
      </c>
      <c r="G19" s="3"/>
    </row>
    <row r="20" spans="1:7" ht="30" outlineLevel="3" x14ac:dyDescent="0.25">
      <c r="A20" s="11"/>
      <c r="B20" s="11" t="s">
        <v>50</v>
      </c>
      <c r="C20" s="12">
        <v>4671000</v>
      </c>
      <c r="D20" s="12">
        <v>4671000</v>
      </c>
      <c r="E20" s="12">
        <v>3717723.26</v>
      </c>
      <c r="F20" s="13">
        <f t="shared" ca="1" si="0"/>
        <v>0.79590000000000005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15</v>
      </c>
      <c r="C21" s="9">
        <v>50000000</v>
      </c>
      <c r="D21" s="9">
        <v>60000000</v>
      </c>
      <c r="E21" s="9">
        <v>56448058.439999998</v>
      </c>
      <c r="F21" s="10">
        <f t="shared" ca="1" si="0"/>
        <v>0.94079999999999997</v>
      </c>
      <c r="G21" s="3"/>
    </row>
    <row r="22" spans="1:7" ht="30" outlineLevel="3" x14ac:dyDescent="0.25">
      <c r="A22" s="11"/>
      <c r="B22" s="11" t="s">
        <v>16</v>
      </c>
      <c r="C22" s="12">
        <v>50000000</v>
      </c>
      <c r="D22" s="12">
        <v>60000000</v>
      </c>
      <c r="E22" s="12">
        <v>56448058.439999998</v>
      </c>
      <c r="F22" s="13">
        <f t="shared" ca="1" si="0"/>
        <v>0.94079999999999997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55</v>
      </c>
      <c r="C23" s="9">
        <v>34524600</v>
      </c>
      <c r="D23" s="9">
        <v>34524600</v>
      </c>
      <c r="E23" s="9">
        <v>8922771.2899999991</v>
      </c>
      <c r="F23" s="10">
        <f t="shared" ca="1" si="0"/>
        <v>0.25840000000000002</v>
      </c>
      <c r="G23" s="3"/>
    </row>
    <row r="24" spans="1:7" ht="30" outlineLevel="3" x14ac:dyDescent="0.25">
      <c r="A24" s="11"/>
      <c r="B24" s="11" t="s">
        <v>56</v>
      </c>
      <c r="C24" s="12">
        <v>34524600</v>
      </c>
      <c r="D24" s="12">
        <v>34524600</v>
      </c>
      <c r="E24" s="12">
        <v>8922771.2899999991</v>
      </c>
      <c r="F24" s="13">
        <f t="shared" ca="1" si="0"/>
        <v>0.25840000000000002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57</v>
      </c>
      <c r="C25" s="9">
        <v>0</v>
      </c>
      <c r="D25" s="9">
        <v>7369230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58</v>
      </c>
      <c r="C26" s="12">
        <v>0</v>
      </c>
      <c r="D26" s="12">
        <v>7369230</v>
      </c>
      <c r="E26" s="12">
        <v>0</v>
      </c>
      <c r="F26" s="13">
        <f t="shared" ca="1" si="0"/>
        <v>0</v>
      </c>
      <c r="G26" s="3"/>
    </row>
    <row r="27" spans="1:7" ht="15" customHeight="1" x14ac:dyDescent="0.25">
      <c r="A27" s="34" t="s">
        <v>17</v>
      </c>
      <c r="B27" s="35"/>
      <c r="C27" s="14">
        <v>120850300</v>
      </c>
      <c r="D27" s="14">
        <v>151844540</v>
      </c>
      <c r="E27" s="15">
        <v>94499257.989999995</v>
      </c>
      <c r="F27" s="16">
        <f t="shared" ca="1" si="0"/>
        <v>0.62229999999999996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3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35</v>
      </c>
      <c r="C7" s="9">
        <v>0</v>
      </c>
      <c r="D7" s="9">
        <v>7000000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36</v>
      </c>
      <c r="C8" s="12">
        <v>0</v>
      </c>
      <c r="D8" s="12">
        <v>7000000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8555700</v>
      </c>
      <c r="D9" s="9">
        <v>58555700</v>
      </c>
      <c r="E9" s="9">
        <v>16116419.34</v>
      </c>
      <c r="F9" s="10">
        <f t="shared" ca="1" si="0"/>
        <v>0.2752</v>
      </c>
      <c r="G9" s="3"/>
    </row>
    <row r="10" spans="1:7" ht="30" outlineLevel="3" x14ac:dyDescent="0.25">
      <c r="A10" s="11"/>
      <c r="B10" s="11" t="s">
        <v>48</v>
      </c>
      <c r="C10" s="12">
        <v>8555700</v>
      </c>
      <c r="D10" s="12">
        <v>58555700</v>
      </c>
      <c r="E10" s="12">
        <v>16116419.34</v>
      </c>
      <c r="F10" s="13">
        <f t="shared" ca="1" si="0"/>
        <v>0.2752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59</v>
      </c>
      <c r="C11" s="9">
        <v>0</v>
      </c>
      <c r="D11" s="9">
        <v>3793800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60</v>
      </c>
      <c r="C12" s="12">
        <v>0</v>
      </c>
      <c r="D12" s="12">
        <v>3793800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34" t="s">
        <v>17</v>
      </c>
      <c r="B13" s="35"/>
      <c r="C13" s="14">
        <v>8555700</v>
      </c>
      <c r="D13" s="14">
        <v>69349500</v>
      </c>
      <c r="E13" s="15">
        <v>16116419.34</v>
      </c>
      <c r="F13" s="16">
        <f t="shared" ca="1" si="0"/>
        <v>0.2324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31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" style="1" customWidth="1"/>
    <col min="4" max="5" width="11.42578125" style="1" customWidth="1"/>
    <col min="6" max="6" width="12.140625" style="1" customWidth="1"/>
    <col min="7" max="7" width="9.42578125" style="1" hidden="1"/>
    <col min="8" max="16384" width="9.42578125" style="1"/>
  </cols>
  <sheetData>
    <row r="1" spans="1:7" ht="75.2" customHeight="1" x14ac:dyDescent="0.25">
      <c r="A1" s="36" t="s">
        <v>85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3756900</v>
      </c>
      <c r="D7" s="9">
        <v>3276720</v>
      </c>
      <c r="E7" s="9">
        <v>2684607.34</v>
      </c>
      <c r="F7" s="10">
        <f t="shared" ref="F7:F37" ca="1" si="0">IF(INDIRECT("R[0]C[-2]", FALSE)=0,0,ROUND(INDIRECT("R[0]C[-1]", FALSE)/INDIRECT("R[0]C[-2]", FALSE),4))</f>
        <v>0.81930000000000003</v>
      </c>
      <c r="G7" s="3"/>
    </row>
    <row r="8" spans="1:7" ht="30" outlineLevel="3" x14ac:dyDescent="0.25">
      <c r="A8" s="11"/>
      <c r="B8" s="11" t="s">
        <v>20</v>
      </c>
      <c r="C8" s="12">
        <v>3756900</v>
      </c>
      <c r="D8" s="12">
        <v>3276720</v>
      </c>
      <c r="E8" s="12">
        <v>2684607.34</v>
      </c>
      <c r="F8" s="13">
        <f t="shared" ca="1" si="0"/>
        <v>0.81930000000000003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1878450</v>
      </c>
      <c r="D9" s="9">
        <v>1638360</v>
      </c>
      <c r="E9" s="9">
        <v>1299129.3799999999</v>
      </c>
      <c r="F9" s="10">
        <f t="shared" ca="1" si="0"/>
        <v>0.79290000000000005</v>
      </c>
      <c r="G9" s="3"/>
    </row>
    <row r="10" spans="1:7" ht="30" outlineLevel="3" x14ac:dyDescent="0.25">
      <c r="A10" s="11"/>
      <c r="B10" s="11" t="s">
        <v>24</v>
      </c>
      <c r="C10" s="12">
        <v>1878450</v>
      </c>
      <c r="D10" s="12">
        <v>1638360</v>
      </c>
      <c r="E10" s="12">
        <v>1299129.3799999999</v>
      </c>
      <c r="F10" s="13">
        <f t="shared" ca="1" si="0"/>
        <v>0.79290000000000005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2274025</v>
      </c>
      <c r="D11" s="9">
        <v>2373874</v>
      </c>
      <c r="E11" s="9">
        <v>1981551.26</v>
      </c>
      <c r="F11" s="10">
        <f t="shared" ca="1" si="0"/>
        <v>0.8347</v>
      </c>
      <c r="G11" s="3"/>
    </row>
    <row r="12" spans="1:7" ht="30" outlineLevel="3" x14ac:dyDescent="0.25">
      <c r="A12" s="11"/>
      <c r="B12" s="11" t="s">
        <v>32</v>
      </c>
      <c r="C12" s="12">
        <v>2274025</v>
      </c>
      <c r="D12" s="12">
        <v>2373874</v>
      </c>
      <c r="E12" s="12">
        <v>1981551.26</v>
      </c>
      <c r="F12" s="13">
        <f t="shared" ca="1" si="0"/>
        <v>0.8347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3473654</v>
      </c>
      <c r="D13" s="9">
        <v>3822424</v>
      </c>
      <c r="E13" s="9">
        <v>2937894.57</v>
      </c>
      <c r="F13" s="10">
        <f t="shared" ca="1" si="0"/>
        <v>0.76859999999999995</v>
      </c>
      <c r="G13" s="3"/>
    </row>
    <row r="14" spans="1:7" ht="30" outlineLevel="3" x14ac:dyDescent="0.25">
      <c r="A14" s="11"/>
      <c r="B14" s="11" t="s">
        <v>34</v>
      </c>
      <c r="C14" s="12">
        <v>3473654</v>
      </c>
      <c r="D14" s="12">
        <v>3822424</v>
      </c>
      <c r="E14" s="12">
        <v>2937894.57</v>
      </c>
      <c r="F14" s="13">
        <f t="shared" ca="1" si="0"/>
        <v>0.76859999999999995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72</v>
      </c>
      <c r="C15" s="9">
        <v>1878450</v>
      </c>
      <c r="D15" s="9">
        <v>1638360</v>
      </c>
      <c r="E15" s="9">
        <v>1325265.3600000001</v>
      </c>
      <c r="F15" s="10">
        <f t="shared" ca="1" si="0"/>
        <v>0.80889999999999995</v>
      </c>
      <c r="G15" s="3"/>
    </row>
    <row r="16" spans="1:7" ht="30" outlineLevel="3" x14ac:dyDescent="0.25">
      <c r="A16" s="11"/>
      <c r="B16" s="11" t="s">
        <v>73</v>
      </c>
      <c r="C16" s="12">
        <v>1878450</v>
      </c>
      <c r="D16" s="12">
        <v>1638360</v>
      </c>
      <c r="E16" s="12">
        <v>1325265.3600000001</v>
      </c>
      <c r="F16" s="13">
        <f t="shared" ca="1" si="0"/>
        <v>0.80889999999999995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37</v>
      </c>
      <c r="C17" s="9">
        <v>6822075</v>
      </c>
      <c r="D17" s="9">
        <v>7121623</v>
      </c>
      <c r="E17" s="9">
        <v>6142636.2999999998</v>
      </c>
      <c r="F17" s="10">
        <f t="shared" ca="1" si="0"/>
        <v>0.86250000000000004</v>
      </c>
      <c r="G17" s="3"/>
    </row>
    <row r="18" spans="1:7" ht="30" outlineLevel="3" x14ac:dyDescent="0.25">
      <c r="A18" s="11"/>
      <c r="B18" s="11" t="s">
        <v>38</v>
      </c>
      <c r="C18" s="12">
        <v>6822075</v>
      </c>
      <c r="D18" s="12">
        <v>7121623</v>
      </c>
      <c r="E18" s="12">
        <v>6142636.2999999998</v>
      </c>
      <c r="F18" s="13">
        <f t="shared" ca="1" si="0"/>
        <v>0.86250000000000004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39</v>
      </c>
      <c r="C19" s="9">
        <v>3032310</v>
      </c>
      <c r="D19" s="9">
        <v>3432814</v>
      </c>
      <c r="E19" s="9">
        <v>2730817.2</v>
      </c>
      <c r="F19" s="10">
        <f t="shared" ca="1" si="0"/>
        <v>0.79549999999999998</v>
      </c>
      <c r="G19" s="3"/>
    </row>
    <row r="20" spans="1:7" ht="30" outlineLevel="3" x14ac:dyDescent="0.25">
      <c r="A20" s="11"/>
      <c r="B20" s="11" t="s">
        <v>40</v>
      </c>
      <c r="C20" s="12">
        <v>3032310</v>
      </c>
      <c r="D20" s="12">
        <v>3432814</v>
      </c>
      <c r="E20" s="12">
        <v>2730817.2</v>
      </c>
      <c r="F20" s="13">
        <f t="shared" ca="1" si="0"/>
        <v>0.79549999999999998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41</v>
      </c>
      <c r="C21" s="9">
        <v>8667660</v>
      </c>
      <c r="D21" s="9">
        <v>8347894</v>
      </c>
      <c r="E21" s="9">
        <v>6464543.2300000004</v>
      </c>
      <c r="F21" s="10">
        <f t="shared" ca="1" si="0"/>
        <v>0.77439999999999998</v>
      </c>
      <c r="G21" s="3"/>
    </row>
    <row r="22" spans="1:7" ht="30" outlineLevel="3" x14ac:dyDescent="0.25">
      <c r="A22" s="11"/>
      <c r="B22" s="11" t="s">
        <v>42</v>
      </c>
      <c r="C22" s="12">
        <v>8667660</v>
      </c>
      <c r="D22" s="12">
        <v>8347894</v>
      </c>
      <c r="E22" s="12">
        <v>6464543.2300000004</v>
      </c>
      <c r="F22" s="13">
        <f t="shared" ca="1" si="0"/>
        <v>0.77439999999999998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45</v>
      </c>
      <c r="C23" s="9">
        <v>1878450</v>
      </c>
      <c r="D23" s="9">
        <v>1638360</v>
      </c>
      <c r="E23" s="9">
        <v>1344185.54</v>
      </c>
      <c r="F23" s="10">
        <f t="shared" ca="1" si="0"/>
        <v>0.82040000000000002</v>
      </c>
      <c r="G23" s="3"/>
    </row>
    <row r="24" spans="1:7" ht="30" outlineLevel="3" x14ac:dyDescent="0.25">
      <c r="A24" s="11"/>
      <c r="B24" s="11" t="s">
        <v>46</v>
      </c>
      <c r="C24" s="12">
        <v>1878450</v>
      </c>
      <c r="D24" s="12">
        <v>1638360</v>
      </c>
      <c r="E24" s="12">
        <v>1344185.54</v>
      </c>
      <c r="F24" s="13">
        <f t="shared" ca="1" si="0"/>
        <v>0.82040000000000002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69</v>
      </c>
      <c r="C25" s="9">
        <v>1878450</v>
      </c>
      <c r="D25" s="9">
        <v>1638360</v>
      </c>
      <c r="E25" s="9">
        <v>1313208.79</v>
      </c>
      <c r="F25" s="10">
        <f t="shared" ca="1" si="0"/>
        <v>0.80149999999999999</v>
      </c>
      <c r="G25" s="3"/>
    </row>
    <row r="26" spans="1:7" ht="30" outlineLevel="3" x14ac:dyDescent="0.25">
      <c r="A26" s="11"/>
      <c r="B26" s="11" t="s">
        <v>70</v>
      </c>
      <c r="C26" s="12">
        <v>1878450</v>
      </c>
      <c r="D26" s="12">
        <v>1638360</v>
      </c>
      <c r="E26" s="12">
        <v>1313208.79</v>
      </c>
      <c r="F26" s="13">
        <f t="shared" ca="1" si="0"/>
        <v>0.80149999999999999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15</v>
      </c>
      <c r="C27" s="9">
        <v>9096100</v>
      </c>
      <c r="D27" s="9">
        <v>9495497</v>
      </c>
      <c r="E27" s="9">
        <v>8028828.1699999999</v>
      </c>
      <c r="F27" s="10">
        <f t="shared" ca="1" si="0"/>
        <v>0.84550000000000003</v>
      </c>
      <c r="G27" s="3"/>
    </row>
    <row r="28" spans="1:7" ht="30" outlineLevel="3" x14ac:dyDescent="0.25">
      <c r="A28" s="11"/>
      <c r="B28" s="11" t="s">
        <v>16</v>
      </c>
      <c r="C28" s="12">
        <v>9096100</v>
      </c>
      <c r="D28" s="12">
        <v>9495497</v>
      </c>
      <c r="E28" s="12">
        <v>8028828.1699999999</v>
      </c>
      <c r="F28" s="13">
        <f t="shared" ca="1" si="0"/>
        <v>0.84550000000000003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53</v>
      </c>
      <c r="C29" s="9">
        <v>11370125</v>
      </c>
      <c r="D29" s="9">
        <v>11869372</v>
      </c>
      <c r="E29" s="9">
        <v>10304420.75</v>
      </c>
      <c r="F29" s="10">
        <f t="shared" ca="1" si="0"/>
        <v>0.86819999999999997</v>
      </c>
      <c r="G29" s="3"/>
    </row>
    <row r="30" spans="1:7" ht="30" outlineLevel="3" x14ac:dyDescent="0.25">
      <c r="A30" s="11"/>
      <c r="B30" s="11" t="s">
        <v>54</v>
      </c>
      <c r="C30" s="12">
        <v>11370125</v>
      </c>
      <c r="D30" s="12">
        <v>11869372</v>
      </c>
      <c r="E30" s="12">
        <v>10304420.75</v>
      </c>
      <c r="F30" s="13">
        <f t="shared" ca="1" si="0"/>
        <v>0.86819999999999997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57</v>
      </c>
      <c r="C31" s="9">
        <v>12457425</v>
      </c>
      <c r="D31" s="9">
        <v>12036704</v>
      </c>
      <c r="E31" s="9">
        <v>10078572.75</v>
      </c>
      <c r="F31" s="10">
        <f t="shared" ca="1" si="0"/>
        <v>0.83730000000000004</v>
      </c>
      <c r="G31" s="3"/>
    </row>
    <row r="32" spans="1:7" ht="30" outlineLevel="3" x14ac:dyDescent="0.25">
      <c r="A32" s="11"/>
      <c r="B32" s="11" t="s">
        <v>58</v>
      </c>
      <c r="C32" s="12">
        <v>12457425</v>
      </c>
      <c r="D32" s="12">
        <v>12036704</v>
      </c>
      <c r="E32" s="12">
        <v>10078572.75</v>
      </c>
      <c r="F32" s="13">
        <f t="shared" ca="1" si="0"/>
        <v>0.83730000000000004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59</v>
      </c>
      <c r="C33" s="9">
        <v>10295730</v>
      </c>
      <c r="D33" s="9">
        <v>11289952</v>
      </c>
      <c r="E33" s="9">
        <v>9541202.1799999997</v>
      </c>
      <c r="F33" s="10">
        <f t="shared" ca="1" si="0"/>
        <v>0.84509999999999996</v>
      </c>
      <c r="G33" s="3"/>
    </row>
    <row r="34" spans="1:7" ht="30" outlineLevel="3" x14ac:dyDescent="0.25">
      <c r="A34" s="11"/>
      <c r="B34" s="11" t="s">
        <v>60</v>
      </c>
      <c r="C34" s="12">
        <v>10295730</v>
      </c>
      <c r="D34" s="12">
        <v>11289952</v>
      </c>
      <c r="E34" s="12">
        <v>9541202.1799999997</v>
      </c>
      <c r="F34" s="13">
        <f t="shared" ca="1" si="0"/>
        <v>0.84509999999999996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61</v>
      </c>
      <c r="C35" s="9">
        <v>9787825</v>
      </c>
      <c r="D35" s="9">
        <v>8927315</v>
      </c>
      <c r="E35" s="9">
        <v>7264655.7400000002</v>
      </c>
      <c r="F35" s="10">
        <f t="shared" ca="1" si="0"/>
        <v>0.81379999999999997</v>
      </c>
      <c r="G35" s="3"/>
    </row>
    <row r="36" spans="1:7" ht="30" outlineLevel="3" x14ac:dyDescent="0.25">
      <c r="A36" s="11"/>
      <c r="B36" s="11" t="s">
        <v>62</v>
      </c>
      <c r="C36" s="12">
        <v>9787825</v>
      </c>
      <c r="D36" s="12">
        <v>8927315</v>
      </c>
      <c r="E36" s="12">
        <v>7264655.7400000002</v>
      </c>
      <c r="F36" s="13">
        <f t="shared" ca="1" si="0"/>
        <v>0.81379999999999997</v>
      </c>
      <c r="G36" s="3"/>
    </row>
    <row r="37" spans="1:7" ht="15" customHeight="1" x14ac:dyDescent="0.25">
      <c r="A37" s="34" t="s">
        <v>17</v>
      </c>
      <c r="B37" s="35"/>
      <c r="C37" s="14">
        <v>88547629</v>
      </c>
      <c r="D37" s="14">
        <v>88547629</v>
      </c>
      <c r="E37" s="15">
        <v>73441518.560000002</v>
      </c>
      <c r="F37" s="16">
        <f t="shared" ca="1" si="0"/>
        <v>0.82940000000000003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4.85546875" style="1" customWidth="1"/>
    <col min="4" max="5" width="11.42578125" style="1" customWidth="1"/>
    <col min="6" max="6" width="12.1406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86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42347011</v>
      </c>
      <c r="D7" s="9">
        <v>42347011</v>
      </c>
      <c r="E7" s="9">
        <v>41779373.659999996</v>
      </c>
      <c r="F7" s="10">
        <f ca="1">IF(INDIRECT("R[0]C[-2]", FALSE)=0,0,ROUND(INDIRECT("R[0]C[-1]", FALSE)/INDIRECT("R[0]C[-2]", FALSE),4))</f>
        <v>0.98660000000000003</v>
      </c>
      <c r="G7" s="3"/>
    </row>
    <row r="8" spans="1:7" ht="30" outlineLevel="3" x14ac:dyDescent="0.25">
      <c r="A8" s="11"/>
      <c r="B8" s="11" t="s">
        <v>52</v>
      </c>
      <c r="C8" s="12">
        <v>42347011</v>
      </c>
      <c r="D8" s="12">
        <v>42347011</v>
      </c>
      <c r="E8" s="12">
        <v>41779373.659999996</v>
      </c>
      <c r="F8" s="13">
        <f ca="1">IF(INDIRECT("R[0]C[-2]", FALSE)=0,0,ROUND(INDIRECT("R[0]C[-1]", FALSE)/INDIRECT("R[0]C[-2]", FALSE),4))</f>
        <v>0.98660000000000003</v>
      </c>
      <c r="G8" s="3"/>
    </row>
    <row r="9" spans="1:7" ht="15" customHeight="1" x14ac:dyDescent="0.25">
      <c r="A9" s="34" t="s">
        <v>17</v>
      </c>
      <c r="B9" s="35"/>
      <c r="C9" s="14">
        <v>42347011</v>
      </c>
      <c r="D9" s="14">
        <v>42347011</v>
      </c>
      <c r="E9" s="15">
        <v>41779373.659999996</v>
      </c>
      <c r="F9" s="16">
        <f ca="1">IF(INDIRECT("R[0]C[-2]", FALSE)=0,0,ROUND(INDIRECT("R[0]C[-1]", FALSE)/INDIRECT("R[0]C[-2]", FALSE),4))</f>
        <v>0.98660000000000003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85546875" style="1" customWidth="1"/>
    <col min="4" max="5" width="11.42578125" style="1" customWidth="1"/>
    <col min="6" max="6" width="14.42578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0</v>
      </c>
      <c r="D7" s="9">
        <v>2500000</v>
      </c>
      <c r="E7" s="9">
        <v>2113490.12</v>
      </c>
      <c r="F7" s="10">
        <f ca="1">IF(INDIRECT("R[0]C[-2]", FALSE)=0,0,ROUND(INDIRECT("R[0]C[-1]", FALSE)/INDIRECT("R[0]C[-2]", FALSE),4))</f>
        <v>0.84540000000000004</v>
      </c>
      <c r="G7" s="3"/>
    </row>
    <row r="8" spans="1:7" ht="30" outlineLevel="3" x14ac:dyDescent="0.25">
      <c r="A8" s="11"/>
      <c r="B8" s="11" t="s">
        <v>16</v>
      </c>
      <c r="C8" s="12">
        <v>0</v>
      </c>
      <c r="D8" s="12">
        <v>2500000</v>
      </c>
      <c r="E8" s="12">
        <v>2113490.12</v>
      </c>
      <c r="F8" s="13">
        <f ca="1">IF(INDIRECT("R[0]C[-2]", FALSE)=0,0,ROUND(INDIRECT("R[0]C[-1]", FALSE)/INDIRECT("R[0]C[-2]", FALSE),4))</f>
        <v>0.84540000000000004</v>
      </c>
      <c r="G8" s="3"/>
    </row>
    <row r="9" spans="1:7" ht="15" customHeight="1" x14ac:dyDescent="0.25">
      <c r="A9" s="34" t="s">
        <v>17</v>
      </c>
      <c r="B9" s="35"/>
      <c r="C9" s="14">
        <v>0</v>
      </c>
      <c r="D9" s="14">
        <v>2500000</v>
      </c>
      <c r="E9" s="15">
        <v>2113490.12</v>
      </c>
      <c r="F9" s="16">
        <f ca="1">IF(INDIRECT("R[0]C[-2]", FALSE)=0,0,ROUND(INDIRECT("R[0]C[-1]", FALSE)/INDIRECT("R[0]C[-2]", FALSE),4))</f>
        <v>0.84540000000000004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2.7109375" style="1" customWidth="1"/>
    <col min="7" max="7" width="1.85546875" style="1" customWidth="1"/>
    <col min="8" max="16384" width="9.42578125" style="1"/>
  </cols>
  <sheetData>
    <row r="1" spans="1:7" ht="15.2" customHeight="1" x14ac:dyDescent="0.25">
      <c r="A1" s="36" t="s">
        <v>87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15559062.050000001</v>
      </c>
      <c r="D7" s="9">
        <v>15559062.050000001</v>
      </c>
      <c r="E7" s="9">
        <v>11669293.67</v>
      </c>
      <c r="F7" s="10">
        <f ca="1">IF(INDIRECT("R[0]C[-2]", FALSE)=0,0,ROUND(INDIRECT("R[0]C[-1]", FALSE)/INDIRECT("R[0]C[-2]", FALSE),4))</f>
        <v>0.75</v>
      </c>
      <c r="G7" s="3"/>
    </row>
    <row r="8" spans="1:7" ht="30" outlineLevel="3" x14ac:dyDescent="0.25">
      <c r="A8" s="11"/>
      <c r="B8" s="11" t="s">
        <v>52</v>
      </c>
      <c r="C8" s="12">
        <v>15559062.050000001</v>
      </c>
      <c r="D8" s="12">
        <v>15559062.050000001</v>
      </c>
      <c r="E8" s="12">
        <v>11669293.67</v>
      </c>
      <c r="F8" s="13">
        <f ca="1">IF(INDIRECT("R[0]C[-2]", FALSE)=0,0,ROUND(INDIRECT("R[0]C[-1]", FALSE)/INDIRECT("R[0]C[-2]", FALSE),4))</f>
        <v>0.75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3328637.95</v>
      </c>
      <c r="D9" s="9">
        <v>3328637.95</v>
      </c>
      <c r="E9" s="9">
        <v>2496477</v>
      </c>
      <c r="F9" s="10">
        <f ca="1">IF(INDIRECT("R[0]C[-2]", FALSE)=0,0,ROUND(INDIRECT("R[0]C[-1]", FALSE)/INDIRECT("R[0]C[-2]", FALSE),4))</f>
        <v>0.75</v>
      </c>
      <c r="G9" s="3"/>
    </row>
    <row r="10" spans="1:7" ht="30" outlineLevel="3" x14ac:dyDescent="0.25">
      <c r="A10" s="11"/>
      <c r="B10" s="11" t="s">
        <v>16</v>
      </c>
      <c r="C10" s="12">
        <v>3328637.95</v>
      </c>
      <c r="D10" s="12">
        <v>3328637.95</v>
      </c>
      <c r="E10" s="12">
        <v>2496477</v>
      </c>
      <c r="F10" s="13">
        <f ca="1">IF(INDIRECT("R[0]C[-2]", FALSE)=0,0,ROUND(INDIRECT("R[0]C[-1]", FALSE)/INDIRECT("R[0]C[-2]", FALSE),4))</f>
        <v>0.75</v>
      </c>
      <c r="G10" s="3"/>
    </row>
    <row r="11" spans="1:7" ht="15" customHeight="1" x14ac:dyDescent="0.25">
      <c r="A11" s="34" t="s">
        <v>17</v>
      </c>
      <c r="B11" s="35"/>
      <c r="C11" s="14">
        <v>18887700</v>
      </c>
      <c r="D11" s="14">
        <v>18887700</v>
      </c>
      <c r="E11" s="15">
        <v>14165770.67</v>
      </c>
      <c r="F11" s="16">
        <f ca="1">IF(INDIRECT("R[0]C[-2]", FALSE)=0,0,ROUND(INDIRECT("R[0]C[-1]", FALSE)/INDIRECT("R[0]C[-2]", FALSE),4))</f>
        <v>0.75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140625" style="1" customWidth="1"/>
    <col min="4" max="5" width="11.42578125" style="1" customWidth="1"/>
    <col min="6" max="6" width="13.1406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88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326664</v>
      </c>
      <c r="D7" s="9">
        <v>326664</v>
      </c>
      <c r="E7" s="9">
        <v>326663.96999999997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326664</v>
      </c>
      <c r="D8" s="12">
        <v>326664</v>
      </c>
      <c r="E8" s="12">
        <v>326663.96999999997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210000</v>
      </c>
      <c r="D9" s="9">
        <v>210000</v>
      </c>
      <c r="E9" s="9">
        <v>157499.97</v>
      </c>
      <c r="F9" s="10">
        <f t="shared" ca="1" si="0"/>
        <v>0.75</v>
      </c>
      <c r="G9" s="3"/>
    </row>
    <row r="10" spans="1:7" ht="30" outlineLevel="3" x14ac:dyDescent="0.25">
      <c r="A10" s="11"/>
      <c r="B10" s="11" t="s">
        <v>22</v>
      </c>
      <c r="C10" s="12">
        <v>210000</v>
      </c>
      <c r="D10" s="12">
        <v>210000</v>
      </c>
      <c r="E10" s="12">
        <v>157499.97</v>
      </c>
      <c r="F10" s="13">
        <f t="shared" ca="1" si="0"/>
        <v>0.75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443332</v>
      </c>
      <c r="D11" s="9">
        <v>443332</v>
      </c>
      <c r="E11" s="9">
        <v>384997.98</v>
      </c>
      <c r="F11" s="10">
        <f t="shared" ca="1" si="0"/>
        <v>0.86839999999999995</v>
      </c>
      <c r="G11" s="3"/>
    </row>
    <row r="12" spans="1:7" ht="30" outlineLevel="3" x14ac:dyDescent="0.25">
      <c r="A12" s="11"/>
      <c r="B12" s="11" t="s">
        <v>24</v>
      </c>
      <c r="C12" s="12">
        <v>443332</v>
      </c>
      <c r="D12" s="12">
        <v>443332</v>
      </c>
      <c r="E12" s="12">
        <v>384997.98</v>
      </c>
      <c r="F12" s="13">
        <f t="shared" ca="1" si="0"/>
        <v>0.86839999999999995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560000</v>
      </c>
      <c r="D13" s="9">
        <v>560000</v>
      </c>
      <c r="E13" s="9">
        <v>391450.32</v>
      </c>
      <c r="F13" s="10">
        <f t="shared" ca="1" si="0"/>
        <v>0.69899999999999995</v>
      </c>
      <c r="G13" s="3"/>
    </row>
    <row r="14" spans="1:7" ht="30" outlineLevel="3" x14ac:dyDescent="0.25">
      <c r="A14" s="11"/>
      <c r="B14" s="11" t="s">
        <v>26</v>
      </c>
      <c r="C14" s="12">
        <v>560000</v>
      </c>
      <c r="D14" s="12">
        <v>560000</v>
      </c>
      <c r="E14" s="12">
        <v>391450.32</v>
      </c>
      <c r="F14" s="13">
        <f t="shared" ca="1" si="0"/>
        <v>0.69899999999999995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280000</v>
      </c>
      <c r="D15" s="9">
        <v>280000</v>
      </c>
      <c r="E15" s="9">
        <v>209999.98</v>
      </c>
      <c r="F15" s="10">
        <f t="shared" ca="1" si="0"/>
        <v>0.75</v>
      </c>
      <c r="G15" s="3"/>
    </row>
    <row r="16" spans="1:7" ht="30" outlineLevel="3" x14ac:dyDescent="0.25">
      <c r="A16" s="11"/>
      <c r="B16" s="11" t="s">
        <v>28</v>
      </c>
      <c r="C16" s="12">
        <v>280000</v>
      </c>
      <c r="D16" s="12">
        <v>280000</v>
      </c>
      <c r="E16" s="12">
        <v>209999.98</v>
      </c>
      <c r="F16" s="13">
        <f t="shared" ca="1" si="0"/>
        <v>0.75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280000</v>
      </c>
      <c r="D17" s="9">
        <v>280000</v>
      </c>
      <c r="E17" s="9">
        <v>279999.99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30</v>
      </c>
      <c r="C18" s="12">
        <v>280000</v>
      </c>
      <c r="D18" s="12">
        <v>280000</v>
      </c>
      <c r="E18" s="12">
        <v>279999.99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210000</v>
      </c>
      <c r="D19" s="9">
        <v>210000</v>
      </c>
      <c r="E19" s="9">
        <v>157500</v>
      </c>
      <c r="F19" s="10">
        <f t="shared" ca="1" si="0"/>
        <v>0.75</v>
      </c>
      <c r="G19" s="3"/>
    </row>
    <row r="20" spans="1:7" ht="30" outlineLevel="3" x14ac:dyDescent="0.25">
      <c r="A20" s="11"/>
      <c r="B20" s="11" t="s">
        <v>76</v>
      </c>
      <c r="C20" s="12">
        <v>210000</v>
      </c>
      <c r="D20" s="12">
        <v>210000</v>
      </c>
      <c r="E20" s="12">
        <v>157500</v>
      </c>
      <c r="F20" s="13">
        <f t="shared" ca="1" si="0"/>
        <v>0.75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303332</v>
      </c>
      <c r="D21" s="9">
        <v>303332</v>
      </c>
      <c r="E21" s="9">
        <v>210018.04</v>
      </c>
      <c r="F21" s="10">
        <f t="shared" ca="1" si="0"/>
        <v>0.69240000000000002</v>
      </c>
      <c r="G21" s="3"/>
    </row>
    <row r="22" spans="1:7" ht="30" outlineLevel="3" x14ac:dyDescent="0.25">
      <c r="A22" s="11"/>
      <c r="B22" s="11" t="s">
        <v>32</v>
      </c>
      <c r="C22" s="12">
        <v>303332</v>
      </c>
      <c r="D22" s="12">
        <v>303332</v>
      </c>
      <c r="E22" s="12">
        <v>210018.04</v>
      </c>
      <c r="F22" s="13">
        <f t="shared" ca="1" si="0"/>
        <v>0.69240000000000002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233332</v>
      </c>
      <c r="D23" s="9">
        <v>233332</v>
      </c>
      <c r="E23" s="9">
        <v>217747.1</v>
      </c>
      <c r="F23" s="10">
        <f t="shared" ca="1" si="0"/>
        <v>0.93320000000000003</v>
      </c>
      <c r="G23" s="3"/>
    </row>
    <row r="24" spans="1:7" ht="30" outlineLevel="3" x14ac:dyDescent="0.25">
      <c r="A24" s="11"/>
      <c r="B24" s="11" t="s">
        <v>34</v>
      </c>
      <c r="C24" s="12">
        <v>233332</v>
      </c>
      <c r="D24" s="12">
        <v>233332</v>
      </c>
      <c r="E24" s="12">
        <v>217747.1</v>
      </c>
      <c r="F24" s="13">
        <f t="shared" ca="1" si="0"/>
        <v>0.93320000000000003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210000</v>
      </c>
      <c r="D25" s="9">
        <v>210000</v>
      </c>
      <c r="E25" s="9">
        <v>209999.97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36</v>
      </c>
      <c r="C26" s="12">
        <v>210000</v>
      </c>
      <c r="D26" s="12">
        <v>210000</v>
      </c>
      <c r="E26" s="12">
        <v>209999.97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303332</v>
      </c>
      <c r="D27" s="9">
        <v>303332</v>
      </c>
      <c r="E27" s="9">
        <v>144644.47</v>
      </c>
      <c r="F27" s="10">
        <f t="shared" ca="1" si="0"/>
        <v>0.47689999999999999</v>
      </c>
      <c r="G27" s="3"/>
    </row>
    <row r="28" spans="1:7" ht="30" outlineLevel="3" x14ac:dyDescent="0.25">
      <c r="A28" s="11"/>
      <c r="B28" s="11" t="s">
        <v>73</v>
      </c>
      <c r="C28" s="12">
        <v>303332</v>
      </c>
      <c r="D28" s="12">
        <v>303332</v>
      </c>
      <c r="E28" s="12">
        <v>144644.47</v>
      </c>
      <c r="F28" s="13">
        <f t="shared" ca="1" si="0"/>
        <v>0.47689999999999999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559996</v>
      </c>
      <c r="D29" s="9">
        <v>559996</v>
      </c>
      <c r="E29" s="9">
        <v>416749.52</v>
      </c>
      <c r="F29" s="10">
        <f t="shared" ca="1" si="0"/>
        <v>0.74419999999999997</v>
      </c>
      <c r="G29" s="3"/>
    </row>
    <row r="30" spans="1:7" ht="30" outlineLevel="3" x14ac:dyDescent="0.25">
      <c r="A30" s="11"/>
      <c r="B30" s="11" t="s">
        <v>38</v>
      </c>
      <c r="C30" s="12">
        <v>559996</v>
      </c>
      <c r="D30" s="12">
        <v>559996</v>
      </c>
      <c r="E30" s="12">
        <v>416749.52</v>
      </c>
      <c r="F30" s="13">
        <f t="shared" ca="1" si="0"/>
        <v>0.74419999999999997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373332</v>
      </c>
      <c r="D31" s="9">
        <v>373332</v>
      </c>
      <c r="E31" s="9">
        <v>373331.95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373332</v>
      </c>
      <c r="D32" s="12">
        <v>373332</v>
      </c>
      <c r="E32" s="12">
        <v>373331.95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1003328</v>
      </c>
      <c r="D33" s="9">
        <v>1003328</v>
      </c>
      <c r="E33" s="9">
        <v>390832</v>
      </c>
      <c r="F33" s="10">
        <f t="shared" ca="1" si="0"/>
        <v>0.38950000000000001</v>
      </c>
      <c r="G33" s="3"/>
    </row>
    <row r="34" spans="1:7" ht="30" outlineLevel="3" x14ac:dyDescent="0.25">
      <c r="A34" s="11"/>
      <c r="B34" s="11" t="s">
        <v>42</v>
      </c>
      <c r="C34" s="12">
        <v>1003328</v>
      </c>
      <c r="D34" s="12">
        <v>1003328</v>
      </c>
      <c r="E34" s="12">
        <v>390832</v>
      </c>
      <c r="F34" s="13">
        <f t="shared" ca="1" si="0"/>
        <v>0.38950000000000001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280000</v>
      </c>
      <c r="D35" s="9">
        <v>280000</v>
      </c>
      <c r="E35" s="9">
        <v>140000</v>
      </c>
      <c r="F35" s="10">
        <f t="shared" ca="1" si="0"/>
        <v>0.5</v>
      </c>
      <c r="G35" s="3"/>
    </row>
    <row r="36" spans="1:7" ht="30" outlineLevel="3" x14ac:dyDescent="0.25">
      <c r="A36" s="11"/>
      <c r="B36" s="11" t="s">
        <v>44</v>
      </c>
      <c r="C36" s="12">
        <v>280000</v>
      </c>
      <c r="D36" s="12">
        <v>280000</v>
      </c>
      <c r="E36" s="12">
        <v>140000</v>
      </c>
      <c r="F36" s="13">
        <f t="shared" ca="1" si="0"/>
        <v>0.5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80</v>
      </c>
      <c r="C37" s="9">
        <v>280000</v>
      </c>
      <c r="D37" s="9">
        <v>280000</v>
      </c>
      <c r="E37" s="9">
        <v>209999.98</v>
      </c>
      <c r="F37" s="10">
        <f t="shared" ca="1" si="0"/>
        <v>0.75</v>
      </c>
      <c r="G37" s="3"/>
    </row>
    <row r="38" spans="1:7" ht="30" outlineLevel="3" x14ac:dyDescent="0.25">
      <c r="A38" s="11"/>
      <c r="B38" s="11" t="s">
        <v>81</v>
      </c>
      <c r="C38" s="12">
        <v>280000</v>
      </c>
      <c r="D38" s="12">
        <v>280000</v>
      </c>
      <c r="E38" s="12">
        <v>209999.98</v>
      </c>
      <c r="F38" s="13">
        <f t="shared" ca="1" si="0"/>
        <v>0.75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163332</v>
      </c>
      <c r="D39" s="9">
        <v>163332</v>
      </c>
      <c r="E39" s="9">
        <v>163332</v>
      </c>
      <c r="F39" s="10">
        <f t="shared" ref="F39:F59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46</v>
      </c>
      <c r="C40" s="12">
        <v>163332</v>
      </c>
      <c r="D40" s="12">
        <v>163332</v>
      </c>
      <c r="E40" s="12">
        <v>163332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140000</v>
      </c>
      <c r="D41" s="9">
        <v>140000</v>
      </c>
      <c r="E41" s="9">
        <v>139999.98000000001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48</v>
      </c>
      <c r="C42" s="12">
        <v>140000</v>
      </c>
      <c r="D42" s="12">
        <v>140000</v>
      </c>
      <c r="E42" s="12">
        <v>139999.98000000001</v>
      </c>
      <c r="F42" s="13">
        <f t="shared" ca="1" si="1"/>
        <v>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443332</v>
      </c>
      <c r="D43" s="9">
        <v>443332</v>
      </c>
      <c r="E43" s="9">
        <v>443332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70</v>
      </c>
      <c r="C44" s="12">
        <v>443332</v>
      </c>
      <c r="D44" s="12">
        <v>443332</v>
      </c>
      <c r="E44" s="12">
        <v>443332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350000</v>
      </c>
      <c r="D45" s="9">
        <v>350000</v>
      </c>
      <c r="E45" s="9">
        <v>350000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50</v>
      </c>
      <c r="C46" s="12">
        <v>350000</v>
      </c>
      <c r="D46" s="12">
        <v>350000</v>
      </c>
      <c r="E46" s="12">
        <v>350000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15</v>
      </c>
      <c r="C47" s="9">
        <v>373328</v>
      </c>
      <c r="D47" s="9">
        <v>373328</v>
      </c>
      <c r="E47" s="9">
        <v>373328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16</v>
      </c>
      <c r="C48" s="12">
        <v>373328</v>
      </c>
      <c r="D48" s="12">
        <v>373328</v>
      </c>
      <c r="E48" s="12">
        <v>373328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53</v>
      </c>
      <c r="C49" s="9">
        <v>746665</v>
      </c>
      <c r="D49" s="9">
        <v>746665</v>
      </c>
      <c r="E49" s="9">
        <v>746665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54</v>
      </c>
      <c r="C50" s="12">
        <v>746665</v>
      </c>
      <c r="D50" s="12">
        <v>746665</v>
      </c>
      <c r="E50" s="12">
        <v>746665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55</v>
      </c>
      <c r="C51" s="9">
        <v>280000</v>
      </c>
      <c r="D51" s="9">
        <v>280000</v>
      </c>
      <c r="E51" s="9">
        <v>280000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56</v>
      </c>
      <c r="C52" s="12">
        <v>280000</v>
      </c>
      <c r="D52" s="12">
        <v>280000</v>
      </c>
      <c r="E52" s="12">
        <v>280000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57</v>
      </c>
      <c r="C53" s="9">
        <v>1329998</v>
      </c>
      <c r="D53" s="9">
        <v>1329998</v>
      </c>
      <c r="E53" s="9">
        <v>1329998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58</v>
      </c>
      <c r="C54" s="12">
        <v>1329998</v>
      </c>
      <c r="D54" s="12">
        <v>1329998</v>
      </c>
      <c r="E54" s="12">
        <v>1329998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59</v>
      </c>
      <c r="C55" s="9">
        <v>793332</v>
      </c>
      <c r="D55" s="9">
        <v>793332</v>
      </c>
      <c r="E55" s="9">
        <v>585690.74</v>
      </c>
      <c r="F55" s="10">
        <f t="shared" ca="1" si="1"/>
        <v>0.73829999999999996</v>
      </c>
      <c r="G55" s="3"/>
    </row>
    <row r="56" spans="1:7" ht="30" outlineLevel="3" x14ac:dyDescent="0.25">
      <c r="A56" s="11"/>
      <c r="B56" s="11" t="s">
        <v>60</v>
      </c>
      <c r="C56" s="12">
        <v>793332</v>
      </c>
      <c r="D56" s="12">
        <v>793332</v>
      </c>
      <c r="E56" s="12">
        <v>585690.74</v>
      </c>
      <c r="F56" s="13">
        <f t="shared" ca="1" si="1"/>
        <v>0.73829999999999996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61</v>
      </c>
      <c r="C57" s="9">
        <v>886665</v>
      </c>
      <c r="D57" s="9">
        <v>886665</v>
      </c>
      <c r="E57" s="9">
        <v>886665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62</v>
      </c>
      <c r="C58" s="12">
        <v>886665</v>
      </c>
      <c r="D58" s="12">
        <v>886665</v>
      </c>
      <c r="E58" s="12">
        <v>886665</v>
      </c>
      <c r="F58" s="13">
        <f t="shared" ca="1" si="1"/>
        <v>1</v>
      </c>
      <c r="G58" s="3"/>
    </row>
    <row r="59" spans="1:7" ht="15" customHeight="1" x14ac:dyDescent="0.25">
      <c r="A59" s="34" t="s">
        <v>17</v>
      </c>
      <c r="B59" s="35"/>
      <c r="C59" s="14">
        <v>11363300</v>
      </c>
      <c r="D59" s="14">
        <v>11363300</v>
      </c>
      <c r="E59" s="15">
        <v>9520445.9600000009</v>
      </c>
      <c r="F59" s="16">
        <f t="shared" ca="1" si="1"/>
        <v>0.83779999999999999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1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3.140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89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31</v>
      </c>
      <c r="C7" s="9">
        <v>403160</v>
      </c>
      <c r="D7" s="9">
        <v>403160</v>
      </c>
      <c r="E7" s="9">
        <v>403160</v>
      </c>
      <c r="F7" s="10">
        <f t="shared" ref="F7:F2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32</v>
      </c>
      <c r="C8" s="12">
        <v>403160</v>
      </c>
      <c r="D8" s="12">
        <v>403160</v>
      </c>
      <c r="E8" s="12">
        <v>403160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1200207</v>
      </c>
      <c r="D9" s="9">
        <v>1200207</v>
      </c>
      <c r="E9" s="9">
        <v>1200207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38</v>
      </c>
      <c r="C10" s="12">
        <v>1200207</v>
      </c>
      <c r="D10" s="12">
        <v>1200207</v>
      </c>
      <c r="E10" s="12">
        <v>1200207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41</v>
      </c>
      <c r="C11" s="9">
        <v>1603367</v>
      </c>
      <c r="D11" s="9">
        <v>1603367</v>
      </c>
      <c r="E11" s="9">
        <v>1603367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42</v>
      </c>
      <c r="C12" s="12">
        <v>1603367</v>
      </c>
      <c r="D12" s="12">
        <v>1603367</v>
      </c>
      <c r="E12" s="12">
        <v>1603367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80</v>
      </c>
      <c r="C13" s="9">
        <v>403160</v>
      </c>
      <c r="D13" s="9">
        <v>403160</v>
      </c>
      <c r="E13" s="9">
        <v>403160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81</v>
      </c>
      <c r="C14" s="12">
        <v>403160</v>
      </c>
      <c r="D14" s="12">
        <v>403160</v>
      </c>
      <c r="E14" s="12">
        <v>403160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15</v>
      </c>
      <c r="C15" s="9">
        <v>1200207</v>
      </c>
      <c r="D15" s="9">
        <v>1200207</v>
      </c>
      <c r="E15" s="9">
        <v>1200207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16</v>
      </c>
      <c r="C16" s="12">
        <v>1200207</v>
      </c>
      <c r="D16" s="12">
        <v>1200207</v>
      </c>
      <c r="E16" s="12">
        <v>1200207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53</v>
      </c>
      <c r="C17" s="9">
        <v>1200207</v>
      </c>
      <c r="D17" s="9">
        <v>1200207</v>
      </c>
      <c r="E17" s="9">
        <v>1200207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54</v>
      </c>
      <c r="C18" s="12">
        <v>1200207</v>
      </c>
      <c r="D18" s="12">
        <v>1200207</v>
      </c>
      <c r="E18" s="12">
        <v>1200207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55</v>
      </c>
      <c r="C19" s="9">
        <v>1200207</v>
      </c>
      <c r="D19" s="9">
        <v>1200207</v>
      </c>
      <c r="E19" s="9">
        <v>1200207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56</v>
      </c>
      <c r="C20" s="12">
        <v>1200207</v>
      </c>
      <c r="D20" s="12">
        <v>1200207</v>
      </c>
      <c r="E20" s="12">
        <v>1200207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57</v>
      </c>
      <c r="C21" s="9">
        <v>1200207</v>
      </c>
      <c r="D21" s="9">
        <v>1200207</v>
      </c>
      <c r="E21" s="9">
        <v>1200207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58</v>
      </c>
      <c r="C22" s="12">
        <v>1200207</v>
      </c>
      <c r="D22" s="12">
        <v>1200207</v>
      </c>
      <c r="E22" s="12">
        <v>1200207</v>
      </c>
      <c r="F22" s="13">
        <f t="shared" ca="1" si="0"/>
        <v>1</v>
      </c>
      <c r="G22" s="3"/>
    </row>
    <row r="23" spans="1:7" ht="15" customHeight="1" x14ac:dyDescent="0.25">
      <c r="A23" s="34" t="s">
        <v>17</v>
      </c>
      <c r="B23" s="35"/>
      <c r="C23" s="14">
        <v>8410722</v>
      </c>
      <c r="D23" s="14">
        <v>8410722</v>
      </c>
      <c r="E23" s="15">
        <v>8410722</v>
      </c>
      <c r="F23" s="16">
        <f t="shared" ca="1" si="0"/>
        <v>1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6" activePane="bottomLeft" state="frozen"/>
      <selection pane="bottomLeft" activeCell="A21" sqref="A21:XFD26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2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90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1069500</v>
      </c>
      <c r="D7" s="9">
        <v>1069500</v>
      </c>
      <c r="E7" s="9">
        <v>1069500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1069500</v>
      </c>
      <c r="D8" s="12">
        <v>1069500</v>
      </c>
      <c r="E8" s="12">
        <v>1069500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1642660</v>
      </c>
      <c r="D9" s="9">
        <v>1642660</v>
      </c>
      <c r="E9" s="9">
        <v>1642660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30</v>
      </c>
      <c r="C10" s="12">
        <v>1642660</v>
      </c>
      <c r="D10" s="12">
        <v>1642660</v>
      </c>
      <c r="E10" s="12">
        <v>1642660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410780</v>
      </c>
      <c r="D11" s="9">
        <v>410780</v>
      </c>
      <c r="E11" s="9">
        <v>205643.93</v>
      </c>
      <c r="F11" s="10">
        <f t="shared" ca="1" si="0"/>
        <v>0.50060000000000004</v>
      </c>
      <c r="G11" s="3"/>
    </row>
    <row r="12" spans="1:7" ht="30" outlineLevel="3" x14ac:dyDescent="0.25">
      <c r="A12" s="11"/>
      <c r="B12" s="11" t="s">
        <v>34</v>
      </c>
      <c r="C12" s="12">
        <v>410780</v>
      </c>
      <c r="D12" s="12">
        <v>410780</v>
      </c>
      <c r="E12" s="12">
        <v>205643.93</v>
      </c>
      <c r="F12" s="13">
        <f t="shared" ca="1" si="0"/>
        <v>0.50060000000000004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1082610</v>
      </c>
      <c r="D13" s="9">
        <v>1082610</v>
      </c>
      <c r="E13" s="9">
        <v>1082610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36</v>
      </c>
      <c r="C14" s="12">
        <v>1082610</v>
      </c>
      <c r="D14" s="12">
        <v>1082610</v>
      </c>
      <c r="E14" s="12">
        <v>1082610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69</v>
      </c>
      <c r="C15" s="9">
        <v>1940063.85</v>
      </c>
      <c r="D15" s="9">
        <v>1940063.85</v>
      </c>
      <c r="E15" s="9">
        <v>1940063.85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70</v>
      </c>
      <c r="C16" s="12">
        <v>1940063.85</v>
      </c>
      <c r="D16" s="12">
        <v>1940063.85</v>
      </c>
      <c r="E16" s="12">
        <v>1940063.85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51</v>
      </c>
      <c r="C17" s="9">
        <v>14701640</v>
      </c>
      <c r="D17" s="9">
        <v>14701640</v>
      </c>
      <c r="E17" s="9">
        <v>14701640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52</v>
      </c>
      <c r="C18" s="12">
        <v>14701640</v>
      </c>
      <c r="D18" s="12">
        <v>14701640</v>
      </c>
      <c r="E18" s="12">
        <v>14701640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15</v>
      </c>
      <c r="C19" s="9">
        <v>18740</v>
      </c>
      <c r="D19" s="9">
        <v>18740</v>
      </c>
      <c r="E19" s="9">
        <v>18740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16</v>
      </c>
      <c r="C20" s="12">
        <v>18740</v>
      </c>
      <c r="D20" s="12">
        <v>18740</v>
      </c>
      <c r="E20" s="12">
        <v>18740</v>
      </c>
      <c r="F20" s="13">
        <f t="shared" ca="1" si="0"/>
        <v>1</v>
      </c>
      <c r="G20" s="3"/>
    </row>
    <row r="21" spans="1:7" ht="15" customHeight="1" x14ac:dyDescent="0.25">
      <c r="A21" s="34" t="s">
        <v>17</v>
      </c>
      <c r="B21" s="35"/>
      <c r="C21" s="14">
        <v>20865993.850000001</v>
      </c>
      <c r="D21" s="14">
        <v>20865993.850000001</v>
      </c>
      <c r="E21" s="15">
        <v>20660857.780000001</v>
      </c>
      <c r="F21" s="16">
        <f t="shared" ca="1" si="0"/>
        <v>0.99019999999999997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6" activePane="bottomLeft" state="frozen"/>
      <selection pane="bottomLeft" activeCell="A21" sqref="A21:XFD26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28515625" style="1" customWidth="1"/>
    <col min="4" max="5" width="11.42578125" style="1" customWidth="1"/>
    <col min="6" max="6" width="12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91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29557110</v>
      </c>
      <c r="D7" s="9">
        <v>29557110</v>
      </c>
      <c r="E7" s="9">
        <v>29557110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29557110</v>
      </c>
      <c r="D8" s="12">
        <v>29557110</v>
      </c>
      <c r="E8" s="12">
        <v>29557110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58260960</v>
      </c>
      <c r="D9" s="9">
        <v>58260960</v>
      </c>
      <c r="E9" s="9">
        <v>58260957.899999999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30</v>
      </c>
      <c r="C10" s="12">
        <v>58260960</v>
      </c>
      <c r="D10" s="12">
        <v>58260960</v>
      </c>
      <c r="E10" s="12">
        <v>58260957.899999999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28802050</v>
      </c>
      <c r="D11" s="9">
        <v>28802050</v>
      </c>
      <c r="E11" s="9">
        <v>28802049.989999998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34</v>
      </c>
      <c r="C12" s="12">
        <v>28802050</v>
      </c>
      <c r="D12" s="12">
        <v>28802050</v>
      </c>
      <c r="E12" s="12">
        <v>28802049.989999998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18082890</v>
      </c>
      <c r="D13" s="9">
        <v>18082890</v>
      </c>
      <c r="E13" s="9">
        <v>18082889.989999998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36</v>
      </c>
      <c r="C14" s="12">
        <v>18082890</v>
      </c>
      <c r="D14" s="12">
        <v>18082890</v>
      </c>
      <c r="E14" s="12">
        <v>18082889.989999998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69</v>
      </c>
      <c r="C15" s="9">
        <v>21388796.149999999</v>
      </c>
      <c r="D15" s="9">
        <v>21388796.149999999</v>
      </c>
      <c r="E15" s="9">
        <v>21388796.149999999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70</v>
      </c>
      <c r="C16" s="12">
        <v>21388796.149999999</v>
      </c>
      <c r="D16" s="12">
        <v>21388796.149999999</v>
      </c>
      <c r="E16" s="12">
        <v>21388796.149999999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51</v>
      </c>
      <c r="C17" s="9">
        <v>44012170</v>
      </c>
      <c r="D17" s="9">
        <v>44012170</v>
      </c>
      <c r="E17" s="9">
        <v>44012168.68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52</v>
      </c>
      <c r="C18" s="12">
        <v>44012170</v>
      </c>
      <c r="D18" s="12">
        <v>44012170</v>
      </c>
      <c r="E18" s="12">
        <v>44012168.68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15</v>
      </c>
      <c r="C19" s="9">
        <v>26910720</v>
      </c>
      <c r="D19" s="9">
        <v>26910720</v>
      </c>
      <c r="E19" s="9">
        <v>26910720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16</v>
      </c>
      <c r="C20" s="12">
        <v>26910720</v>
      </c>
      <c r="D20" s="12">
        <v>26910720</v>
      </c>
      <c r="E20" s="12">
        <v>26910720</v>
      </c>
      <c r="F20" s="13">
        <f t="shared" ca="1" si="0"/>
        <v>1</v>
      </c>
      <c r="G20" s="3"/>
    </row>
    <row r="21" spans="1:7" ht="15" customHeight="1" x14ac:dyDescent="0.25">
      <c r="A21" s="34" t="s">
        <v>17</v>
      </c>
      <c r="B21" s="35"/>
      <c r="C21" s="14">
        <v>227014696.15000001</v>
      </c>
      <c r="D21" s="14">
        <v>227014696.15000001</v>
      </c>
      <c r="E21" s="15">
        <v>227014692.71000001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00" workbookViewId="0">
      <pane ySplit="6" topLeftCell="A40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7109375" style="1" customWidth="1"/>
    <col min="4" max="5" width="11.42578125" style="1" customWidth="1"/>
    <col min="6" max="6" width="12.28515625" style="1" customWidth="1"/>
    <col min="7" max="7" width="1.7109375" style="1" customWidth="1"/>
    <col min="8" max="16384" width="9.42578125" style="1"/>
  </cols>
  <sheetData>
    <row r="1" spans="1:7" ht="15.2" customHeight="1" x14ac:dyDescent="0.25">
      <c r="A1" s="36" t="s">
        <v>92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0</v>
      </c>
      <c r="D7" s="9">
        <v>9727800</v>
      </c>
      <c r="E7" s="9">
        <v>0</v>
      </c>
      <c r="F7" s="10">
        <f t="shared" ref="F7:F5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20</v>
      </c>
      <c r="C8" s="12">
        <v>0</v>
      </c>
      <c r="D8" s="12">
        <v>9727800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2340300</v>
      </c>
      <c r="D9" s="9">
        <v>2340300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22</v>
      </c>
      <c r="C10" s="12">
        <v>2340300</v>
      </c>
      <c r="D10" s="12">
        <v>2340300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6657300</v>
      </c>
      <c r="D11" s="9">
        <v>6657300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24</v>
      </c>
      <c r="C12" s="12">
        <v>6657300</v>
      </c>
      <c r="D12" s="12">
        <v>6657300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27</v>
      </c>
      <c r="C13" s="9">
        <v>7863600</v>
      </c>
      <c r="D13" s="9">
        <v>7863600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28</v>
      </c>
      <c r="C14" s="12">
        <v>7863600</v>
      </c>
      <c r="D14" s="12">
        <v>7863600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29</v>
      </c>
      <c r="C15" s="9">
        <v>0</v>
      </c>
      <c r="D15" s="9">
        <v>7500000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30</v>
      </c>
      <c r="C16" s="12">
        <v>0</v>
      </c>
      <c r="D16" s="12">
        <v>7500000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31</v>
      </c>
      <c r="C17" s="9">
        <v>0</v>
      </c>
      <c r="D17" s="9">
        <v>14140714</v>
      </c>
      <c r="E17" s="9">
        <v>4435006.2699999996</v>
      </c>
      <c r="F17" s="10">
        <f t="shared" ca="1" si="0"/>
        <v>0.31359999999999999</v>
      </c>
      <c r="G17" s="3"/>
    </row>
    <row r="18" spans="1:7" ht="30" outlineLevel="3" x14ac:dyDescent="0.25">
      <c r="A18" s="11"/>
      <c r="B18" s="11" t="s">
        <v>32</v>
      </c>
      <c r="C18" s="12">
        <v>0</v>
      </c>
      <c r="D18" s="12">
        <v>14140714</v>
      </c>
      <c r="E18" s="12">
        <v>4435006.2699999996</v>
      </c>
      <c r="F18" s="13">
        <f t="shared" ca="1" si="0"/>
        <v>0.31359999999999999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33</v>
      </c>
      <c r="C19" s="9">
        <v>7650000</v>
      </c>
      <c r="D19" s="9">
        <v>7650000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34</v>
      </c>
      <c r="C20" s="12">
        <v>7650000</v>
      </c>
      <c r="D20" s="12">
        <v>7650000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35</v>
      </c>
      <c r="C21" s="9">
        <v>574000</v>
      </c>
      <c r="D21" s="9">
        <v>574000</v>
      </c>
      <c r="E21" s="9">
        <v>538400.06000000006</v>
      </c>
      <c r="F21" s="10">
        <f t="shared" ca="1" si="0"/>
        <v>0.93799999999999994</v>
      </c>
      <c r="G21" s="3"/>
    </row>
    <row r="22" spans="1:7" ht="30" outlineLevel="3" x14ac:dyDescent="0.25">
      <c r="A22" s="11"/>
      <c r="B22" s="11" t="s">
        <v>36</v>
      </c>
      <c r="C22" s="12">
        <v>574000</v>
      </c>
      <c r="D22" s="12">
        <v>574000</v>
      </c>
      <c r="E22" s="12">
        <v>538400.06000000006</v>
      </c>
      <c r="F22" s="13">
        <f t="shared" ca="1" si="0"/>
        <v>0.93799999999999994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37</v>
      </c>
      <c r="C23" s="9">
        <v>1816700</v>
      </c>
      <c r="D23" s="9">
        <v>5610230</v>
      </c>
      <c r="E23" s="9">
        <v>1710000</v>
      </c>
      <c r="F23" s="10">
        <f t="shared" ca="1" si="0"/>
        <v>0.30480000000000002</v>
      </c>
      <c r="G23" s="3"/>
    </row>
    <row r="24" spans="1:7" ht="30" outlineLevel="3" x14ac:dyDescent="0.25">
      <c r="A24" s="11"/>
      <c r="B24" s="11" t="s">
        <v>38</v>
      </c>
      <c r="C24" s="12">
        <v>1816700</v>
      </c>
      <c r="D24" s="12">
        <v>5610230</v>
      </c>
      <c r="E24" s="12">
        <v>1710000</v>
      </c>
      <c r="F24" s="13">
        <f t="shared" ca="1" si="0"/>
        <v>0.30480000000000002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39</v>
      </c>
      <c r="C25" s="9">
        <v>0</v>
      </c>
      <c r="D25" s="9">
        <v>12134460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40</v>
      </c>
      <c r="C26" s="12">
        <v>0</v>
      </c>
      <c r="D26" s="12">
        <v>12134460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41</v>
      </c>
      <c r="C27" s="9">
        <v>11295400</v>
      </c>
      <c r="D27" s="9">
        <v>16534763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42</v>
      </c>
      <c r="C28" s="12">
        <v>11295400</v>
      </c>
      <c r="D28" s="12">
        <v>16534763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43</v>
      </c>
      <c r="C29" s="9">
        <v>0</v>
      </c>
      <c r="D29" s="9">
        <v>22106480</v>
      </c>
      <c r="E29" s="9">
        <v>7302415.8200000003</v>
      </c>
      <c r="F29" s="10">
        <f t="shared" ca="1" si="0"/>
        <v>0.33029999999999998</v>
      </c>
      <c r="G29" s="3"/>
    </row>
    <row r="30" spans="1:7" ht="30" outlineLevel="3" x14ac:dyDescent="0.25">
      <c r="A30" s="11"/>
      <c r="B30" s="11" t="s">
        <v>44</v>
      </c>
      <c r="C30" s="12">
        <v>0</v>
      </c>
      <c r="D30" s="12">
        <v>22106480</v>
      </c>
      <c r="E30" s="12">
        <v>7302415.8200000003</v>
      </c>
      <c r="F30" s="13">
        <f t="shared" ca="1" si="0"/>
        <v>0.33029999999999998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80</v>
      </c>
      <c r="C31" s="9">
        <v>0</v>
      </c>
      <c r="D31" s="9">
        <v>2961650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81</v>
      </c>
      <c r="C32" s="12">
        <v>0</v>
      </c>
      <c r="D32" s="12">
        <v>2961650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45</v>
      </c>
      <c r="C33" s="9">
        <v>0</v>
      </c>
      <c r="D33" s="9">
        <v>1358000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46</v>
      </c>
      <c r="C34" s="12">
        <v>0</v>
      </c>
      <c r="D34" s="12">
        <v>1358000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47</v>
      </c>
      <c r="C35" s="9">
        <v>9135000</v>
      </c>
      <c r="D35" s="9">
        <v>9135000</v>
      </c>
      <c r="E35" s="9">
        <v>8772466.9100000001</v>
      </c>
      <c r="F35" s="10">
        <f t="shared" ca="1" si="0"/>
        <v>0.96030000000000004</v>
      </c>
      <c r="G35" s="3"/>
    </row>
    <row r="36" spans="1:7" ht="30" outlineLevel="3" x14ac:dyDescent="0.25">
      <c r="A36" s="11"/>
      <c r="B36" s="11" t="s">
        <v>48</v>
      </c>
      <c r="C36" s="12">
        <v>9135000</v>
      </c>
      <c r="D36" s="12">
        <v>9135000</v>
      </c>
      <c r="E36" s="12">
        <v>8772466.9100000001</v>
      </c>
      <c r="F36" s="13">
        <f t="shared" ca="1" si="0"/>
        <v>0.96030000000000004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69</v>
      </c>
      <c r="C37" s="9">
        <v>0</v>
      </c>
      <c r="D37" s="9">
        <v>1000000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70</v>
      </c>
      <c r="C38" s="12">
        <v>0</v>
      </c>
      <c r="D38" s="12">
        <v>1000000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18411000</v>
      </c>
      <c r="D39" s="9">
        <v>18411000</v>
      </c>
      <c r="E39" s="9">
        <v>9227390.5399999991</v>
      </c>
      <c r="F39" s="10">
        <f t="shared" ca="1" si="0"/>
        <v>0.50119999999999998</v>
      </c>
      <c r="G39" s="3"/>
    </row>
    <row r="40" spans="1:7" ht="30" outlineLevel="3" x14ac:dyDescent="0.25">
      <c r="A40" s="11"/>
      <c r="B40" s="11" t="s">
        <v>50</v>
      </c>
      <c r="C40" s="12">
        <v>18411000</v>
      </c>
      <c r="D40" s="12">
        <v>18411000</v>
      </c>
      <c r="E40" s="12">
        <v>9227390.5399999991</v>
      </c>
      <c r="F40" s="13">
        <f t="shared" ca="1" si="0"/>
        <v>0.50119999999999998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0</v>
      </c>
      <c r="D41" s="9">
        <v>3514000</v>
      </c>
      <c r="E41" s="9">
        <v>0</v>
      </c>
      <c r="F41" s="10">
        <f t="shared" ca="1" si="0"/>
        <v>0</v>
      </c>
      <c r="G41" s="3"/>
    </row>
    <row r="42" spans="1:7" ht="30" outlineLevel="3" x14ac:dyDescent="0.25">
      <c r="A42" s="11"/>
      <c r="B42" s="11" t="s">
        <v>52</v>
      </c>
      <c r="C42" s="12">
        <v>0</v>
      </c>
      <c r="D42" s="12">
        <v>3514000</v>
      </c>
      <c r="E42" s="12">
        <v>0</v>
      </c>
      <c r="F42" s="13">
        <f t="shared" ca="1" si="0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15</v>
      </c>
      <c r="C43" s="9">
        <v>20000000</v>
      </c>
      <c r="D43" s="9">
        <v>15822372.15</v>
      </c>
      <c r="E43" s="9">
        <v>13389572.199999999</v>
      </c>
      <c r="F43" s="10">
        <f t="shared" ca="1" si="0"/>
        <v>0.84619999999999995</v>
      </c>
      <c r="G43" s="3"/>
    </row>
    <row r="44" spans="1:7" ht="30" outlineLevel="3" x14ac:dyDescent="0.25">
      <c r="A44" s="11"/>
      <c r="B44" s="11" t="s">
        <v>16</v>
      </c>
      <c r="C44" s="12">
        <v>20000000</v>
      </c>
      <c r="D44" s="12">
        <v>15822372.15</v>
      </c>
      <c r="E44" s="12">
        <v>13389572.199999999</v>
      </c>
      <c r="F44" s="13">
        <f t="shared" ca="1" si="0"/>
        <v>0.84619999999999995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6400000</v>
      </c>
      <c r="D45" s="9">
        <v>6400000</v>
      </c>
      <c r="E45" s="9">
        <v>340955</v>
      </c>
      <c r="F45" s="10">
        <f t="shared" ca="1" si="0"/>
        <v>5.33E-2</v>
      </c>
      <c r="G45" s="3"/>
    </row>
    <row r="46" spans="1:7" ht="30" outlineLevel="3" x14ac:dyDescent="0.25">
      <c r="A46" s="11"/>
      <c r="B46" s="11" t="s">
        <v>56</v>
      </c>
      <c r="C46" s="12">
        <v>6400000</v>
      </c>
      <c r="D46" s="12">
        <v>6400000</v>
      </c>
      <c r="E46" s="12">
        <v>340955</v>
      </c>
      <c r="F46" s="13">
        <f t="shared" ca="1" si="0"/>
        <v>5.33E-2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59</v>
      </c>
      <c r="C47" s="9">
        <v>1870000</v>
      </c>
      <c r="D47" s="9">
        <v>1870000</v>
      </c>
      <c r="E47" s="9">
        <v>1125000</v>
      </c>
      <c r="F47" s="10">
        <f t="shared" ca="1" si="0"/>
        <v>0.60160000000000002</v>
      </c>
      <c r="G47" s="3"/>
    </row>
    <row r="48" spans="1:7" ht="30" outlineLevel="3" x14ac:dyDescent="0.25">
      <c r="A48" s="11"/>
      <c r="B48" s="11" t="s">
        <v>60</v>
      </c>
      <c r="C48" s="12">
        <v>1870000</v>
      </c>
      <c r="D48" s="12">
        <v>1870000</v>
      </c>
      <c r="E48" s="12">
        <v>1125000</v>
      </c>
      <c r="F48" s="13">
        <f t="shared" ca="1" si="0"/>
        <v>0.60160000000000002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61</v>
      </c>
      <c r="C49" s="9">
        <v>0</v>
      </c>
      <c r="D49" s="9">
        <v>15827270</v>
      </c>
      <c r="E49" s="9">
        <v>12009815.76</v>
      </c>
      <c r="F49" s="10">
        <f t="shared" ca="1" si="0"/>
        <v>0.75880000000000003</v>
      </c>
      <c r="G49" s="3"/>
    </row>
    <row r="50" spans="1:7" ht="30" outlineLevel="3" x14ac:dyDescent="0.25">
      <c r="A50" s="11"/>
      <c r="B50" s="11" t="s">
        <v>62</v>
      </c>
      <c r="C50" s="12">
        <v>0</v>
      </c>
      <c r="D50" s="12">
        <v>15827270</v>
      </c>
      <c r="E50" s="12">
        <v>12009815.76</v>
      </c>
      <c r="F50" s="13">
        <f t="shared" ca="1" si="0"/>
        <v>0.75880000000000003</v>
      </c>
      <c r="G50" s="3"/>
    </row>
    <row r="51" spans="1:7" ht="15" customHeight="1" x14ac:dyDescent="0.25">
      <c r="A51" s="34" t="s">
        <v>17</v>
      </c>
      <c r="B51" s="35"/>
      <c r="C51" s="14">
        <v>94013300</v>
      </c>
      <c r="D51" s="14">
        <v>189138939.15000001</v>
      </c>
      <c r="E51" s="15">
        <v>58851022.560000002</v>
      </c>
      <c r="F51" s="16">
        <f t="shared" ca="1" si="0"/>
        <v>0.31119999999999998</v>
      </c>
      <c r="G51" s="3"/>
    </row>
  </sheetData>
  <mergeCells count="8">
    <mergeCell ref="A51:B5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5703125" style="1" customWidth="1"/>
    <col min="4" max="5" width="11.42578125" style="1" customWidth="1"/>
    <col min="6" max="6" width="13.28515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93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4524105</v>
      </c>
      <c r="D7" s="9">
        <v>4524105</v>
      </c>
      <c r="E7" s="9">
        <v>2765583.98</v>
      </c>
      <c r="F7" s="10">
        <f t="shared" ref="F7:F38" ca="1" si="0">IF(INDIRECT("R[0]C[-2]", FALSE)=0,0,ROUND(INDIRECT("R[0]C[-1]", FALSE)/INDIRECT("R[0]C[-2]", FALSE),4))</f>
        <v>0.61129999999999995</v>
      </c>
      <c r="G7" s="3"/>
    </row>
    <row r="8" spans="1:7" ht="30" outlineLevel="3" x14ac:dyDescent="0.25">
      <c r="A8" s="11"/>
      <c r="B8" s="11" t="s">
        <v>20</v>
      </c>
      <c r="C8" s="12">
        <v>4524105</v>
      </c>
      <c r="D8" s="12">
        <v>4524105</v>
      </c>
      <c r="E8" s="12">
        <v>2765583.98</v>
      </c>
      <c r="F8" s="13">
        <f t="shared" ca="1" si="0"/>
        <v>0.61129999999999995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1252358</v>
      </c>
      <c r="D9" s="9">
        <v>1252358</v>
      </c>
      <c r="E9" s="9">
        <v>868911</v>
      </c>
      <c r="F9" s="10">
        <f t="shared" ca="1" si="0"/>
        <v>0.69379999999999997</v>
      </c>
      <c r="G9" s="3"/>
    </row>
    <row r="10" spans="1:7" ht="30" outlineLevel="3" x14ac:dyDescent="0.25">
      <c r="A10" s="11"/>
      <c r="B10" s="11" t="s">
        <v>22</v>
      </c>
      <c r="C10" s="12">
        <v>1252358</v>
      </c>
      <c r="D10" s="12">
        <v>1252358</v>
      </c>
      <c r="E10" s="12">
        <v>868911</v>
      </c>
      <c r="F10" s="13">
        <f t="shared" ca="1" si="0"/>
        <v>0.69379999999999997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4917189</v>
      </c>
      <c r="D11" s="9">
        <v>4917189</v>
      </c>
      <c r="E11" s="9">
        <v>2514713.52</v>
      </c>
      <c r="F11" s="10">
        <f t="shared" ca="1" si="0"/>
        <v>0.51139999999999997</v>
      </c>
      <c r="G11" s="3"/>
    </row>
    <row r="12" spans="1:7" ht="30" outlineLevel="3" x14ac:dyDescent="0.25">
      <c r="A12" s="11"/>
      <c r="B12" s="11" t="s">
        <v>24</v>
      </c>
      <c r="C12" s="12">
        <v>4917189</v>
      </c>
      <c r="D12" s="12">
        <v>4917189</v>
      </c>
      <c r="E12" s="12">
        <v>2514713.52</v>
      </c>
      <c r="F12" s="13">
        <f t="shared" ca="1" si="0"/>
        <v>0.51139999999999997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12519370</v>
      </c>
      <c r="D13" s="9">
        <v>12519370</v>
      </c>
      <c r="E13" s="9">
        <v>6992855.7000000002</v>
      </c>
      <c r="F13" s="10">
        <f t="shared" ca="1" si="0"/>
        <v>0.55859999999999999</v>
      </c>
      <c r="G13" s="3"/>
    </row>
    <row r="14" spans="1:7" ht="30" outlineLevel="3" x14ac:dyDescent="0.25">
      <c r="A14" s="11"/>
      <c r="B14" s="11" t="s">
        <v>26</v>
      </c>
      <c r="C14" s="12">
        <v>12519370</v>
      </c>
      <c r="D14" s="12">
        <v>12519370</v>
      </c>
      <c r="E14" s="12">
        <v>6992855.7000000002</v>
      </c>
      <c r="F14" s="13">
        <f t="shared" ca="1" si="0"/>
        <v>0.55859999999999999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4884273</v>
      </c>
      <c r="D15" s="9">
        <v>4884273</v>
      </c>
      <c r="E15" s="9">
        <v>2574526.7200000002</v>
      </c>
      <c r="F15" s="10">
        <f t="shared" ca="1" si="0"/>
        <v>0.52710000000000001</v>
      </c>
      <c r="G15" s="3"/>
    </row>
    <row r="16" spans="1:7" ht="30" outlineLevel="3" x14ac:dyDescent="0.25">
      <c r="A16" s="11"/>
      <c r="B16" s="11" t="s">
        <v>28</v>
      </c>
      <c r="C16" s="12">
        <v>4884273</v>
      </c>
      <c r="D16" s="12">
        <v>4884273</v>
      </c>
      <c r="E16" s="12">
        <v>2574526.7200000002</v>
      </c>
      <c r="F16" s="13">
        <f t="shared" ca="1" si="0"/>
        <v>0.52710000000000001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4613668</v>
      </c>
      <c r="D17" s="9">
        <v>4613668</v>
      </c>
      <c r="E17" s="9">
        <v>2708396.08</v>
      </c>
      <c r="F17" s="10">
        <f t="shared" ca="1" si="0"/>
        <v>0.58699999999999997</v>
      </c>
      <c r="G17" s="3"/>
    </row>
    <row r="18" spans="1:7" ht="30" outlineLevel="3" x14ac:dyDescent="0.25">
      <c r="A18" s="11"/>
      <c r="B18" s="11" t="s">
        <v>30</v>
      </c>
      <c r="C18" s="12">
        <v>4613668</v>
      </c>
      <c r="D18" s="12">
        <v>4613668</v>
      </c>
      <c r="E18" s="12">
        <v>2708396.08</v>
      </c>
      <c r="F18" s="13">
        <f t="shared" ca="1" si="0"/>
        <v>0.58699999999999997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2066850</v>
      </c>
      <c r="D19" s="9">
        <v>2066850</v>
      </c>
      <c r="E19" s="9">
        <v>1135151.52</v>
      </c>
      <c r="F19" s="10">
        <f t="shared" ca="1" si="0"/>
        <v>0.54920000000000002</v>
      </c>
      <c r="G19" s="3"/>
    </row>
    <row r="20" spans="1:7" ht="30" outlineLevel="3" x14ac:dyDescent="0.25">
      <c r="A20" s="11"/>
      <c r="B20" s="11" t="s">
        <v>76</v>
      </c>
      <c r="C20" s="12">
        <v>2066850</v>
      </c>
      <c r="D20" s="12">
        <v>2066850</v>
      </c>
      <c r="E20" s="12">
        <v>1135151.52</v>
      </c>
      <c r="F20" s="13">
        <f t="shared" ca="1" si="0"/>
        <v>0.54920000000000002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4856715</v>
      </c>
      <c r="D21" s="9">
        <v>4856715</v>
      </c>
      <c r="E21" s="9">
        <v>2532605.1</v>
      </c>
      <c r="F21" s="10">
        <f t="shared" ca="1" si="0"/>
        <v>0.52149999999999996</v>
      </c>
      <c r="G21" s="3"/>
    </row>
    <row r="22" spans="1:7" ht="30" outlineLevel="3" x14ac:dyDescent="0.25">
      <c r="A22" s="11"/>
      <c r="B22" s="11" t="s">
        <v>32</v>
      </c>
      <c r="C22" s="12">
        <v>4856715</v>
      </c>
      <c r="D22" s="12">
        <v>4856715</v>
      </c>
      <c r="E22" s="12">
        <v>2532605.1</v>
      </c>
      <c r="F22" s="13">
        <f t="shared" ca="1" si="0"/>
        <v>0.52149999999999996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3946535</v>
      </c>
      <c r="D23" s="9">
        <v>3946535</v>
      </c>
      <c r="E23" s="9">
        <v>2298610.16</v>
      </c>
      <c r="F23" s="10">
        <f t="shared" ca="1" si="0"/>
        <v>0.58240000000000003</v>
      </c>
      <c r="G23" s="3"/>
    </row>
    <row r="24" spans="1:7" ht="30" outlineLevel="3" x14ac:dyDescent="0.25">
      <c r="A24" s="11"/>
      <c r="B24" s="11" t="s">
        <v>34</v>
      </c>
      <c r="C24" s="12">
        <v>3946535</v>
      </c>
      <c r="D24" s="12">
        <v>3946535</v>
      </c>
      <c r="E24" s="12">
        <v>2298610.16</v>
      </c>
      <c r="F24" s="13">
        <f t="shared" ca="1" si="0"/>
        <v>0.58240000000000003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2973202</v>
      </c>
      <c r="D25" s="9">
        <v>2973202</v>
      </c>
      <c r="E25" s="9">
        <v>1680229.3</v>
      </c>
      <c r="F25" s="10">
        <f t="shared" ca="1" si="0"/>
        <v>0.56510000000000005</v>
      </c>
      <c r="G25" s="3"/>
    </row>
    <row r="26" spans="1:7" ht="30" outlineLevel="3" x14ac:dyDescent="0.25">
      <c r="A26" s="11"/>
      <c r="B26" s="11" t="s">
        <v>36</v>
      </c>
      <c r="C26" s="12">
        <v>2973202</v>
      </c>
      <c r="D26" s="12">
        <v>2973202</v>
      </c>
      <c r="E26" s="12">
        <v>1680229.3</v>
      </c>
      <c r="F26" s="13">
        <f t="shared" ca="1" si="0"/>
        <v>0.56510000000000005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2209998</v>
      </c>
      <c r="D27" s="9">
        <v>2209998</v>
      </c>
      <c r="E27" s="9">
        <v>1177774.3400000001</v>
      </c>
      <c r="F27" s="10">
        <f t="shared" ca="1" si="0"/>
        <v>0.53290000000000004</v>
      </c>
      <c r="G27" s="3"/>
    </row>
    <row r="28" spans="1:7" ht="30" outlineLevel="3" x14ac:dyDescent="0.25">
      <c r="A28" s="11"/>
      <c r="B28" s="11" t="s">
        <v>73</v>
      </c>
      <c r="C28" s="12">
        <v>2209998</v>
      </c>
      <c r="D28" s="12">
        <v>2209998</v>
      </c>
      <c r="E28" s="12">
        <v>1177774.3400000001</v>
      </c>
      <c r="F28" s="13">
        <f t="shared" ca="1" si="0"/>
        <v>0.53290000000000004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11631772</v>
      </c>
      <c r="D29" s="9">
        <v>11631772</v>
      </c>
      <c r="E29" s="9">
        <v>7207344.8600000003</v>
      </c>
      <c r="F29" s="10">
        <f t="shared" ca="1" si="0"/>
        <v>0.61960000000000004</v>
      </c>
      <c r="G29" s="3"/>
    </row>
    <row r="30" spans="1:7" ht="30" outlineLevel="3" x14ac:dyDescent="0.25">
      <c r="A30" s="11"/>
      <c r="B30" s="11" t="s">
        <v>38</v>
      </c>
      <c r="C30" s="12">
        <v>11631772</v>
      </c>
      <c r="D30" s="12">
        <v>11631772</v>
      </c>
      <c r="E30" s="12">
        <v>7207344.8600000003</v>
      </c>
      <c r="F30" s="13">
        <f t="shared" ca="1" si="0"/>
        <v>0.61960000000000004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7621318</v>
      </c>
      <c r="D31" s="9">
        <v>7621318</v>
      </c>
      <c r="E31" s="9">
        <v>4592395.07</v>
      </c>
      <c r="F31" s="10">
        <f t="shared" ca="1" si="0"/>
        <v>0.60260000000000002</v>
      </c>
      <c r="G31" s="3"/>
    </row>
    <row r="32" spans="1:7" ht="30" outlineLevel="3" x14ac:dyDescent="0.25">
      <c r="A32" s="11"/>
      <c r="B32" s="11" t="s">
        <v>40</v>
      </c>
      <c r="C32" s="12">
        <v>7621318</v>
      </c>
      <c r="D32" s="12">
        <v>7621318</v>
      </c>
      <c r="E32" s="12">
        <v>4592395.07</v>
      </c>
      <c r="F32" s="13">
        <f t="shared" ca="1" si="0"/>
        <v>0.60260000000000002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27734830</v>
      </c>
      <c r="D33" s="9">
        <v>27734830</v>
      </c>
      <c r="E33" s="9">
        <v>13672056.66</v>
      </c>
      <c r="F33" s="10">
        <f t="shared" ca="1" si="0"/>
        <v>0.49299999999999999</v>
      </c>
      <c r="G33" s="3"/>
    </row>
    <row r="34" spans="1:7" ht="30" outlineLevel="3" x14ac:dyDescent="0.25">
      <c r="A34" s="11"/>
      <c r="B34" s="11" t="s">
        <v>42</v>
      </c>
      <c r="C34" s="12">
        <v>27734830</v>
      </c>
      <c r="D34" s="12">
        <v>27734830</v>
      </c>
      <c r="E34" s="12">
        <v>13672056.66</v>
      </c>
      <c r="F34" s="13">
        <f t="shared" ca="1" si="0"/>
        <v>0.49299999999999999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4837194</v>
      </c>
      <c r="D35" s="9">
        <v>4837194</v>
      </c>
      <c r="E35" s="9">
        <v>2226488.63</v>
      </c>
      <c r="F35" s="10">
        <f t="shared" ca="1" si="0"/>
        <v>0.46029999999999999</v>
      </c>
      <c r="G35" s="3"/>
    </row>
    <row r="36" spans="1:7" ht="30" outlineLevel="3" x14ac:dyDescent="0.25">
      <c r="A36" s="11"/>
      <c r="B36" s="11" t="s">
        <v>44</v>
      </c>
      <c r="C36" s="12">
        <v>4837194</v>
      </c>
      <c r="D36" s="12">
        <v>4837194</v>
      </c>
      <c r="E36" s="12">
        <v>2226488.63</v>
      </c>
      <c r="F36" s="13">
        <f t="shared" ca="1" si="0"/>
        <v>0.46029999999999999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80</v>
      </c>
      <c r="C37" s="9">
        <v>1783998</v>
      </c>
      <c r="D37" s="9">
        <v>1783998</v>
      </c>
      <c r="E37" s="9">
        <v>818702.25</v>
      </c>
      <c r="F37" s="10">
        <f t="shared" ca="1" si="0"/>
        <v>0.45889999999999997</v>
      </c>
      <c r="G37" s="3"/>
    </row>
    <row r="38" spans="1:7" ht="30" outlineLevel="3" x14ac:dyDescent="0.25">
      <c r="A38" s="11"/>
      <c r="B38" s="11" t="s">
        <v>81</v>
      </c>
      <c r="C38" s="12">
        <v>1783998</v>
      </c>
      <c r="D38" s="12">
        <v>1783998</v>
      </c>
      <c r="E38" s="12">
        <v>818702.25</v>
      </c>
      <c r="F38" s="13">
        <f t="shared" ca="1" si="0"/>
        <v>0.45889999999999997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3256437</v>
      </c>
      <c r="D39" s="9">
        <v>3256437</v>
      </c>
      <c r="E39" s="9">
        <v>1857777.02</v>
      </c>
      <c r="F39" s="10">
        <f t="shared" ref="F39:F61" ca="1" si="1">IF(INDIRECT("R[0]C[-2]", FALSE)=0,0,ROUND(INDIRECT("R[0]C[-1]", FALSE)/INDIRECT("R[0]C[-2]", FALSE),4))</f>
        <v>0.57050000000000001</v>
      </c>
      <c r="G39" s="3"/>
    </row>
    <row r="40" spans="1:7" ht="30" outlineLevel="3" x14ac:dyDescent="0.25">
      <c r="A40" s="11"/>
      <c r="B40" s="11" t="s">
        <v>46</v>
      </c>
      <c r="C40" s="12">
        <v>3256437</v>
      </c>
      <c r="D40" s="12">
        <v>3256437</v>
      </c>
      <c r="E40" s="12">
        <v>1857777.02</v>
      </c>
      <c r="F40" s="13">
        <f t="shared" ca="1" si="1"/>
        <v>0.57050000000000001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2249422</v>
      </c>
      <c r="D41" s="9">
        <v>2249422</v>
      </c>
      <c r="E41" s="9">
        <v>1453334.57</v>
      </c>
      <c r="F41" s="10">
        <f t="shared" ca="1" si="1"/>
        <v>0.64610000000000001</v>
      </c>
      <c r="G41" s="3"/>
    </row>
    <row r="42" spans="1:7" ht="30" outlineLevel="3" x14ac:dyDescent="0.25">
      <c r="A42" s="11"/>
      <c r="B42" s="11" t="s">
        <v>48</v>
      </c>
      <c r="C42" s="12">
        <v>2249422</v>
      </c>
      <c r="D42" s="12">
        <v>2249422</v>
      </c>
      <c r="E42" s="12">
        <v>1453334.57</v>
      </c>
      <c r="F42" s="13">
        <f t="shared" ca="1" si="1"/>
        <v>0.64610000000000001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3866541</v>
      </c>
      <c r="D43" s="9">
        <v>3866541</v>
      </c>
      <c r="E43" s="9">
        <v>2301755.64</v>
      </c>
      <c r="F43" s="10">
        <f t="shared" ca="1" si="1"/>
        <v>0.59530000000000005</v>
      </c>
      <c r="G43" s="3"/>
    </row>
    <row r="44" spans="1:7" ht="30" outlineLevel="3" x14ac:dyDescent="0.25">
      <c r="A44" s="11"/>
      <c r="B44" s="11" t="s">
        <v>70</v>
      </c>
      <c r="C44" s="12">
        <v>3866541</v>
      </c>
      <c r="D44" s="12">
        <v>3866541</v>
      </c>
      <c r="E44" s="12">
        <v>2301755.64</v>
      </c>
      <c r="F44" s="13">
        <f t="shared" ca="1" si="1"/>
        <v>0.59530000000000005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2689584</v>
      </c>
      <c r="D45" s="9">
        <v>2689584</v>
      </c>
      <c r="E45" s="9">
        <v>1605814.37</v>
      </c>
      <c r="F45" s="10">
        <f t="shared" ca="1" si="1"/>
        <v>0.59699999999999998</v>
      </c>
      <c r="G45" s="3"/>
    </row>
    <row r="46" spans="1:7" ht="30" outlineLevel="3" x14ac:dyDescent="0.25">
      <c r="A46" s="11"/>
      <c r="B46" s="11" t="s">
        <v>50</v>
      </c>
      <c r="C46" s="12">
        <v>2689584</v>
      </c>
      <c r="D46" s="12">
        <v>2689584</v>
      </c>
      <c r="E46" s="12">
        <v>1605814.37</v>
      </c>
      <c r="F46" s="13">
        <f t="shared" ca="1" si="1"/>
        <v>0.59699999999999998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51</v>
      </c>
      <c r="C47" s="9">
        <v>210716494</v>
      </c>
      <c r="D47" s="9">
        <v>210716494</v>
      </c>
      <c r="E47" s="9">
        <v>114857493.19</v>
      </c>
      <c r="F47" s="10">
        <f t="shared" ca="1" si="1"/>
        <v>0.54510000000000003</v>
      </c>
      <c r="G47" s="3"/>
    </row>
    <row r="48" spans="1:7" ht="30" outlineLevel="3" x14ac:dyDescent="0.25">
      <c r="A48" s="11"/>
      <c r="B48" s="11" t="s">
        <v>52</v>
      </c>
      <c r="C48" s="12">
        <v>210716494</v>
      </c>
      <c r="D48" s="12">
        <v>210716494</v>
      </c>
      <c r="E48" s="12">
        <v>114857493.19</v>
      </c>
      <c r="F48" s="13">
        <f t="shared" ca="1" si="1"/>
        <v>0.54510000000000003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15</v>
      </c>
      <c r="C49" s="9">
        <v>41884715</v>
      </c>
      <c r="D49" s="9">
        <v>41884715</v>
      </c>
      <c r="E49" s="9">
        <v>17955995.850000001</v>
      </c>
      <c r="F49" s="10">
        <f t="shared" ca="1" si="1"/>
        <v>0.42870000000000003</v>
      </c>
      <c r="G49" s="3"/>
    </row>
    <row r="50" spans="1:7" ht="30" outlineLevel="3" x14ac:dyDescent="0.25">
      <c r="A50" s="11"/>
      <c r="B50" s="11" t="s">
        <v>16</v>
      </c>
      <c r="C50" s="12">
        <v>41884715</v>
      </c>
      <c r="D50" s="12">
        <v>41884715</v>
      </c>
      <c r="E50" s="12">
        <v>17955995.850000001</v>
      </c>
      <c r="F50" s="13">
        <f t="shared" ca="1" si="1"/>
        <v>0.42870000000000003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25211743</v>
      </c>
      <c r="D51" s="9">
        <v>25211743</v>
      </c>
      <c r="E51" s="9">
        <v>15116709.050000001</v>
      </c>
      <c r="F51" s="10">
        <f t="shared" ca="1" si="1"/>
        <v>0.59960000000000002</v>
      </c>
      <c r="G51" s="3"/>
    </row>
    <row r="52" spans="1:7" ht="30" outlineLevel="3" x14ac:dyDescent="0.25">
      <c r="A52" s="11"/>
      <c r="B52" s="11" t="s">
        <v>54</v>
      </c>
      <c r="C52" s="12">
        <v>25211743</v>
      </c>
      <c r="D52" s="12">
        <v>25211743</v>
      </c>
      <c r="E52" s="12">
        <v>15116709.050000001</v>
      </c>
      <c r="F52" s="13">
        <f t="shared" ca="1" si="1"/>
        <v>0.59960000000000002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55</v>
      </c>
      <c r="C53" s="9">
        <v>15022938</v>
      </c>
      <c r="D53" s="9">
        <v>15022938</v>
      </c>
      <c r="E53" s="9">
        <v>8218868.21</v>
      </c>
      <c r="F53" s="10">
        <f t="shared" ca="1" si="1"/>
        <v>0.54710000000000003</v>
      </c>
      <c r="G53" s="3"/>
    </row>
    <row r="54" spans="1:7" ht="30" outlineLevel="3" x14ac:dyDescent="0.25">
      <c r="A54" s="11"/>
      <c r="B54" s="11" t="s">
        <v>56</v>
      </c>
      <c r="C54" s="12">
        <v>15022938</v>
      </c>
      <c r="D54" s="12">
        <v>15022938</v>
      </c>
      <c r="E54" s="12">
        <v>8218868.21</v>
      </c>
      <c r="F54" s="13">
        <f t="shared" ca="1" si="1"/>
        <v>0.54710000000000003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57</v>
      </c>
      <c r="C55" s="9">
        <v>35075210</v>
      </c>
      <c r="D55" s="9">
        <v>35075210</v>
      </c>
      <c r="E55" s="9">
        <v>15958547.109999999</v>
      </c>
      <c r="F55" s="10">
        <f t="shared" ca="1" si="1"/>
        <v>0.45500000000000002</v>
      </c>
      <c r="G55" s="3"/>
    </row>
    <row r="56" spans="1:7" ht="30" outlineLevel="3" x14ac:dyDescent="0.25">
      <c r="A56" s="11"/>
      <c r="B56" s="11" t="s">
        <v>58</v>
      </c>
      <c r="C56" s="12">
        <v>35075210</v>
      </c>
      <c r="D56" s="12">
        <v>35075210</v>
      </c>
      <c r="E56" s="12">
        <v>15958547.109999999</v>
      </c>
      <c r="F56" s="13">
        <f t="shared" ca="1" si="1"/>
        <v>0.45500000000000002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59</v>
      </c>
      <c r="C57" s="9">
        <v>26458742</v>
      </c>
      <c r="D57" s="9">
        <v>26458742</v>
      </c>
      <c r="E57" s="9">
        <v>12378120.689999999</v>
      </c>
      <c r="F57" s="10">
        <f t="shared" ca="1" si="1"/>
        <v>0.46779999999999999</v>
      </c>
      <c r="G57" s="3"/>
    </row>
    <row r="58" spans="1:7" ht="30" outlineLevel="3" x14ac:dyDescent="0.25">
      <c r="A58" s="11"/>
      <c r="B58" s="11" t="s">
        <v>60</v>
      </c>
      <c r="C58" s="12">
        <v>26458742</v>
      </c>
      <c r="D58" s="12">
        <v>26458742</v>
      </c>
      <c r="E58" s="12">
        <v>12378120.689999999</v>
      </c>
      <c r="F58" s="13">
        <f t="shared" ca="1" si="1"/>
        <v>0.46779999999999999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61</v>
      </c>
      <c r="C59" s="9">
        <v>25916003</v>
      </c>
      <c r="D59" s="9">
        <v>25916003</v>
      </c>
      <c r="E59" s="9">
        <v>11893299.58</v>
      </c>
      <c r="F59" s="10">
        <f t="shared" ca="1" si="1"/>
        <v>0.45889999999999997</v>
      </c>
      <c r="G59" s="3"/>
    </row>
    <row r="60" spans="1:7" ht="30" outlineLevel="3" x14ac:dyDescent="0.25">
      <c r="A60" s="11"/>
      <c r="B60" s="11" t="s">
        <v>62</v>
      </c>
      <c r="C60" s="12">
        <v>25916003</v>
      </c>
      <c r="D60" s="12">
        <v>25916003</v>
      </c>
      <c r="E60" s="12">
        <v>11893299.58</v>
      </c>
      <c r="F60" s="13">
        <f t="shared" ca="1" si="1"/>
        <v>0.45889999999999997</v>
      </c>
      <c r="G60" s="3"/>
    </row>
    <row r="61" spans="1:7" ht="15" customHeight="1" x14ac:dyDescent="0.25">
      <c r="A61" s="34" t="s">
        <v>17</v>
      </c>
      <c r="B61" s="35"/>
      <c r="C61" s="14">
        <v>494721204</v>
      </c>
      <c r="D61" s="14">
        <v>494721204</v>
      </c>
      <c r="E61" s="15">
        <v>259364060.16999999</v>
      </c>
      <c r="F61" s="16">
        <f t="shared" ca="1" si="1"/>
        <v>0.52429999999999999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3.28515625" style="1" customWidth="1"/>
    <col min="7" max="7" width="1.7109375" style="1" customWidth="1"/>
    <col min="8" max="16384" width="9.42578125" style="1"/>
  </cols>
  <sheetData>
    <row r="1" spans="1:7" ht="15.2" customHeight="1" x14ac:dyDescent="0.25">
      <c r="A1" s="36" t="s">
        <v>94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82680</v>
      </c>
      <c r="D7" s="9">
        <v>82680</v>
      </c>
      <c r="E7" s="9">
        <v>82680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30</v>
      </c>
      <c r="C8" s="12">
        <v>82680</v>
      </c>
      <c r="D8" s="12">
        <v>82680</v>
      </c>
      <c r="E8" s="12">
        <v>82680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27870</v>
      </c>
      <c r="D9" s="9">
        <v>27870</v>
      </c>
      <c r="E9" s="9">
        <v>27870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38</v>
      </c>
      <c r="C10" s="12">
        <v>27870</v>
      </c>
      <c r="D10" s="12">
        <v>27870</v>
      </c>
      <c r="E10" s="12">
        <v>27870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922488</v>
      </c>
      <c r="D11" s="9">
        <v>922488</v>
      </c>
      <c r="E11" s="9">
        <v>922488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52</v>
      </c>
      <c r="C12" s="12">
        <v>922488</v>
      </c>
      <c r="D12" s="12">
        <v>922488</v>
      </c>
      <c r="E12" s="12">
        <v>922488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53</v>
      </c>
      <c r="C13" s="9">
        <v>261046</v>
      </c>
      <c r="D13" s="9">
        <v>261046</v>
      </c>
      <c r="E13" s="9">
        <v>261046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54</v>
      </c>
      <c r="C14" s="12">
        <v>261046</v>
      </c>
      <c r="D14" s="12">
        <v>261046</v>
      </c>
      <c r="E14" s="12">
        <v>261046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55</v>
      </c>
      <c r="C15" s="9">
        <v>111479</v>
      </c>
      <c r="D15" s="9">
        <v>111479</v>
      </c>
      <c r="E15" s="9">
        <v>111479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56</v>
      </c>
      <c r="C16" s="12">
        <v>111479</v>
      </c>
      <c r="D16" s="12">
        <v>111479</v>
      </c>
      <c r="E16" s="12">
        <v>111479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57</v>
      </c>
      <c r="C17" s="9">
        <v>50166</v>
      </c>
      <c r="D17" s="9">
        <v>50166</v>
      </c>
      <c r="E17" s="9">
        <v>50166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58</v>
      </c>
      <c r="C18" s="12">
        <v>50166</v>
      </c>
      <c r="D18" s="12">
        <v>50166</v>
      </c>
      <c r="E18" s="12">
        <v>50166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61</v>
      </c>
      <c r="C19" s="9">
        <v>284271</v>
      </c>
      <c r="D19" s="9">
        <v>284271</v>
      </c>
      <c r="E19" s="9">
        <v>284271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62</v>
      </c>
      <c r="C20" s="12">
        <v>284271</v>
      </c>
      <c r="D20" s="12">
        <v>284271</v>
      </c>
      <c r="E20" s="12">
        <v>284271</v>
      </c>
      <c r="F20" s="13">
        <f t="shared" ca="1" si="0"/>
        <v>1</v>
      </c>
      <c r="G20" s="3"/>
    </row>
    <row r="21" spans="1:7" ht="15" customHeight="1" x14ac:dyDescent="0.25">
      <c r="A21" s="34" t="s">
        <v>17</v>
      </c>
      <c r="B21" s="35"/>
      <c r="C21" s="14">
        <v>1740000</v>
      </c>
      <c r="D21" s="14">
        <v>1740000</v>
      </c>
      <c r="E21" s="15">
        <v>1740000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17" sqref="F17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85546875" style="1" customWidth="1"/>
    <col min="4" max="5" width="11.42578125" style="1" customWidth="1"/>
    <col min="6" max="6" width="12.42578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95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1030928</v>
      </c>
      <c r="D7" s="9">
        <v>1030928</v>
      </c>
      <c r="E7" s="9">
        <v>1030928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52</v>
      </c>
      <c r="C8" s="12">
        <v>1030928</v>
      </c>
      <c r="D8" s="12">
        <v>1030928</v>
      </c>
      <c r="E8" s="12">
        <v>1030928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4" t="s">
        <v>17</v>
      </c>
      <c r="B9" s="35"/>
      <c r="C9" s="14">
        <v>1030928</v>
      </c>
      <c r="D9" s="14">
        <v>1030928</v>
      </c>
      <c r="E9" s="15">
        <v>1030928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19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3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96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20536200</v>
      </c>
      <c r="D7" s="9">
        <v>20536200</v>
      </c>
      <c r="E7" s="9">
        <v>18995369.77</v>
      </c>
      <c r="F7" s="10">
        <f t="shared" ref="F7:F23" ca="1" si="0">IF(INDIRECT("R[0]C[-2]", FALSE)=0,0,ROUND(INDIRECT("R[0]C[-1]", FALSE)/INDIRECT("R[0]C[-2]", FALSE),4))</f>
        <v>0.92500000000000004</v>
      </c>
      <c r="G7" s="3"/>
    </row>
    <row r="8" spans="1:7" ht="30" outlineLevel="3" x14ac:dyDescent="0.25">
      <c r="A8" s="11"/>
      <c r="B8" s="11" t="s">
        <v>20</v>
      </c>
      <c r="C8" s="12">
        <v>20536200</v>
      </c>
      <c r="D8" s="12">
        <v>20536200</v>
      </c>
      <c r="E8" s="12">
        <v>18995369.77</v>
      </c>
      <c r="F8" s="13">
        <f t="shared" ca="1" si="0"/>
        <v>0.92500000000000004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38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43</v>
      </c>
      <c r="C11" s="9">
        <v>10000000</v>
      </c>
      <c r="D11" s="9">
        <v>10000000</v>
      </c>
      <c r="E11" s="9">
        <v>7186310.7000000002</v>
      </c>
      <c r="F11" s="10">
        <f t="shared" ca="1" si="0"/>
        <v>0.71860000000000002</v>
      </c>
      <c r="G11" s="3"/>
    </row>
    <row r="12" spans="1:7" ht="30" outlineLevel="3" x14ac:dyDescent="0.25">
      <c r="A12" s="11"/>
      <c r="B12" s="11" t="s">
        <v>44</v>
      </c>
      <c r="C12" s="12">
        <v>10000000</v>
      </c>
      <c r="D12" s="12">
        <v>10000000</v>
      </c>
      <c r="E12" s="12">
        <v>7186310.7000000002</v>
      </c>
      <c r="F12" s="13">
        <f t="shared" ca="1" si="0"/>
        <v>0.71860000000000002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47</v>
      </c>
      <c r="C13" s="9">
        <v>8219150</v>
      </c>
      <c r="D13" s="9">
        <v>8219150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48</v>
      </c>
      <c r="C14" s="12">
        <v>8219150</v>
      </c>
      <c r="D14" s="12">
        <v>8219150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49</v>
      </c>
      <c r="C15" s="9">
        <v>5608830</v>
      </c>
      <c r="D15" s="9">
        <v>5608830</v>
      </c>
      <c r="E15" s="9">
        <v>2989905.76</v>
      </c>
      <c r="F15" s="10">
        <f t="shared" ca="1" si="0"/>
        <v>0.53310000000000002</v>
      </c>
      <c r="G15" s="3"/>
    </row>
    <row r="16" spans="1:7" ht="30" outlineLevel="3" x14ac:dyDescent="0.25">
      <c r="A16" s="11"/>
      <c r="B16" s="11" t="s">
        <v>50</v>
      </c>
      <c r="C16" s="12">
        <v>5608830</v>
      </c>
      <c r="D16" s="12">
        <v>5608830</v>
      </c>
      <c r="E16" s="12">
        <v>2989905.76</v>
      </c>
      <c r="F16" s="13">
        <f t="shared" ca="1" si="0"/>
        <v>0.53310000000000002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15</v>
      </c>
      <c r="C17" s="9">
        <v>61575582</v>
      </c>
      <c r="D17" s="9">
        <v>69766399</v>
      </c>
      <c r="E17" s="9">
        <v>44731875.920000002</v>
      </c>
      <c r="F17" s="10">
        <f t="shared" ca="1" si="0"/>
        <v>0.64119999999999999</v>
      </c>
      <c r="G17" s="3"/>
    </row>
    <row r="18" spans="1:7" ht="30" outlineLevel="3" x14ac:dyDescent="0.25">
      <c r="A18" s="11"/>
      <c r="B18" s="11" t="s">
        <v>16</v>
      </c>
      <c r="C18" s="12">
        <v>0</v>
      </c>
      <c r="D18" s="12">
        <v>31575582</v>
      </c>
      <c r="E18" s="12">
        <v>7542619.1900000004</v>
      </c>
      <c r="F18" s="13">
        <f t="shared" ca="1" si="0"/>
        <v>0.2389</v>
      </c>
      <c r="G18" s="3"/>
    </row>
    <row r="19" spans="1:7" ht="45" outlineLevel="3" x14ac:dyDescent="0.25">
      <c r="A19" s="11"/>
      <c r="B19" s="11" t="s">
        <v>98</v>
      </c>
      <c r="C19" s="12">
        <v>0</v>
      </c>
      <c r="D19" s="12">
        <v>38190817</v>
      </c>
      <c r="E19" s="12">
        <v>37189256.729999997</v>
      </c>
      <c r="F19" s="13">
        <f t="shared" ca="1" si="0"/>
        <v>0.9738</v>
      </c>
      <c r="G19" s="3"/>
    </row>
    <row r="20" spans="1:7" ht="30" outlineLevel="3" x14ac:dyDescent="0.25">
      <c r="A20" s="11"/>
      <c r="B20" s="11" t="s">
        <v>16</v>
      </c>
      <c r="C20" s="12">
        <v>61575582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8" t="s">
        <v>61</v>
      </c>
      <c r="C21" s="9">
        <v>10000000</v>
      </c>
      <c r="D21" s="9">
        <v>0</v>
      </c>
      <c r="E21" s="9">
        <v>0</v>
      </c>
      <c r="F21" s="10">
        <f t="shared" ca="1" si="0"/>
        <v>0</v>
      </c>
      <c r="G21" s="3"/>
    </row>
    <row r="22" spans="1:7" ht="45" outlineLevel="3" x14ac:dyDescent="0.25">
      <c r="A22" s="11"/>
      <c r="B22" s="11" t="s">
        <v>99</v>
      </c>
      <c r="C22" s="12">
        <v>10000000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15" customHeight="1" x14ac:dyDescent="0.25">
      <c r="A23" s="34" t="s">
        <v>17</v>
      </c>
      <c r="B23" s="35"/>
      <c r="C23" s="14">
        <v>115939762</v>
      </c>
      <c r="D23" s="14">
        <v>114130579</v>
      </c>
      <c r="E23" s="15">
        <v>73903462.150000006</v>
      </c>
      <c r="F23" s="16">
        <f t="shared" ca="1" si="0"/>
        <v>0.64749999999999996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5703125" style="1" customWidth="1"/>
    <col min="4" max="5" width="11.42578125" style="1" customWidth="1"/>
    <col min="6" max="6" width="12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1311113.22</v>
      </c>
      <c r="D7" s="9">
        <v>1311113.22</v>
      </c>
      <c r="E7" s="9">
        <v>1311113.22</v>
      </c>
      <c r="F7" s="10">
        <f t="shared" ref="F7:F5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1311113.22</v>
      </c>
      <c r="D8" s="12">
        <v>1311113.22</v>
      </c>
      <c r="E8" s="12">
        <v>1311113.22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464528.81</v>
      </c>
      <c r="D9" s="9">
        <v>464528.81</v>
      </c>
      <c r="E9" s="9">
        <v>464528.81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22</v>
      </c>
      <c r="C10" s="12">
        <v>464528.81</v>
      </c>
      <c r="D10" s="12">
        <v>464528.81</v>
      </c>
      <c r="E10" s="12">
        <v>464528.81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667856.93999999994</v>
      </c>
      <c r="D11" s="9">
        <v>428882.51</v>
      </c>
      <c r="E11" s="9">
        <v>428882.51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24</v>
      </c>
      <c r="C12" s="12">
        <v>667856.93999999994</v>
      </c>
      <c r="D12" s="12">
        <v>428882.51</v>
      </c>
      <c r="E12" s="12">
        <v>428882.51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1026352.22</v>
      </c>
      <c r="D13" s="9">
        <v>928604.39</v>
      </c>
      <c r="E13" s="9">
        <v>928604.39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26</v>
      </c>
      <c r="C14" s="12">
        <v>1026352.22</v>
      </c>
      <c r="D14" s="12">
        <v>928604.39</v>
      </c>
      <c r="E14" s="12">
        <v>928604.39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736713.66</v>
      </c>
      <c r="D15" s="9">
        <v>736713.66</v>
      </c>
      <c r="E15" s="9">
        <v>736713.66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28</v>
      </c>
      <c r="C16" s="12">
        <v>736713.66</v>
      </c>
      <c r="D16" s="12">
        <v>736713.66</v>
      </c>
      <c r="E16" s="12">
        <v>736713.66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1072609.93</v>
      </c>
      <c r="D17" s="9">
        <v>1354875.7</v>
      </c>
      <c r="E17" s="9">
        <v>907876.03</v>
      </c>
      <c r="F17" s="10">
        <f t="shared" ca="1" si="0"/>
        <v>0.67010000000000003</v>
      </c>
      <c r="G17" s="3"/>
    </row>
    <row r="18" spans="1:7" ht="30" outlineLevel="3" x14ac:dyDescent="0.25">
      <c r="A18" s="11"/>
      <c r="B18" s="11" t="s">
        <v>30</v>
      </c>
      <c r="C18" s="12">
        <v>1072609.93</v>
      </c>
      <c r="D18" s="12">
        <v>1354875.7</v>
      </c>
      <c r="E18" s="12">
        <v>907876.03</v>
      </c>
      <c r="F18" s="13">
        <f t="shared" ca="1" si="0"/>
        <v>0.67010000000000003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31</v>
      </c>
      <c r="C19" s="9">
        <v>1620770.06</v>
      </c>
      <c r="D19" s="9">
        <v>1326084.6000000001</v>
      </c>
      <c r="E19" s="9">
        <v>933703.93</v>
      </c>
      <c r="F19" s="10">
        <f t="shared" ca="1" si="0"/>
        <v>0.70409999999999995</v>
      </c>
      <c r="G19" s="3"/>
    </row>
    <row r="20" spans="1:7" ht="30" outlineLevel="3" x14ac:dyDescent="0.25">
      <c r="A20" s="11"/>
      <c r="B20" s="11" t="s">
        <v>32</v>
      </c>
      <c r="C20" s="12">
        <v>1620770.06</v>
      </c>
      <c r="D20" s="12">
        <v>1326084.6000000001</v>
      </c>
      <c r="E20" s="12">
        <v>933703.93</v>
      </c>
      <c r="F20" s="13">
        <f t="shared" ca="1" si="0"/>
        <v>0.70409999999999995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33</v>
      </c>
      <c r="C21" s="9">
        <v>846797.32</v>
      </c>
      <c r="D21" s="9">
        <v>846797.32</v>
      </c>
      <c r="E21" s="9">
        <v>846797.32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34</v>
      </c>
      <c r="C22" s="12">
        <v>846797.32</v>
      </c>
      <c r="D22" s="12">
        <v>846797.32</v>
      </c>
      <c r="E22" s="12">
        <v>846797.32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35</v>
      </c>
      <c r="C23" s="9">
        <v>846797.32</v>
      </c>
      <c r="D23" s="9">
        <v>846797.32</v>
      </c>
      <c r="E23" s="9">
        <v>846797.32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36</v>
      </c>
      <c r="C24" s="12">
        <v>846797.32</v>
      </c>
      <c r="D24" s="12">
        <v>846797.32</v>
      </c>
      <c r="E24" s="12">
        <v>846797.32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37</v>
      </c>
      <c r="C25" s="9">
        <v>918663.79</v>
      </c>
      <c r="D25" s="9">
        <v>918663.79</v>
      </c>
      <c r="E25" s="9">
        <v>918663.79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38</v>
      </c>
      <c r="C26" s="12">
        <v>918663.79</v>
      </c>
      <c r="D26" s="12">
        <v>918663.79</v>
      </c>
      <c r="E26" s="12">
        <v>918663.79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39</v>
      </c>
      <c r="C27" s="9">
        <v>1463749.64</v>
      </c>
      <c r="D27" s="9">
        <v>1463749.64</v>
      </c>
      <c r="E27" s="9">
        <v>1463749.64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40</v>
      </c>
      <c r="C28" s="12">
        <v>1463749.64</v>
      </c>
      <c r="D28" s="12">
        <v>1463749.64</v>
      </c>
      <c r="E28" s="12">
        <v>1463749.64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41</v>
      </c>
      <c r="C29" s="9">
        <v>1785300.36</v>
      </c>
      <c r="D29" s="9">
        <v>1785300.36</v>
      </c>
      <c r="E29" s="9">
        <v>1785300.36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42</v>
      </c>
      <c r="C30" s="12">
        <v>1785300.36</v>
      </c>
      <c r="D30" s="12">
        <v>1785300.36</v>
      </c>
      <c r="E30" s="12">
        <v>1785300.36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43</v>
      </c>
      <c r="C31" s="9">
        <v>1573131.66</v>
      </c>
      <c r="D31" s="9">
        <v>1573131.66</v>
      </c>
      <c r="E31" s="9">
        <v>1573131.66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44</v>
      </c>
      <c r="C32" s="12">
        <v>1573131.66</v>
      </c>
      <c r="D32" s="12">
        <v>1573131.66</v>
      </c>
      <c r="E32" s="12">
        <v>1573131.66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45</v>
      </c>
      <c r="C33" s="9">
        <v>829861.36</v>
      </c>
      <c r="D33" s="9">
        <v>715656.36</v>
      </c>
      <c r="E33" s="9">
        <v>715656.36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46</v>
      </c>
      <c r="C34" s="12">
        <v>829861.36</v>
      </c>
      <c r="D34" s="12">
        <v>715656.36</v>
      </c>
      <c r="E34" s="12">
        <v>715656.36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47</v>
      </c>
      <c r="C35" s="9">
        <v>761633.7</v>
      </c>
      <c r="D35" s="9">
        <v>761633.7</v>
      </c>
      <c r="E35" s="9">
        <v>761633.7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48</v>
      </c>
      <c r="C36" s="12">
        <v>761633.7</v>
      </c>
      <c r="D36" s="12">
        <v>761633.7</v>
      </c>
      <c r="E36" s="12">
        <v>761633.7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49</v>
      </c>
      <c r="C37" s="9">
        <v>442028.2</v>
      </c>
      <c r="D37" s="9">
        <v>442028.2</v>
      </c>
      <c r="E37" s="9">
        <v>442028.2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50</v>
      </c>
      <c r="C38" s="12">
        <v>442028.2</v>
      </c>
      <c r="D38" s="12">
        <v>442028.2</v>
      </c>
      <c r="E38" s="12">
        <v>442028.2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51</v>
      </c>
      <c r="C39" s="9">
        <v>4719394.99</v>
      </c>
      <c r="D39" s="9">
        <v>3954103.01</v>
      </c>
      <c r="E39" s="9">
        <v>3954103.01</v>
      </c>
      <c r="F39" s="10">
        <f t="shared" ca="1" si="0"/>
        <v>1</v>
      </c>
      <c r="G39" s="3"/>
    </row>
    <row r="40" spans="1:7" ht="30" outlineLevel="3" x14ac:dyDescent="0.25">
      <c r="A40" s="11"/>
      <c r="B40" s="11" t="s">
        <v>52</v>
      </c>
      <c r="C40" s="12">
        <v>4719394.99</v>
      </c>
      <c r="D40" s="12">
        <v>3954103.01</v>
      </c>
      <c r="E40" s="12">
        <v>3954103.01</v>
      </c>
      <c r="F40" s="13">
        <f t="shared" ca="1" si="0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15</v>
      </c>
      <c r="C41" s="9">
        <v>1258505.33</v>
      </c>
      <c r="D41" s="9">
        <v>2933370.76</v>
      </c>
      <c r="E41" s="9">
        <v>2517010.66</v>
      </c>
      <c r="F41" s="10">
        <f t="shared" ca="1" si="0"/>
        <v>0.85809999999999997</v>
      </c>
      <c r="G41" s="3"/>
    </row>
    <row r="42" spans="1:7" ht="30" outlineLevel="3" x14ac:dyDescent="0.25">
      <c r="A42" s="11"/>
      <c r="B42" s="11" t="s">
        <v>16</v>
      </c>
      <c r="C42" s="12">
        <v>1258505.33</v>
      </c>
      <c r="D42" s="12">
        <v>2933370.76</v>
      </c>
      <c r="E42" s="12">
        <v>2517010.66</v>
      </c>
      <c r="F42" s="13">
        <f t="shared" ca="1" si="0"/>
        <v>0.85809999999999997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1573131.66</v>
      </c>
      <c r="D43" s="9">
        <v>1479240.26</v>
      </c>
      <c r="E43" s="9">
        <v>1479240.26</v>
      </c>
      <c r="F43" s="10">
        <f t="shared" ca="1" si="0"/>
        <v>1</v>
      </c>
      <c r="G43" s="3"/>
    </row>
    <row r="44" spans="1:7" ht="30" outlineLevel="3" x14ac:dyDescent="0.25">
      <c r="A44" s="11"/>
      <c r="B44" s="11" t="s">
        <v>54</v>
      </c>
      <c r="C44" s="12">
        <v>1573131.66</v>
      </c>
      <c r="D44" s="12">
        <v>1479240.26</v>
      </c>
      <c r="E44" s="12">
        <v>1479240.26</v>
      </c>
      <c r="F44" s="13">
        <f t="shared" ca="1" si="0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1258505.33</v>
      </c>
      <c r="D45" s="9">
        <v>943878.99</v>
      </c>
      <c r="E45" s="9">
        <v>943878.99</v>
      </c>
      <c r="F45" s="10">
        <f t="shared" ca="1" si="0"/>
        <v>1</v>
      </c>
      <c r="G45" s="3"/>
    </row>
    <row r="46" spans="1:7" ht="30" outlineLevel="3" x14ac:dyDescent="0.25">
      <c r="A46" s="11"/>
      <c r="B46" s="11" t="s">
        <v>56</v>
      </c>
      <c r="C46" s="12">
        <v>1258505.33</v>
      </c>
      <c r="D46" s="12">
        <v>943878.99</v>
      </c>
      <c r="E46" s="12">
        <v>943878.99</v>
      </c>
      <c r="F46" s="13">
        <f t="shared" ca="1" si="0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3460889.66</v>
      </c>
      <c r="D47" s="9">
        <v>3423180.9</v>
      </c>
      <c r="E47" s="9">
        <v>3423180.9</v>
      </c>
      <c r="F47" s="10">
        <f t="shared" ca="1" si="0"/>
        <v>1</v>
      </c>
      <c r="G47" s="3"/>
    </row>
    <row r="48" spans="1:7" ht="30" outlineLevel="3" x14ac:dyDescent="0.25">
      <c r="A48" s="11"/>
      <c r="B48" s="11" t="s">
        <v>58</v>
      </c>
      <c r="C48" s="12">
        <v>3460889.66</v>
      </c>
      <c r="D48" s="12">
        <v>3423180.9</v>
      </c>
      <c r="E48" s="12">
        <v>3423180.9</v>
      </c>
      <c r="F48" s="13">
        <f t="shared" ca="1" si="0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3291878.59</v>
      </c>
      <c r="D49" s="9">
        <v>3291878.59</v>
      </c>
      <c r="E49" s="9">
        <v>3291878.59</v>
      </c>
      <c r="F49" s="10">
        <f t="shared" ca="1" si="0"/>
        <v>1</v>
      </c>
      <c r="G49" s="3"/>
    </row>
    <row r="50" spans="1:7" ht="30" outlineLevel="3" x14ac:dyDescent="0.25">
      <c r="A50" s="11"/>
      <c r="B50" s="11" t="s">
        <v>60</v>
      </c>
      <c r="C50" s="12">
        <v>3291878.59</v>
      </c>
      <c r="D50" s="12">
        <v>3291878.59</v>
      </c>
      <c r="E50" s="12">
        <v>3291878.59</v>
      </c>
      <c r="F50" s="13">
        <f t="shared" ca="1" si="0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1032286.25</v>
      </c>
      <c r="D51" s="9">
        <v>1032286.25</v>
      </c>
      <c r="E51" s="9">
        <v>1032286.25</v>
      </c>
      <c r="F51" s="10">
        <f t="shared" ca="1" si="0"/>
        <v>1</v>
      </c>
      <c r="G51" s="3"/>
    </row>
    <row r="52" spans="1:7" ht="30" outlineLevel="3" x14ac:dyDescent="0.25">
      <c r="A52" s="11"/>
      <c r="B52" s="11" t="s">
        <v>62</v>
      </c>
      <c r="C52" s="12">
        <v>1032286.25</v>
      </c>
      <c r="D52" s="12">
        <v>1032286.25</v>
      </c>
      <c r="E52" s="12">
        <v>1032286.25</v>
      </c>
      <c r="F52" s="13">
        <f t="shared" ca="1" si="0"/>
        <v>1</v>
      </c>
      <c r="G52" s="3"/>
    </row>
    <row r="53" spans="1:7" ht="15" customHeight="1" x14ac:dyDescent="0.25">
      <c r="A53" s="34" t="s">
        <v>17</v>
      </c>
      <c r="B53" s="35"/>
      <c r="C53" s="14">
        <v>32962500</v>
      </c>
      <c r="D53" s="14">
        <v>32962500</v>
      </c>
      <c r="E53" s="15">
        <v>31706759.559999999</v>
      </c>
      <c r="F53" s="16">
        <f t="shared" ca="1" si="0"/>
        <v>0.96189999999999998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3.710937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100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36565600</v>
      </c>
      <c r="D7" s="9">
        <v>36565600</v>
      </c>
      <c r="E7" s="9">
        <v>8591901.8300000001</v>
      </c>
      <c r="F7" s="10">
        <f ca="1">IF(INDIRECT("R[0]C[-2]", FALSE)=0,0,ROUND(INDIRECT("R[0]C[-1]", FALSE)/INDIRECT("R[0]C[-2]", FALSE),4))</f>
        <v>0.23499999999999999</v>
      </c>
      <c r="G7" s="3"/>
    </row>
    <row r="8" spans="1:7" ht="30" outlineLevel="3" x14ac:dyDescent="0.25">
      <c r="A8" s="11"/>
      <c r="B8" s="11" t="s">
        <v>30</v>
      </c>
      <c r="C8" s="12">
        <v>36565600</v>
      </c>
      <c r="D8" s="12">
        <v>36565600</v>
      </c>
      <c r="E8" s="12">
        <v>8591901.8300000001</v>
      </c>
      <c r="F8" s="13">
        <f ca="1">IF(INDIRECT("R[0]C[-2]", FALSE)=0,0,ROUND(INDIRECT("R[0]C[-1]", FALSE)/INDIRECT("R[0]C[-2]", FALSE),4))</f>
        <v>0.23499999999999999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45</v>
      </c>
      <c r="C9" s="9">
        <v>5850000</v>
      </c>
      <c r="D9" s="9">
        <v>31719000</v>
      </c>
      <c r="E9" s="9">
        <v>31651100</v>
      </c>
      <c r="F9" s="10">
        <f ca="1">IF(INDIRECT("R[0]C[-2]", FALSE)=0,0,ROUND(INDIRECT("R[0]C[-1]", FALSE)/INDIRECT("R[0]C[-2]", FALSE),4))</f>
        <v>0.99790000000000001</v>
      </c>
      <c r="G9" s="3"/>
    </row>
    <row r="10" spans="1:7" ht="30" outlineLevel="3" x14ac:dyDescent="0.25">
      <c r="A10" s="11"/>
      <c r="B10" s="11" t="s">
        <v>46</v>
      </c>
      <c r="C10" s="12">
        <v>5850000</v>
      </c>
      <c r="D10" s="12">
        <v>31719000</v>
      </c>
      <c r="E10" s="12">
        <v>31651100</v>
      </c>
      <c r="F10" s="13">
        <f ca="1">IF(INDIRECT("R[0]C[-2]", FALSE)=0,0,ROUND(INDIRECT("R[0]C[-1]", FALSE)/INDIRECT("R[0]C[-2]", FALSE),4))</f>
        <v>0.99790000000000001</v>
      </c>
      <c r="G10" s="3"/>
    </row>
    <row r="11" spans="1:7" ht="15" customHeight="1" x14ac:dyDescent="0.25">
      <c r="A11" s="34" t="s">
        <v>17</v>
      </c>
      <c r="B11" s="35"/>
      <c r="C11" s="14">
        <v>42415600</v>
      </c>
      <c r="D11" s="14">
        <v>68284600</v>
      </c>
      <c r="E11" s="15">
        <v>40243001.829999998</v>
      </c>
      <c r="F11" s="16">
        <f ca="1">IF(INDIRECT("R[0]C[-2]", FALSE)=0,0,ROUND(INDIRECT("R[0]C[-1]", FALSE)/INDIRECT("R[0]C[-2]", FALSE),4))</f>
        <v>0.58930000000000005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140625" style="1" customWidth="1"/>
    <col min="4" max="5" width="11.42578125" style="1" customWidth="1"/>
    <col min="6" max="6" width="13.42578125" style="1" customWidth="1"/>
    <col min="7" max="7" width="2.28515625" style="1" customWidth="1"/>
    <col min="8" max="16384" width="9.42578125" style="1"/>
  </cols>
  <sheetData>
    <row r="1" spans="1:7" ht="15.2" customHeight="1" x14ac:dyDescent="0.25">
      <c r="A1" s="36" t="s">
        <v>101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39</v>
      </c>
      <c r="C7" s="9">
        <v>0</v>
      </c>
      <c r="D7" s="9">
        <v>6000000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40</v>
      </c>
      <c r="C8" s="12">
        <v>0</v>
      </c>
      <c r="D8" s="12">
        <v>6000000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22000000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52</v>
      </c>
      <c r="C10" s="12">
        <v>22000000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55</v>
      </c>
      <c r="C11" s="9">
        <v>8560000</v>
      </c>
      <c r="D11" s="9">
        <v>8560000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56</v>
      </c>
      <c r="C12" s="12">
        <v>8560000</v>
      </c>
      <c r="D12" s="12">
        <v>8560000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34" t="s">
        <v>17</v>
      </c>
      <c r="B13" s="35"/>
      <c r="C13" s="14">
        <v>30560000</v>
      </c>
      <c r="D13" s="14">
        <v>14560000</v>
      </c>
      <c r="E13" s="15">
        <v>0</v>
      </c>
      <c r="F13" s="16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140625" style="1" customWidth="1"/>
    <col min="4" max="5" width="11.42578125" style="1" customWidth="1"/>
    <col min="6" max="6" width="12.710937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102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39</v>
      </c>
      <c r="C7" s="9">
        <v>0</v>
      </c>
      <c r="D7" s="9">
        <v>4000000</v>
      </c>
      <c r="E7" s="9">
        <v>0</v>
      </c>
      <c r="F7" s="10">
        <f t="shared" ref="F7:F14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40</v>
      </c>
      <c r="C8" s="12">
        <v>0</v>
      </c>
      <c r="D8" s="12">
        <v>4000000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34000000</v>
      </c>
      <c r="E9" s="9">
        <v>8893456.9299999997</v>
      </c>
      <c r="F9" s="10">
        <f t="shared" ca="1" si="0"/>
        <v>0.2616</v>
      </c>
      <c r="G9" s="3"/>
    </row>
    <row r="10" spans="1:7" ht="30" outlineLevel="3" x14ac:dyDescent="0.25">
      <c r="A10" s="11"/>
      <c r="B10" s="11" t="s">
        <v>52</v>
      </c>
      <c r="C10" s="12">
        <v>0</v>
      </c>
      <c r="D10" s="12">
        <v>34000000</v>
      </c>
      <c r="E10" s="12">
        <v>8893456.9299999997</v>
      </c>
      <c r="F10" s="13">
        <f t="shared" ca="1" si="0"/>
        <v>0.2616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61</v>
      </c>
      <c r="C11" s="9">
        <v>34373300</v>
      </c>
      <c r="D11" s="9">
        <v>55750570.340000004</v>
      </c>
      <c r="E11" s="9">
        <v>16810639.399999999</v>
      </c>
      <c r="F11" s="10">
        <f t="shared" ca="1" si="0"/>
        <v>0.30149999999999999</v>
      </c>
      <c r="G11" s="3"/>
    </row>
    <row r="12" spans="1:7" ht="45" outlineLevel="3" x14ac:dyDescent="0.25">
      <c r="A12" s="11"/>
      <c r="B12" s="11" t="s">
        <v>99</v>
      </c>
      <c r="C12" s="12">
        <v>0</v>
      </c>
      <c r="D12" s="12">
        <v>21377270.34</v>
      </c>
      <c r="E12" s="12">
        <v>3938319.9</v>
      </c>
      <c r="F12" s="13">
        <f t="shared" ca="1" si="0"/>
        <v>0.1842</v>
      </c>
      <c r="G12" s="3"/>
    </row>
    <row r="13" spans="1:7" ht="30" outlineLevel="3" x14ac:dyDescent="0.25">
      <c r="A13" s="11"/>
      <c r="B13" s="11" t="s">
        <v>62</v>
      </c>
      <c r="C13" s="12">
        <v>34373300</v>
      </c>
      <c r="D13" s="12">
        <v>34373300</v>
      </c>
      <c r="E13" s="12">
        <v>12872319.5</v>
      </c>
      <c r="F13" s="13">
        <f t="shared" ca="1" si="0"/>
        <v>0.3745</v>
      </c>
      <c r="G13" s="3"/>
    </row>
    <row r="14" spans="1:7" ht="15" customHeight="1" x14ac:dyDescent="0.25">
      <c r="A14" s="34" t="s">
        <v>17</v>
      </c>
      <c r="B14" s="35"/>
      <c r="C14" s="14">
        <v>34373300</v>
      </c>
      <c r="D14" s="14">
        <v>93750570.340000004</v>
      </c>
      <c r="E14" s="15">
        <v>25704096.329999998</v>
      </c>
      <c r="F14" s="16">
        <f t="shared" ca="1" si="0"/>
        <v>0.2742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7109375" style="1" customWidth="1"/>
    <col min="4" max="5" width="11.42578125" style="1" customWidth="1"/>
    <col min="6" max="6" width="12.710937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103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5000000</v>
      </c>
      <c r="D7" s="9">
        <v>5000000</v>
      </c>
      <c r="E7" s="9">
        <v>2830760.47</v>
      </c>
      <c r="F7" s="10">
        <f ca="1">IF(INDIRECT("R[0]C[-2]", FALSE)=0,0,ROUND(INDIRECT("R[0]C[-1]", FALSE)/INDIRECT("R[0]C[-2]", FALSE),4))</f>
        <v>0.56620000000000004</v>
      </c>
      <c r="G7" s="3"/>
    </row>
    <row r="8" spans="1:7" ht="30" outlineLevel="3" x14ac:dyDescent="0.25">
      <c r="A8" s="11"/>
      <c r="B8" s="11" t="s">
        <v>52</v>
      </c>
      <c r="C8" s="12">
        <v>5000000</v>
      </c>
      <c r="D8" s="12">
        <v>5000000</v>
      </c>
      <c r="E8" s="12">
        <v>2830760.47</v>
      </c>
      <c r="F8" s="13">
        <f ca="1">IF(INDIRECT("R[0]C[-2]", FALSE)=0,0,ROUND(INDIRECT("R[0]C[-1]", FALSE)/INDIRECT("R[0]C[-2]", FALSE),4))</f>
        <v>0.56620000000000004</v>
      </c>
      <c r="G8" s="3"/>
    </row>
    <row r="9" spans="1:7" ht="15" customHeight="1" x14ac:dyDescent="0.25">
      <c r="A9" s="34" t="s">
        <v>17</v>
      </c>
      <c r="B9" s="35"/>
      <c r="C9" s="14">
        <v>5000000</v>
      </c>
      <c r="D9" s="14">
        <v>5000000</v>
      </c>
      <c r="E9" s="15">
        <v>2830760.47</v>
      </c>
      <c r="F9" s="16">
        <f ca="1">IF(INDIRECT("R[0]C[-2]", FALSE)=0,0,ROUND(INDIRECT("R[0]C[-1]", FALSE)/INDIRECT("R[0]C[-2]", FALSE),4))</f>
        <v>0.56620000000000004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" style="1" customWidth="1"/>
    <col min="4" max="5" width="11.42578125" style="1" customWidth="1"/>
    <col min="6" max="6" width="12.8554687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104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21082400</v>
      </c>
      <c r="D7" s="9">
        <v>45680910</v>
      </c>
      <c r="E7" s="9">
        <v>24179085.059999999</v>
      </c>
      <c r="F7" s="10">
        <f t="shared" ref="F7:F19" ca="1" si="0">IF(INDIRECT("R[0]C[-2]", FALSE)=0,0,ROUND(INDIRECT("R[0]C[-1]", FALSE)/INDIRECT("R[0]C[-2]", FALSE),4))</f>
        <v>0.52929999999999999</v>
      </c>
      <c r="G7" s="3"/>
    </row>
    <row r="8" spans="1:7" ht="30" outlineLevel="3" x14ac:dyDescent="0.25">
      <c r="A8" s="11"/>
      <c r="B8" s="11" t="s">
        <v>30</v>
      </c>
      <c r="C8" s="12">
        <v>21082400</v>
      </c>
      <c r="D8" s="12">
        <v>45680910</v>
      </c>
      <c r="E8" s="12">
        <v>24179085.059999999</v>
      </c>
      <c r="F8" s="13">
        <f t="shared" ca="1" si="0"/>
        <v>0.52929999999999999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75</v>
      </c>
      <c r="C9" s="9">
        <v>15000000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76</v>
      </c>
      <c r="C10" s="12">
        <v>15000000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32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15000000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36</v>
      </c>
      <c r="C14" s="12">
        <v>15000000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42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45</v>
      </c>
      <c r="C17" s="9">
        <v>0</v>
      </c>
      <c r="D17" s="9">
        <v>24000000</v>
      </c>
      <c r="E17" s="9">
        <v>8787181.5</v>
      </c>
      <c r="F17" s="10">
        <f t="shared" ca="1" si="0"/>
        <v>0.36609999999999998</v>
      </c>
      <c r="G17" s="3"/>
    </row>
    <row r="18" spans="1:7" ht="30" outlineLevel="3" x14ac:dyDescent="0.25">
      <c r="A18" s="11"/>
      <c r="B18" s="11" t="s">
        <v>46</v>
      </c>
      <c r="C18" s="12">
        <v>0</v>
      </c>
      <c r="D18" s="12">
        <v>24000000</v>
      </c>
      <c r="E18" s="12">
        <v>8787181.5</v>
      </c>
      <c r="F18" s="13">
        <f t="shared" ca="1" si="0"/>
        <v>0.36609999999999998</v>
      </c>
      <c r="G18" s="3"/>
    </row>
    <row r="19" spans="1:7" ht="15" customHeight="1" x14ac:dyDescent="0.25">
      <c r="A19" s="34" t="s">
        <v>17</v>
      </c>
      <c r="B19" s="35"/>
      <c r="C19" s="14">
        <v>51082400</v>
      </c>
      <c r="D19" s="14">
        <v>69680910</v>
      </c>
      <c r="E19" s="15">
        <v>32966266.559999999</v>
      </c>
      <c r="F19" s="16">
        <f t="shared" ca="1" si="0"/>
        <v>0.47310000000000002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105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22000000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97</v>
      </c>
      <c r="C8" s="12">
        <v>0</v>
      </c>
      <c r="D8" s="12">
        <v>22000000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0</v>
      </c>
      <c r="D9" s="14">
        <v>22000000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9" sqref="A9:XFD16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" style="1" customWidth="1"/>
    <col min="4" max="5" width="11.42578125" style="1" customWidth="1"/>
    <col min="6" max="6" width="12.7109375" style="1" customWidth="1"/>
    <col min="7" max="7" width="2.28515625" style="1" customWidth="1"/>
    <col min="8" max="16384" width="9.42578125" style="1"/>
  </cols>
  <sheetData>
    <row r="1" spans="1:7" ht="15.2" customHeight="1" x14ac:dyDescent="0.25">
      <c r="A1" s="36" t="s">
        <v>106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93975904</v>
      </c>
      <c r="D7" s="9">
        <v>93975904</v>
      </c>
      <c r="E7" s="9">
        <v>93975904</v>
      </c>
      <c r="F7" s="10">
        <f t="shared" ref="F7:F9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30</v>
      </c>
      <c r="C8" s="12">
        <v>93975904</v>
      </c>
      <c r="D8" s="12">
        <v>93975904</v>
      </c>
      <c r="E8" s="12">
        <v>93975904</v>
      </c>
      <c r="F8" s="13">
        <f t="shared" ca="1" si="0"/>
        <v>1</v>
      </c>
      <c r="G8" s="3"/>
    </row>
    <row r="9" spans="1:7" ht="15" customHeight="1" x14ac:dyDescent="0.25">
      <c r="A9" s="34" t="s">
        <v>17</v>
      </c>
      <c r="B9" s="35"/>
      <c r="C9" s="14">
        <v>93975904</v>
      </c>
      <c r="D9" s="14">
        <v>93975904</v>
      </c>
      <c r="E9" s="15">
        <v>93975904</v>
      </c>
      <c r="F9" s="16">
        <f t="shared" ca="1" si="0"/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E18" sqref="E1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7.140625" style="1" customWidth="1"/>
    <col min="4" max="5" width="11.42578125" style="1" customWidth="1"/>
    <col min="6" max="6" width="13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107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1662000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108</v>
      </c>
      <c r="C8" s="12">
        <v>1662000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1662000</v>
      </c>
      <c r="E9" s="9">
        <v>1050731.25</v>
      </c>
      <c r="F9" s="10">
        <f ca="1">IF(INDIRECT("R[0]C[-2]", FALSE)=0,0,ROUND(INDIRECT("R[0]C[-1]", FALSE)/INDIRECT("R[0]C[-2]", FALSE),4))</f>
        <v>0.63219999999999998</v>
      </c>
      <c r="G9" s="3"/>
    </row>
    <row r="10" spans="1:7" ht="30" outlineLevel="3" x14ac:dyDescent="0.25">
      <c r="A10" s="11"/>
      <c r="B10" s="11" t="s">
        <v>52</v>
      </c>
      <c r="C10" s="12">
        <v>0</v>
      </c>
      <c r="D10" s="12">
        <v>1662000</v>
      </c>
      <c r="E10" s="12">
        <v>1050731.25</v>
      </c>
      <c r="F10" s="13">
        <f ca="1">IF(INDIRECT("R[0]C[-2]", FALSE)=0,0,ROUND(INDIRECT("R[0]C[-1]", FALSE)/INDIRECT("R[0]C[-2]", FALSE),4))</f>
        <v>0.63219999999999998</v>
      </c>
      <c r="G10" s="3"/>
    </row>
    <row r="11" spans="1:7" ht="15" customHeight="1" x14ac:dyDescent="0.25">
      <c r="A11" s="34" t="s">
        <v>17</v>
      </c>
      <c r="B11" s="35"/>
      <c r="C11" s="14">
        <v>1662000</v>
      </c>
      <c r="D11" s="14">
        <v>1662000</v>
      </c>
      <c r="E11" s="15">
        <v>1050731.25</v>
      </c>
      <c r="F11" s="16">
        <f ca="1">IF(INDIRECT("R[0]C[-2]", FALSE)=0,0,ROUND(INDIRECT("R[0]C[-1]", FALSE)/INDIRECT("R[0]C[-2]", FALSE),4))</f>
        <v>0.63219999999999998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109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49457710.840000004</v>
      </c>
      <c r="D7" s="9">
        <v>41207275.990000002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110</v>
      </c>
      <c r="C8" s="12">
        <v>49457710.840000004</v>
      </c>
      <c r="D8" s="12">
        <v>41207275.990000002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0</v>
      </c>
      <c r="D9" s="9">
        <v>76992.3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22</v>
      </c>
      <c r="C10" s="12">
        <v>0</v>
      </c>
      <c r="D10" s="12">
        <v>76992.3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0</v>
      </c>
      <c r="D11" s="9">
        <v>362765.73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111</v>
      </c>
      <c r="C12" s="12">
        <v>0</v>
      </c>
      <c r="D12" s="12">
        <v>233004.04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24</v>
      </c>
      <c r="C13" s="12">
        <v>0</v>
      </c>
      <c r="D13" s="12">
        <v>14998.5</v>
      </c>
      <c r="E13" s="12">
        <v>0</v>
      </c>
      <c r="F13" s="13">
        <f t="shared" ca="1" si="0"/>
        <v>0</v>
      </c>
      <c r="G13" s="3"/>
    </row>
    <row r="14" spans="1:7" ht="30" outlineLevel="3" x14ac:dyDescent="0.25">
      <c r="A14" s="11"/>
      <c r="B14" s="11" t="s">
        <v>111</v>
      </c>
      <c r="C14" s="12">
        <v>0</v>
      </c>
      <c r="D14" s="12">
        <v>114763.19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25</v>
      </c>
      <c r="C15" s="9">
        <v>0</v>
      </c>
      <c r="D15" s="9">
        <v>235656.43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112</v>
      </c>
      <c r="C16" s="12">
        <v>0</v>
      </c>
      <c r="D16" s="12">
        <v>39996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113</v>
      </c>
      <c r="C17" s="12">
        <v>0</v>
      </c>
      <c r="D17" s="12">
        <v>145665.43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112</v>
      </c>
      <c r="C18" s="12">
        <v>0</v>
      </c>
      <c r="D18" s="12">
        <v>14998.5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113</v>
      </c>
      <c r="C19" s="12">
        <v>0</v>
      </c>
      <c r="D19" s="12">
        <v>34996.5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27</v>
      </c>
      <c r="C20" s="9">
        <v>0</v>
      </c>
      <c r="D20" s="9">
        <v>178482.15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114</v>
      </c>
      <c r="C21" s="12">
        <v>0</v>
      </c>
      <c r="D21" s="12">
        <v>49995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115</v>
      </c>
      <c r="C22" s="12">
        <v>0</v>
      </c>
      <c r="D22" s="12">
        <v>39996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114</v>
      </c>
      <c r="C23" s="12">
        <v>0</v>
      </c>
      <c r="D23" s="12">
        <v>53494.65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115</v>
      </c>
      <c r="C24" s="12">
        <v>0</v>
      </c>
      <c r="D24" s="12">
        <v>34996.5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5" s="8" t="s">
        <v>75</v>
      </c>
      <c r="C25" s="9">
        <v>0</v>
      </c>
      <c r="D25" s="9">
        <v>39996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76</v>
      </c>
      <c r="C26" s="12">
        <v>0</v>
      </c>
      <c r="D26" s="12">
        <v>39996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7" s="8" t="s">
        <v>33</v>
      </c>
      <c r="C27" s="9">
        <v>0</v>
      </c>
      <c r="D27" s="9">
        <v>2021207.86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116</v>
      </c>
      <c r="C28" s="12">
        <v>0</v>
      </c>
      <c r="D28" s="12">
        <v>1598680.11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117</v>
      </c>
      <c r="C29" s="12">
        <v>0</v>
      </c>
      <c r="D29" s="12">
        <v>327537.25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116</v>
      </c>
      <c r="C30" s="12">
        <v>0</v>
      </c>
      <c r="D30" s="12">
        <v>59994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117</v>
      </c>
      <c r="C31" s="12">
        <v>0</v>
      </c>
      <c r="D31" s="12">
        <v>34996.5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8" t="s">
        <v>35</v>
      </c>
      <c r="C32" s="9">
        <v>0</v>
      </c>
      <c r="D32" s="9">
        <v>173502.63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118</v>
      </c>
      <c r="C33" s="12">
        <v>0</v>
      </c>
      <c r="D33" s="12">
        <v>38876.11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119</v>
      </c>
      <c r="C34" s="12">
        <v>0</v>
      </c>
      <c r="D34" s="12">
        <v>27717.22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36</v>
      </c>
      <c r="C35" s="12">
        <v>0</v>
      </c>
      <c r="D35" s="12">
        <v>40315.97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118</v>
      </c>
      <c r="C36" s="12">
        <v>0</v>
      </c>
      <c r="D36" s="12">
        <v>38876.11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119</v>
      </c>
      <c r="C37" s="12">
        <v>0</v>
      </c>
      <c r="D37" s="12">
        <v>27717.22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8" s="8" t="s">
        <v>72</v>
      </c>
      <c r="C38" s="9">
        <v>0</v>
      </c>
      <c r="D38" s="9">
        <v>456228.37</v>
      </c>
      <c r="E38" s="9">
        <v>0</v>
      </c>
      <c r="F38" s="10">
        <f t="shared" ca="1" si="0"/>
        <v>0</v>
      </c>
      <c r="G38" s="3"/>
    </row>
    <row r="39" spans="1:7" ht="30" outlineLevel="3" x14ac:dyDescent="0.25">
      <c r="A39" s="11"/>
      <c r="B39" s="11" t="s">
        <v>120</v>
      </c>
      <c r="C39" s="12">
        <v>0</v>
      </c>
      <c r="D39" s="12">
        <v>47967.199999999997</v>
      </c>
      <c r="E39" s="12">
        <v>0</v>
      </c>
      <c r="F39" s="13">
        <f t="shared" ref="F39:F58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121</v>
      </c>
      <c r="C40" s="12">
        <v>0</v>
      </c>
      <c r="D40" s="12">
        <v>82606.740000000005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73</v>
      </c>
      <c r="C41" s="12">
        <v>0</v>
      </c>
      <c r="D41" s="12">
        <v>195080.49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120</v>
      </c>
      <c r="C42" s="12">
        <v>0</v>
      </c>
      <c r="D42" s="12">
        <v>47967.199999999997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121</v>
      </c>
      <c r="C43" s="12">
        <v>0</v>
      </c>
      <c r="D43" s="12">
        <v>82606.740000000005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4" s="8" t="s">
        <v>41</v>
      </c>
      <c r="C44" s="9">
        <v>0</v>
      </c>
      <c r="D44" s="9">
        <v>906349.35</v>
      </c>
      <c r="E44" s="9">
        <v>0</v>
      </c>
      <c r="F44" s="10">
        <f t="shared" ca="1" si="1"/>
        <v>0</v>
      </c>
      <c r="G44" s="3"/>
    </row>
    <row r="45" spans="1:7" ht="30" outlineLevel="3" x14ac:dyDescent="0.25">
      <c r="A45" s="11"/>
      <c r="B45" s="11" t="s">
        <v>122</v>
      </c>
      <c r="C45" s="12">
        <v>0</v>
      </c>
      <c r="D45" s="12">
        <v>906349.35</v>
      </c>
      <c r="E45" s="12">
        <v>0</v>
      </c>
      <c r="F45" s="13">
        <f t="shared" ca="1" si="1"/>
        <v>0</v>
      </c>
      <c r="G45" s="3"/>
    </row>
    <row r="46" spans="1:7" outlineLevel="2" x14ac:dyDescent="0.25">
      <c r="A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6" s="8" t="s">
        <v>43</v>
      </c>
      <c r="C46" s="9">
        <v>0</v>
      </c>
      <c r="D46" s="9">
        <v>1429091.07</v>
      </c>
      <c r="E46" s="9">
        <v>0</v>
      </c>
      <c r="F46" s="10">
        <f t="shared" ca="1" si="1"/>
        <v>0</v>
      </c>
      <c r="G46" s="3"/>
    </row>
    <row r="47" spans="1:7" ht="30" outlineLevel="3" x14ac:dyDescent="0.25">
      <c r="A47" s="11"/>
      <c r="B47" s="11" t="s">
        <v>44</v>
      </c>
      <c r="C47" s="12">
        <v>0</v>
      </c>
      <c r="D47" s="12">
        <v>1429091.07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8" s="8" t="s">
        <v>45</v>
      </c>
      <c r="C48" s="9">
        <v>0</v>
      </c>
      <c r="D48" s="9">
        <v>279972</v>
      </c>
      <c r="E48" s="9">
        <v>0</v>
      </c>
      <c r="F48" s="10">
        <f t="shared" ca="1" si="1"/>
        <v>0</v>
      </c>
      <c r="G48" s="3"/>
    </row>
    <row r="49" spans="1:7" ht="30" outlineLevel="3" x14ac:dyDescent="0.25">
      <c r="A49" s="11"/>
      <c r="B49" s="11" t="s">
        <v>123</v>
      </c>
      <c r="C49" s="12">
        <v>0</v>
      </c>
      <c r="D49" s="12">
        <v>279972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0" s="8" t="s">
        <v>49</v>
      </c>
      <c r="C50" s="9">
        <v>0</v>
      </c>
      <c r="D50" s="9">
        <v>574942.5</v>
      </c>
      <c r="E50" s="9">
        <v>0</v>
      </c>
      <c r="F50" s="10">
        <f t="shared" ca="1" si="1"/>
        <v>0</v>
      </c>
      <c r="G50" s="3"/>
    </row>
    <row r="51" spans="1:7" ht="30" outlineLevel="3" x14ac:dyDescent="0.25">
      <c r="A51" s="11"/>
      <c r="B51" s="11" t="s">
        <v>124</v>
      </c>
      <c r="C51" s="12">
        <v>0</v>
      </c>
      <c r="D51" s="12">
        <v>574942.5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2" s="8" t="s">
        <v>15</v>
      </c>
      <c r="C52" s="9">
        <v>0</v>
      </c>
      <c r="D52" s="9">
        <v>119988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16</v>
      </c>
      <c r="C53" s="12">
        <v>0</v>
      </c>
      <c r="D53" s="12">
        <v>119988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4" s="8" t="s">
        <v>59</v>
      </c>
      <c r="C54" s="9">
        <v>0</v>
      </c>
      <c r="D54" s="9">
        <v>403359.66</v>
      </c>
      <c r="E54" s="9">
        <v>0</v>
      </c>
      <c r="F54" s="10">
        <f t="shared" ca="1" si="1"/>
        <v>0</v>
      </c>
      <c r="G54" s="3"/>
    </row>
    <row r="55" spans="1:7" ht="30" outlineLevel="3" x14ac:dyDescent="0.25">
      <c r="A55" s="11"/>
      <c r="B55" s="11" t="s">
        <v>125</v>
      </c>
      <c r="C55" s="12">
        <v>0</v>
      </c>
      <c r="D55" s="12">
        <v>403359.66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6" s="8" t="s">
        <v>61</v>
      </c>
      <c r="C56" s="9">
        <v>0</v>
      </c>
      <c r="D56" s="9">
        <v>991900.8</v>
      </c>
      <c r="E56" s="9">
        <v>0</v>
      </c>
      <c r="F56" s="10">
        <f t="shared" ca="1" si="1"/>
        <v>0</v>
      </c>
      <c r="G56" s="3"/>
    </row>
    <row r="57" spans="1:7" ht="30" outlineLevel="3" x14ac:dyDescent="0.25">
      <c r="A57" s="11"/>
      <c r="B57" s="11" t="s">
        <v>126</v>
      </c>
      <c r="C57" s="12">
        <v>0</v>
      </c>
      <c r="D57" s="12">
        <v>991900.8</v>
      </c>
      <c r="E57" s="12">
        <v>0</v>
      </c>
      <c r="F57" s="13">
        <f t="shared" ca="1" si="1"/>
        <v>0</v>
      </c>
      <c r="G57" s="3"/>
    </row>
    <row r="58" spans="1:7" ht="15" customHeight="1" x14ac:dyDescent="0.25">
      <c r="A58" s="34" t="s">
        <v>17</v>
      </c>
      <c r="B58" s="35"/>
      <c r="C58" s="14">
        <v>49457710.840000004</v>
      </c>
      <c r="D58" s="14">
        <v>49457710.840000004</v>
      </c>
      <c r="E58" s="15">
        <v>0</v>
      </c>
      <c r="F58" s="16">
        <f t="shared" ca="1" si="1"/>
        <v>0</v>
      </c>
      <c r="G58" s="3"/>
    </row>
  </sheetData>
  <mergeCells count="8">
    <mergeCell ref="A58:B5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3.140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127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0</v>
      </c>
      <c r="D7" s="9">
        <v>2564698.17</v>
      </c>
      <c r="E7" s="9">
        <v>0</v>
      </c>
      <c r="F7" s="10">
        <f t="shared" ref="F7:F1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128</v>
      </c>
      <c r="C8" s="12">
        <v>0</v>
      </c>
      <c r="D8" s="12">
        <v>2564698.17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0</v>
      </c>
      <c r="D9" s="9">
        <v>2577328.02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129</v>
      </c>
      <c r="C10" s="12">
        <v>0</v>
      </c>
      <c r="D10" s="12">
        <v>2577328.02</v>
      </c>
      <c r="E10" s="12">
        <v>0</v>
      </c>
      <c r="F10" s="13">
        <f t="shared" ca="1" si="0"/>
        <v>0</v>
      </c>
      <c r="G10" s="3"/>
    </row>
    <row r="11" spans="1:7" ht="15" customHeight="1" x14ac:dyDescent="0.25">
      <c r="A11" s="34" t="s">
        <v>17</v>
      </c>
      <c r="B11" s="35"/>
      <c r="C11" s="14">
        <v>0</v>
      </c>
      <c r="D11" s="14">
        <v>5142026.1900000004</v>
      </c>
      <c r="E11" s="15">
        <v>0</v>
      </c>
      <c r="F11" s="16">
        <f t="shared" ca="1" si="0"/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C5" sqref="C4:F5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5.42578125" style="1" customWidth="1"/>
    <col min="4" max="5" width="11.42578125" style="1" customWidth="1"/>
    <col min="6" max="6" width="14.710937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63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1400000</v>
      </c>
      <c r="D7" s="9">
        <v>1400000</v>
      </c>
      <c r="E7" s="9">
        <v>1400000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52</v>
      </c>
      <c r="C8" s="12">
        <v>1400000</v>
      </c>
      <c r="D8" s="12">
        <v>1400000</v>
      </c>
      <c r="E8" s="12">
        <v>1400000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4" t="s">
        <v>17</v>
      </c>
      <c r="B9" s="35"/>
      <c r="C9" s="14">
        <v>1400000</v>
      </c>
      <c r="D9" s="14">
        <v>1400000</v>
      </c>
      <c r="E9" s="15">
        <v>1400000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130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47</v>
      </c>
      <c r="C7" s="9">
        <v>87974718</v>
      </c>
      <c r="D7" s="9">
        <v>87274300</v>
      </c>
      <c r="E7" s="9">
        <v>63743277.18</v>
      </c>
      <c r="F7" s="10">
        <f ca="1">IF(INDIRECT("R[0]C[-2]", FALSE)=0,0,ROUND(INDIRECT("R[0]C[-1]", FALSE)/INDIRECT("R[0]C[-2]", FALSE),4))</f>
        <v>0.73040000000000005</v>
      </c>
      <c r="G7" s="3"/>
    </row>
    <row r="8" spans="1:7" ht="30" outlineLevel="3" x14ac:dyDescent="0.25">
      <c r="A8" s="11"/>
      <c r="B8" s="11" t="s">
        <v>48</v>
      </c>
      <c r="C8" s="12">
        <v>87974718</v>
      </c>
      <c r="D8" s="12">
        <v>87274300</v>
      </c>
      <c r="E8" s="12">
        <v>63743277.18</v>
      </c>
      <c r="F8" s="13">
        <f ca="1">IF(INDIRECT("R[0]C[-2]", FALSE)=0,0,ROUND(INDIRECT("R[0]C[-1]", FALSE)/INDIRECT("R[0]C[-2]", FALSE),4))</f>
        <v>0.73040000000000005</v>
      </c>
      <c r="G8" s="3"/>
    </row>
    <row r="9" spans="1:7" ht="15" customHeight="1" x14ac:dyDescent="0.25">
      <c r="A9" s="34" t="s">
        <v>17</v>
      </c>
      <c r="B9" s="35"/>
      <c r="C9" s="14">
        <v>87974718</v>
      </c>
      <c r="D9" s="14">
        <v>87274300</v>
      </c>
      <c r="E9" s="15">
        <v>63743277.18</v>
      </c>
      <c r="F9" s="16">
        <f ca="1">IF(INDIRECT("R[0]C[-2]", FALSE)=0,0,ROUND(INDIRECT("R[0]C[-1]", FALSE)/INDIRECT("R[0]C[-2]", FALSE),4))</f>
        <v>0.73040000000000005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131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21</v>
      </c>
      <c r="C7" s="9">
        <v>7083878.4000000004</v>
      </c>
      <c r="D7" s="9">
        <v>10625817.6</v>
      </c>
      <c r="E7" s="9">
        <v>3746666.46</v>
      </c>
      <c r="F7" s="10">
        <f t="shared" ref="F7:F17" ca="1" si="0">IF(INDIRECT("R[0]C[-2]", FALSE)=0,0,ROUND(INDIRECT("R[0]C[-1]", FALSE)/INDIRECT("R[0]C[-2]", FALSE),4))</f>
        <v>0.35260000000000002</v>
      </c>
      <c r="G7" s="3"/>
    </row>
    <row r="8" spans="1:7" ht="30" outlineLevel="3" x14ac:dyDescent="0.25">
      <c r="A8" s="11"/>
      <c r="B8" s="11" t="s">
        <v>132</v>
      </c>
      <c r="C8" s="12">
        <v>7083878.4000000004</v>
      </c>
      <c r="D8" s="12">
        <v>10625817.6</v>
      </c>
      <c r="E8" s="12">
        <v>3746666.46</v>
      </c>
      <c r="F8" s="13">
        <f t="shared" ca="1" si="0"/>
        <v>0.35260000000000002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129150725.22</v>
      </c>
      <c r="D9" s="9">
        <v>122596920.16</v>
      </c>
      <c r="E9" s="9">
        <v>110622103.45</v>
      </c>
      <c r="F9" s="10">
        <f t="shared" ca="1" si="0"/>
        <v>0.90229999999999999</v>
      </c>
      <c r="G9" s="3"/>
    </row>
    <row r="10" spans="1:7" ht="30" outlineLevel="3" x14ac:dyDescent="0.25">
      <c r="A10" s="11"/>
      <c r="B10" s="11" t="s">
        <v>26</v>
      </c>
      <c r="C10" s="12">
        <v>129150725.22</v>
      </c>
      <c r="D10" s="12">
        <v>122596920.16</v>
      </c>
      <c r="E10" s="12">
        <v>110622103.45</v>
      </c>
      <c r="F10" s="13">
        <f t="shared" ca="1" si="0"/>
        <v>0.90229999999999999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13265115.73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32</v>
      </c>
      <c r="C12" s="12">
        <v>13265115.73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13282272</v>
      </c>
      <c r="D13" s="9">
        <v>13282272</v>
      </c>
      <c r="E13" s="9">
        <v>10791764.109999999</v>
      </c>
      <c r="F13" s="10">
        <f t="shared" ca="1" si="0"/>
        <v>0.8125</v>
      </c>
      <c r="G13" s="3"/>
    </row>
    <row r="14" spans="1:7" ht="30" outlineLevel="3" x14ac:dyDescent="0.25">
      <c r="A14" s="11"/>
      <c r="B14" s="11" t="s">
        <v>133</v>
      </c>
      <c r="C14" s="12">
        <v>13282272</v>
      </c>
      <c r="D14" s="12">
        <v>13282272</v>
      </c>
      <c r="E14" s="12">
        <v>10791764.109999999</v>
      </c>
      <c r="F14" s="13">
        <f t="shared" ca="1" si="0"/>
        <v>0.8125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59</v>
      </c>
      <c r="C15" s="9">
        <v>97590894.219999999</v>
      </c>
      <c r="D15" s="9">
        <v>121388353.56999999</v>
      </c>
      <c r="E15" s="9">
        <v>111093430.56999999</v>
      </c>
      <c r="F15" s="10">
        <f t="shared" ca="1" si="0"/>
        <v>0.91520000000000001</v>
      </c>
      <c r="G15" s="3"/>
    </row>
    <row r="16" spans="1:7" ht="30" outlineLevel="3" x14ac:dyDescent="0.25">
      <c r="A16" s="11"/>
      <c r="B16" s="11" t="s">
        <v>60</v>
      </c>
      <c r="C16" s="12">
        <v>97590894.219999999</v>
      </c>
      <c r="D16" s="12">
        <v>121388353.56999999</v>
      </c>
      <c r="E16" s="12">
        <v>111093430.56999999</v>
      </c>
      <c r="F16" s="13">
        <f t="shared" ca="1" si="0"/>
        <v>0.91520000000000001</v>
      </c>
      <c r="G16" s="3"/>
    </row>
    <row r="17" spans="1:7" ht="15" customHeight="1" x14ac:dyDescent="0.25">
      <c r="A17" s="34" t="s">
        <v>17</v>
      </c>
      <c r="B17" s="35"/>
      <c r="C17" s="14">
        <v>260372885.56999999</v>
      </c>
      <c r="D17" s="14">
        <v>267893363.33000001</v>
      </c>
      <c r="E17" s="15">
        <v>236253964.59</v>
      </c>
      <c r="F17" s="16">
        <f t="shared" ca="1" si="0"/>
        <v>0.88190000000000002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134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5915793.6600000001</v>
      </c>
      <c r="D7" s="9">
        <v>2471969.52</v>
      </c>
      <c r="E7" s="9">
        <v>426076.99</v>
      </c>
      <c r="F7" s="10">
        <f t="shared" ref="F7:F52" ca="1" si="0">IF(INDIRECT("R[0]C[-2]", FALSE)=0,0,ROUND(INDIRECT("R[0]C[-1]", FALSE)/INDIRECT("R[0]C[-2]", FALSE),4))</f>
        <v>0.1724</v>
      </c>
      <c r="G7" s="3"/>
    </row>
    <row r="8" spans="1:7" outlineLevel="3" x14ac:dyDescent="0.25">
      <c r="A8" s="11"/>
      <c r="B8" s="11" t="s">
        <v>135</v>
      </c>
      <c r="C8" s="12">
        <v>0</v>
      </c>
      <c r="D8" s="12">
        <v>1051712.8600000001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136</v>
      </c>
      <c r="C9" s="12">
        <v>0</v>
      </c>
      <c r="D9" s="12">
        <v>1420256.66</v>
      </c>
      <c r="E9" s="12">
        <v>426076.99</v>
      </c>
      <c r="F9" s="13">
        <f t="shared" ca="1" si="0"/>
        <v>0.3</v>
      </c>
      <c r="G9" s="3"/>
    </row>
    <row r="10" spans="1:7" ht="30" outlineLevel="3" x14ac:dyDescent="0.25">
      <c r="A10" s="11"/>
      <c r="B10" s="11" t="s">
        <v>128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135</v>
      </c>
      <c r="C11" s="12">
        <v>1255186.0900000001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136</v>
      </c>
      <c r="C12" s="12">
        <v>1893675.57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128</v>
      </c>
      <c r="C13" s="12">
        <v>2766932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1257900</v>
      </c>
      <c r="D14" s="9">
        <v>948863.32</v>
      </c>
      <c r="E14" s="9">
        <v>948863.32</v>
      </c>
      <c r="F14" s="10">
        <f t="shared" ca="1" si="0"/>
        <v>1</v>
      </c>
      <c r="G14" s="3"/>
    </row>
    <row r="15" spans="1:7" ht="45" outlineLevel="3" x14ac:dyDescent="0.25">
      <c r="A15" s="11"/>
      <c r="B15" s="11" t="s">
        <v>137</v>
      </c>
      <c r="C15" s="12">
        <v>1257900</v>
      </c>
      <c r="D15" s="12">
        <v>948863.32</v>
      </c>
      <c r="E15" s="12">
        <v>948863.32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25</v>
      </c>
      <c r="C16" s="9">
        <v>2000000</v>
      </c>
      <c r="D16" s="9">
        <v>1919355.86</v>
      </c>
      <c r="E16" s="9">
        <v>1919355.86</v>
      </c>
      <c r="F16" s="10">
        <f t="shared" ca="1" si="0"/>
        <v>1</v>
      </c>
      <c r="G16" s="3"/>
    </row>
    <row r="17" spans="1:7" ht="30" outlineLevel="3" x14ac:dyDescent="0.25">
      <c r="A17" s="11"/>
      <c r="B17" s="11" t="s">
        <v>113</v>
      </c>
      <c r="C17" s="12">
        <v>2000000</v>
      </c>
      <c r="D17" s="12">
        <v>1919355.86</v>
      </c>
      <c r="E17" s="12">
        <v>1919355.86</v>
      </c>
      <c r="F17" s="13">
        <f t="shared" ca="1" si="0"/>
        <v>1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8" t="s">
        <v>29</v>
      </c>
      <c r="C18" s="9">
        <v>1721427.96</v>
      </c>
      <c r="D18" s="9">
        <v>0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138</v>
      </c>
      <c r="C19" s="12">
        <v>1721427.96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75</v>
      </c>
      <c r="C20" s="9">
        <v>1534449.75</v>
      </c>
      <c r="D20" s="9">
        <v>1534449.75</v>
      </c>
      <c r="E20" s="9">
        <v>1534449.75</v>
      </c>
      <c r="F20" s="10">
        <f t="shared" ca="1" si="0"/>
        <v>1</v>
      </c>
      <c r="G20" s="3"/>
    </row>
    <row r="21" spans="1:7" ht="30" outlineLevel="3" x14ac:dyDescent="0.25">
      <c r="A21" s="11"/>
      <c r="B21" s="11" t="s">
        <v>139</v>
      </c>
      <c r="C21" s="12">
        <v>1534449.75</v>
      </c>
      <c r="D21" s="12">
        <v>1534449.75</v>
      </c>
      <c r="E21" s="12">
        <v>1534449.75</v>
      </c>
      <c r="F21" s="13">
        <f t="shared" ca="1" si="0"/>
        <v>1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35</v>
      </c>
      <c r="C22" s="9">
        <v>3000000</v>
      </c>
      <c r="D22" s="9">
        <v>2334443.54</v>
      </c>
      <c r="E22" s="9">
        <v>2334443.54</v>
      </c>
      <c r="F22" s="10">
        <f t="shared" ca="1" si="0"/>
        <v>1</v>
      </c>
      <c r="G22" s="3"/>
    </row>
    <row r="23" spans="1:7" ht="30" outlineLevel="3" x14ac:dyDescent="0.25">
      <c r="A23" s="11"/>
      <c r="B23" s="11" t="s">
        <v>36</v>
      </c>
      <c r="C23" s="12">
        <v>3000000</v>
      </c>
      <c r="D23" s="12">
        <v>2334443.54</v>
      </c>
      <c r="E23" s="12">
        <v>2334443.54</v>
      </c>
      <c r="F23" s="13">
        <f t="shared" ca="1" si="0"/>
        <v>1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37</v>
      </c>
      <c r="C24" s="9">
        <v>5533068</v>
      </c>
      <c r="D24" s="9">
        <v>4208304.17</v>
      </c>
      <c r="E24" s="9">
        <v>3777977.52</v>
      </c>
      <c r="F24" s="10">
        <f t="shared" ca="1" si="0"/>
        <v>0.89770000000000005</v>
      </c>
      <c r="G24" s="3"/>
    </row>
    <row r="25" spans="1:7" ht="30" outlineLevel="3" x14ac:dyDescent="0.25">
      <c r="A25" s="11"/>
      <c r="B25" s="11" t="s">
        <v>140</v>
      </c>
      <c r="C25" s="12">
        <v>0</v>
      </c>
      <c r="D25" s="12">
        <v>2080582.98</v>
      </c>
      <c r="E25" s="12">
        <v>1650256.33</v>
      </c>
      <c r="F25" s="13">
        <f t="shared" ca="1" si="0"/>
        <v>0.79320000000000002</v>
      </c>
      <c r="G25" s="3"/>
    </row>
    <row r="26" spans="1:7" ht="30" outlineLevel="3" x14ac:dyDescent="0.25">
      <c r="A26" s="11"/>
      <c r="B26" s="11" t="s">
        <v>38</v>
      </c>
      <c r="C26" s="12">
        <v>0</v>
      </c>
      <c r="D26" s="12">
        <v>2127721.19</v>
      </c>
      <c r="E26" s="12">
        <v>2127721.19</v>
      </c>
      <c r="F26" s="13">
        <f t="shared" ca="1" si="0"/>
        <v>1</v>
      </c>
      <c r="G26" s="3"/>
    </row>
    <row r="27" spans="1:7" ht="45" outlineLevel="3" x14ac:dyDescent="0.25">
      <c r="A27" s="11"/>
      <c r="B27" s="11" t="s">
        <v>129</v>
      </c>
      <c r="C27" s="12">
        <v>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140</v>
      </c>
      <c r="C28" s="12">
        <v>2805736.8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45" outlineLevel="3" x14ac:dyDescent="0.25">
      <c r="A29" s="11"/>
      <c r="B29" s="11" t="s">
        <v>129</v>
      </c>
      <c r="C29" s="12">
        <v>2727331.2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0" s="8" t="s">
        <v>39</v>
      </c>
      <c r="C30" s="9">
        <v>0</v>
      </c>
      <c r="D30" s="9">
        <v>2356786.6800000002</v>
      </c>
      <c r="E30" s="9">
        <v>707036</v>
      </c>
      <c r="F30" s="10">
        <f t="shared" ca="1" si="0"/>
        <v>0.3</v>
      </c>
      <c r="G30" s="3"/>
    </row>
    <row r="31" spans="1:7" ht="30" outlineLevel="3" x14ac:dyDescent="0.25">
      <c r="A31" s="11"/>
      <c r="B31" s="11" t="s">
        <v>141</v>
      </c>
      <c r="C31" s="12">
        <v>0</v>
      </c>
      <c r="D31" s="12">
        <v>2356786.6800000002</v>
      </c>
      <c r="E31" s="12">
        <v>707036</v>
      </c>
      <c r="F31" s="13">
        <f t="shared" ca="1" si="0"/>
        <v>0.3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2" s="8" t="s">
        <v>41</v>
      </c>
      <c r="C32" s="9">
        <v>3000000</v>
      </c>
      <c r="D32" s="9">
        <v>2399999.9900000002</v>
      </c>
      <c r="E32" s="9">
        <v>2399999.9900000002</v>
      </c>
      <c r="F32" s="10">
        <f t="shared" ca="1" si="0"/>
        <v>1</v>
      </c>
      <c r="G32" s="3"/>
    </row>
    <row r="33" spans="1:7" ht="30" outlineLevel="3" x14ac:dyDescent="0.25">
      <c r="A33" s="11"/>
      <c r="B33" s="11" t="s">
        <v>42</v>
      </c>
      <c r="C33" s="12">
        <v>3000000</v>
      </c>
      <c r="D33" s="12">
        <v>2399999.9900000002</v>
      </c>
      <c r="E33" s="12">
        <v>2399999.9900000002</v>
      </c>
      <c r="F33" s="13">
        <f t="shared" ca="1" si="0"/>
        <v>1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8" t="s">
        <v>43</v>
      </c>
      <c r="C34" s="9">
        <v>418243</v>
      </c>
      <c r="D34" s="9">
        <v>418243</v>
      </c>
      <c r="E34" s="9">
        <v>418243</v>
      </c>
      <c r="F34" s="10">
        <f t="shared" ca="1" si="0"/>
        <v>1</v>
      </c>
      <c r="G34" s="3"/>
    </row>
    <row r="35" spans="1:7" ht="30" outlineLevel="3" x14ac:dyDescent="0.25">
      <c r="A35" s="11"/>
      <c r="B35" s="11" t="s">
        <v>142</v>
      </c>
      <c r="C35" s="12">
        <v>418243</v>
      </c>
      <c r="D35" s="12">
        <v>418243</v>
      </c>
      <c r="E35" s="12">
        <v>418243</v>
      </c>
      <c r="F35" s="13">
        <f t="shared" ca="1" si="0"/>
        <v>1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6" s="8" t="s">
        <v>45</v>
      </c>
      <c r="C36" s="9">
        <v>0</v>
      </c>
      <c r="D36" s="9">
        <v>2106360.48</v>
      </c>
      <c r="E36" s="9">
        <v>2106360.48</v>
      </c>
      <c r="F36" s="10">
        <f t="shared" ca="1" si="0"/>
        <v>1</v>
      </c>
      <c r="G36" s="3"/>
    </row>
    <row r="37" spans="1:7" ht="45" outlineLevel="3" x14ac:dyDescent="0.25">
      <c r="A37" s="11"/>
      <c r="B37" s="11" t="s">
        <v>143</v>
      </c>
      <c r="C37" s="12">
        <v>0</v>
      </c>
      <c r="D37" s="12">
        <v>2106360.48</v>
      </c>
      <c r="E37" s="12">
        <v>2106360.48</v>
      </c>
      <c r="F37" s="13">
        <f t="shared" ca="1" si="0"/>
        <v>1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47</v>
      </c>
      <c r="C38" s="9">
        <v>2000000</v>
      </c>
      <c r="D38" s="9">
        <v>1877420.11</v>
      </c>
      <c r="E38" s="9">
        <v>1877420.11</v>
      </c>
      <c r="F38" s="10">
        <f t="shared" ca="1" si="0"/>
        <v>1</v>
      </c>
      <c r="G38" s="3"/>
    </row>
    <row r="39" spans="1:7" ht="45" outlineLevel="3" x14ac:dyDescent="0.25">
      <c r="A39" s="11"/>
      <c r="B39" s="11" t="s">
        <v>144</v>
      </c>
      <c r="C39" s="12">
        <v>2000000</v>
      </c>
      <c r="D39" s="12">
        <v>1877420.11</v>
      </c>
      <c r="E39" s="12">
        <v>1877420.11</v>
      </c>
      <c r="F39" s="13">
        <f t="shared" ca="1" si="0"/>
        <v>1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8" t="s">
        <v>69</v>
      </c>
      <c r="C40" s="9">
        <v>2800000</v>
      </c>
      <c r="D40" s="9">
        <v>2785997.48</v>
      </c>
      <c r="E40" s="9">
        <v>0</v>
      </c>
      <c r="F40" s="10">
        <f t="shared" ca="1" si="0"/>
        <v>0</v>
      </c>
      <c r="G40" s="3"/>
    </row>
    <row r="41" spans="1:7" ht="30" outlineLevel="3" x14ac:dyDescent="0.25">
      <c r="A41" s="11"/>
      <c r="B41" s="11" t="s">
        <v>70</v>
      </c>
      <c r="C41" s="12">
        <v>2800000</v>
      </c>
      <c r="D41" s="12">
        <v>2785997.48</v>
      </c>
      <c r="E41" s="12">
        <v>0</v>
      </c>
      <c r="F41" s="13">
        <f t="shared" ca="1" si="0"/>
        <v>0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8" t="s">
        <v>49</v>
      </c>
      <c r="C42" s="9">
        <v>1734386.16</v>
      </c>
      <c r="D42" s="9">
        <v>1257965.8</v>
      </c>
      <c r="E42" s="9">
        <v>0</v>
      </c>
      <c r="F42" s="10">
        <f t="shared" ca="1" si="0"/>
        <v>0</v>
      </c>
      <c r="G42" s="3"/>
    </row>
    <row r="43" spans="1:7" ht="30" outlineLevel="3" x14ac:dyDescent="0.25">
      <c r="A43" s="11"/>
      <c r="B43" s="11" t="s">
        <v>145</v>
      </c>
      <c r="C43" s="12">
        <v>1734386.16</v>
      </c>
      <c r="D43" s="12">
        <v>1257965.8</v>
      </c>
      <c r="E43" s="12">
        <v>0</v>
      </c>
      <c r="F43" s="13">
        <f t="shared" ca="1" si="0"/>
        <v>0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8" t="s">
        <v>57</v>
      </c>
      <c r="C44" s="9">
        <v>0</v>
      </c>
      <c r="D44" s="9">
        <v>2908194.86</v>
      </c>
      <c r="E44" s="9">
        <v>0</v>
      </c>
      <c r="F44" s="10">
        <f t="shared" ca="1" si="0"/>
        <v>0</v>
      </c>
      <c r="G44" s="3"/>
    </row>
    <row r="45" spans="1:7" ht="30" outlineLevel="3" x14ac:dyDescent="0.25">
      <c r="A45" s="11"/>
      <c r="B45" s="11" t="s">
        <v>146</v>
      </c>
      <c r="C45" s="12">
        <v>0</v>
      </c>
      <c r="D45" s="12">
        <v>2908194.86</v>
      </c>
      <c r="E45" s="12">
        <v>0</v>
      </c>
      <c r="F45" s="13">
        <f t="shared" ca="1" si="0"/>
        <v>0</v>
      </c>
      <c r="G45" s="3"/>
    </row>
    <row r="46" spans="1:7" outlineLevel="2" x14ac:dyDescent="0.25">
      <c r="A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8" t="s">
        <v>59</v>
      </c>
      <c r="C46" s="9">
        <v>2000000</v>
      </c>
      <c r="D46" s="9">
        <v>2248765.87</v>
      </c>
      <c r="E46" s="9">
        <v>828132.13</v>
      </c>
      <c r="F46" s="10">
        <f t="shared" ca="1" si="0"/>
        <v>0.36830000000000002</v>
      </c>
      <c r="G46" s="3"/>
    </row>
    <row r="47" spans="1:7" ht="30" outlineLevel="3" x14ac:dyDescent="0.25">
      <c r="A47" s="11"/>
      <c r="B47" s="11" t="s">
        <v>147</v>
      </c>
      <c r="C47" s="12">
        <v>0</v>
      </c>
      <c r="D47" s="12">
        <v>828132.13</v>
      </c>
      <c r="E47" s="12">
        <v>828132.13</v>
      </c>
      <c r="F47" s="13">
        <f t="shared" ca="1" si="0"/>
        <v>1</v>
      </c>
      <c r="G47" s="3"/>
    </row>
    <row r="48" spans="1:7" ht="30" outlineLevel="3" x14ac:dyDescent="0.25">
      <c r="A48" s="11"/>
      <c r="B48" s="11" t="s">
        <v>125</v>
      </c>
      <c r="C48" s="12">
        <v>2000000</v>
      </c>
      <c r="D48" s="12">
        <v>1420633.74</v>
      </c>
      <c r="E48" s="12">
        <v>0</v>
      </c>
      <c r="F48" s="13">
        <f t="shared" ca="1" si="0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9" s="8" t="s">
        <v>61</v>
      </c>
      <c r="C49" s="9">
        <v>1299679.92</v>
      </c>
      <c r="D49" s="9">
        <v>2437828.02</v>
      </c>
      <c r="E49" s="9">
        <v>2437828.02</v>
      </c>
      <c r="F49" s="10">
        <f t="shared" ca="1" si="0"/>
        <v>1</v>
      </c>
      <c r="G49" s="3"/>
    </row>
    <row r="50" spans="1:7" ht="30" outlineLevel="3" x14ac:dyDescent="0.25">
      <c r="A50" s="11"/>
      <c r="B50" s="11" t="s">
        <v>126</v>
      </c>
      <c r="C50" s="12">
        <v>0</v>
      </c>
      <c r="D50" s="12">
        <v>1681951.02</v>
      </c>
      <c r="E50" s="12">
        <v>1681951.02</v>
      </c>
      <c r="F50" s="13">
        <f t="shared" ca="1" si="0"/>
        <v>1</v>
      </c>
      <c r="G50" s="3"/>
    </row>
    <row r="51" spans="1:7" ht="30" outlineLevel="3" x14ac:dyDescent="0.25">
      <c r="A51" s="11"/>
      <c r="B51" s="11" t="s">
        <v>148</v>
      </c>
      <c r="C51" s="12">
        <v>1299679.92</v>
      </c>
      <c r="D51" s="12">
        <v>755877</v>
      </c>
      <c r="E51" s="12">
        <v>755877</v>
      </c>
      <c r="F51" s="13">
        <f t="shared" ca="1" si="0"/>
        <v>1</v>
      </c>
      <c r="G51" s="3"/>
    </row>
    <row r="52" spans="1:7" ht="15" customHeight="1" x14ac:dyDescent="0.25">
      <c r="A52" s="34" t="s">
        <v>17</v>
      </c>
      <c r="B52" s="35"/>
      <c r="C52" s="14">
        <v>34214948.450000003</v>
      </c>
      <c r="D52" s="14">
        <v>34214948.450000003</v>
      </c>
      <c r="E52" s="15">
        <v>21716186.710000001</v>
      </c>
      <c r="F52" s="16">
        <f t="shared" ca="1" si="0"/>
        <v>0.63470000000000004</v>
      </c>
      <c r="G52" s="3"/>
    </row>
  </sheetData>
  <mergeCells count="8">
    <mergeCell ref="A52:B5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149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150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100000000</v>
      </c>
      <c r="D9" s="9">
        <v>100000000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151</v>
      </c>
      <c r="C10" s="12">
        <v>100000000</v>
      </c>
      <c r="D10" s="12">
        <v>100000000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35</v>
      </c>
      <c r="C11" s="9">
        <v>107601945.37</v>
      </c>
      <c r="D11" s="9">
        <v>69035357.700000003</v>
      </c>
      <c r="E11" s="9">
        <v>22118164.809999999</v>
      </c>
      <c r="F11" s="10">
        <f t="shared" ca="1" si="0"/>
        <v>0.32040000000000002</v>
      </c>
      <c r="G11" s="3"/>
    </row>
    <row r="12" spans="1:7" ht="45" outlineLevel="3" x14ac:dyDescent="0.25">
      <c r="A12" s="11"/>
      <c r="B12" s="11" t="s">
        <v>152</v>
      </c>
      <c r="C12" s="12">
        <v>107601945.37</v>
      </c>
      <c r="D12" s="12">
        <v>69035357.700000003</v>
      </c>
      <c r="E12" s="12">
        <v>22118164.809999999</v>
      </c>
      <c r="F12" s="13">
        <f t="shared" ca="1" si="0"/>
        <v>0.32040000000000002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15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98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53</v>
      </c>
      <c r="C15" s="9">
        <v>98429669.629999995</v>
      </c>
      <c r="D15" s="9">
        <v>136996257.30000001</v>
      </c>
      <c r="E15" s="9">
        <v>47767108.880000003</v>
      </c>
      <c r="F15" s="10">
        <f t="shared" ca="1" si="0"/>
        <v>0.34870000000000001</v>
      </c>
      <c r="G15" s="3"/>
    </row>
    <row r="16" spans="1:7" ht="45" outlineLevel="3" x14ac:dyDescent="0.25">
      <c r="A16" s="11"/>
      <c r="B16" s="11" t="s">
        <v>153</v>
      </c>
      <c r="C16" s="12">
        <v>98429669.629999995</v>
      </c>
      <c r="D16" s="12">
        <v>136996257.30000001</v>
      </c>
      <c r="E16" s="12">
        <v>47767108.880000003</v>
      </c>
      <c r="F16" s="13">
        <f t="shared" ca="1" si="0"/>
        <v>0.34870000000000001</v>
      </c>
      <c r="G16" s="3"/>
    </row>
    <row r="17" spans="1:7" ht="15" customHeight="1" x14ac:dyDescent="0.25">
      <c r="A17" s="34" t="s">
        <v>17</v>
      </c>
      <c r="B17" s="35"/>
      <c r="C17" s="14">
        <v>306031615</v>
      </c>
      <c r="D17" s="14">
        <v>306031615</v>
      </c>
      <c r="E17" s="15">
        <v>69885273.689999998</v>
      </c>
      <c r="F17" s="16">
        <f t="shared" ca="1" si="0"/>
        <v>0.22839999999999999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154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150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0</v>
      </c>
      <c r="D9" s="9">
        <v>2159110960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1"/>
      <c r="B10" s="11" t="s">
        <v>98</v>
      </c>
      <c r="C10" s="12">
        <v>0</v>
      </c>
      <c r="D10" s="12">
        <v>2159110960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4" t="s">
        <v>17</v>
      </c>
      <c r="B11" s="35"/>
      <c r="C11" s="14">
        <v>0</v>
      </c>
      <c r="D11" s="14">
        <v>2159110960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155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13500000</v>
      </c>
      <c r="D7" s="9">
        <v>13500000</v>
      </c>
      <c r="E7" s="9">
        <v>13499999.699999999</v>
      </c>
      <c r="F7" s="10">
        <f t="shared" ref="F7:F2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13500000</v>
      </c>
      <c r="D8" s="12">
        <v>13500000</v>
      </c>
      <c r="E8" s="12">
        <v>13499999.699999999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207703250</v>
      </c>
      <c r="D9" s="9">
        <v>207792244.69</v>
      </c>
      <c r="E9" s="9">
        <v>98536874.25</v>
      </c>
      <c r="F9" s="10">
        <f t="shared" ca="1" si="0"/>
        <v>0.47420000000000001</v>
      </c>
      <c r="G9" s="3"/>
    </row>
    <row r="10" spans="1:7" ht="30" outlineLevel="3" x14ac:dyDescent="0.25">
      <c r="A10" s="11"/>
      <c r="B10" s="11" t="s">
        <v>156</v>
      </c>
      <c r="C10" s="12">
        <v>114153600</v>
      </c>
      <c r="D10" s="12">
        <v>114242594.69</v>
      </c>
      <c r="E10" s="12">
        <v>41467380.869999997</v>
      </c>
      <c r="F10" s="13">
        <f t="shared" ca="1" si="0"/>
        <v>0.36299999999999999</v>
      </c>
      <c r="G10" s="3"/>
    </row>
    <row r="11" spans="1:7" ht="30" outlineLevel="3" x14ac:dyDescent="0.25">
      <c r="A11" s="11"/>
      <c r="B11" s="11" t="s">
        <v>22</v>
      </c>
      <c r="C11" s="12">
        <v>93549650</v>
      </c>
      <c r="D11" s="12">
        <v>93549650</v>
      </c>
      <c r="E11" s="12">
        <v>57069493.380000003</v>
      </c>
      <c r="F11" s="13">
        <f t="shared" ca="1" si="0"/>
        <v>0.61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31</v>
      </c>
      <c r="C12" s="9">
        <v>23000000</v>
      </c>
      <c r="D12" s="9">
        <v>23000000</v>
      </c>
      <c r="E12" s="9">
        <v>22023591.620000001</v>
      </c>
      <c r="F12" s="10">
        <f t="shared" ca="1" si="0"/>
        <v>0.95750000000000002</v>
      </c>
      <c r="G12" s="3"/>
    </row>
    <row r="13" spans="1:7" ht="30" outlineLevel="3" x14ac:dyDescent="0.25">
      <c r="A13" s="11"/>
      <c r="B13" s="11" t="s">
        <v>32</v>
      </c>
      <c r="C13" s="12">
        <v>23000000</v>
      </c>
      <c r="D13" s="12">
        <v>23000000</v>
      </c>
      <c r="E13" s="12">
        <v>22023591.620000001</v>
      </c>
      <c r="F13" s="13">
        <f t="shared" ca="1" si="0"/>
        <v>0.95750000000000002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33</v>
      </c>
      <c r="C14" s="9">
        <v>3500000</v>
      </c>
      <c r="D14" s="9">
        <v>3500000</v>
      </c>
      <c r="E14" s="9">
        <v>503000.02</v>
      </c>
      <c r="F14" s="10">
        <f t="shared" ca="1" si="0"/>
        <v>0.14369999999999999</v>
      </c>
      <c r="G14" s="3"/>
    </row>
    <row r="15" spans="1:7" ht="30" outlineLevel="3" x14ac:dyDescent="0.25">
      <c r="A15" s="11"/>
      <c r="B15" s="11" t="s">
        <v>34</v>
      </c>
      <c r="C15" s="12">
        <v>3500000</v>
      </c>
      <c r="D15" s="12">
        <v>3500000</v>
      </c>
      <c r="E15" s="12">
        <v>503000.02</v>
      </c>
      <c r="F15" s="13">
        <f t="shared" ca="1" si="0"/>
        <v>0.14369999999999999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8" t="s">
        <v>41</v>
      </c>
      <c r="C16" s="9">
        <v>60000000</v>
      </c>
      <c r="D16" s="9">
        <v>60000000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42</v>
      </c>
      <c r="C17" s="12">
        <v>60000000</v>
      </c>
      <c r="D17" s="12">
        <v>60000000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8" t="s">
        <v>43</v>
      </c>
      <c r="C18" s="9">
        <v>0</v>
      </c>
      <c r="D18" s="9">
        <v>31183468.32</v>
      </c>
      <c r="E18" s="9">
        <v>31183468.32</v>
      </c>
      <c r="F18" s="10">
        <f t="shared" ca="1" si="0"/>
        <v>1</v>
      </c>
      <c r="G18" s="3"/>
    </row>
    <row r="19" spans="1:7" ht="30" outlineLevel="3" x14ac:dyDescent="0.25">
      <c r="A19" s="11"/>
      <c r="B19" s="11" t="s">
        <v>157</v>
      </c>
      <c r="C19" s="12">
        <v>0</v>
      </c>
      <c r="D19" s="12">
        <v>31183468.32</v>
      </c>
      <c r="E19" s="12">
        <v>31183468.32</v>
      </c>
      <c r="F19" s="13">
        <f t="shared" ca="1" si="0"/>
        <v>1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8" t="s">
        <v>45</v>
      </c>
      <c r="C20" s="9">
        <v>30660859.960000001</v>
      </c>
      <c r="D20" s="9">
        <v>30660859.960000001</v>
      </c>
      <c r="E20" s="9">
        <v>30660859.960000001</v>
      </c>
      <c r="F20" s="10">
        <f t="shared" ca="1" si="0"/>
        <v>1</v>
      </c>
      <c r="G20" s="3"/>
    </row>
    <row r="21" spans="1:7" ht="30" outlineLevel="3" x14ac:dyDescent="0.25">
      <c r="A21" s="11"/>
      <c r="B21" s="11" t="s">
        <v>46</v>
      </c>
      <c r="C21" s="12">
        <v>30660859.960000001</v>
      </c>
      <c r="D21" s="12">
        <v>30660859.960000001</v>
      </c>
      <c r="E21" s="12">
        <v>30660859.960000001</v>
      </c>
      <c r="F21" s="13">
        <f t="shared" ca="1" si="0"/>
        <v>1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2" s="8" t="s">
        <v>15</v>
      </c>
      <c r="C22" s="9">
        <v>50189990.039999999</v>
      </c>
      <c r="D22" s="9">
        <v>50189990.039999999</v>
      </c>
      <c r="E22" s="9">
        <v>29112574.129999999</v>
      </c>
      <c r="F22" s="10">
        <f t="shared" ca="1" si="0"/>
        <v>0.57999999999999996</v>
      </c>
      <c r="G22" s="3"/>
    </row>
    <row r="23" spans="1:7" ht="30" outlineLevel="3" x14ac:dyDescent="0.25">
      <c r="A23" s="11"/>
      <c r="B23" s="11" t="s">
        <v>16</v>
      </c>
      <c r="C23" s="12">
        <v>50189990.039999999</v>
      </c>
      <c r="D23" s="12">
        <v>50189990.039999999</v>
      </c>
      <c r="E23" s="12">
        <v>29112574.129999999</v>
      </c>
      <c r="F23" s="13">
        <f t="shared" ca="1" si="0"/>
        <v>0.57999999999999996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4" s="8" t="s">
        <v>57</v>
      </c>
      <c r="C24" s="9">
        <v>107345900</v>
      </c>
      <c r="D24" s="9">
        <v>107345900</v>
      </c>
      <c r="E24" s="9">
        <v>92361222.780000001</v>
      </c>
      <c r="F24" s="10">
        <f t="shared" ca="1" si="0"/>
        <v>0.86040000000000005</v>
      </c>
      <c r="G24" s="3"/>
    </row>
    <row r="25" spans="1:7" ht="30" outlineLevel="3" x14ac:dyDescent="0.25">
      <c r="A25" s="11"/>
      <c r="B25" s="11" t="s">
        <v>158</v>
      </c>
      <c r="C25" s="12">
        <v>4800000</v>
      </c>
      <c r="D25" s="12">
        <v>4800000</v>
      </c>
      <c r="E25" s="12">
        <v>4799999.99</v>
      </c>
      <c r="F25" s="13">
        <f t="shared" ca="1" si="0"/>
        <v>1</v>
      </c>
      <c r="G25" s="3"/>
    </row>
    <row r="26" spans="1:7" ht="30" outlineLevel="3" x14ac:dyDescent="0.25">
      <c r="A26" s="11"/>
      <c r="B26" s="11" t="s">
        <v>146</v>
      </c>
      <c r="C26" s="12">
        <v>102545900</v>
      </c>
      <c r="D26" s="12">
        <v>102545900</v>
      </c>
      <c r="E26" s="12">
        <v>87561222.790000007</v>
      </c>
      <c r="F26" s="13">
        <f t="shared" ca="1" si="0"/>
        <v>0.85389999999999999</v>
      </c>
      <c r="G26" s="3"/>
    </row>
    <row r="27" spans="1:7" ht="15" customHeight="1" x14ac:dyDescent="0.25">
      <c r="A27" s="34" t="s">
        <v>17</v>
      </c>
      <c r="B27" s="35"/>
      <c r="C27" s="14">
        <v>495900000</v>
      </c>
      <c r="D27" s="14">
        <v>527172463.00999999</v>
      </c>
      <c r="E27" s="15">
        <v>317881590.77999997</v>
      </c>
      <c r="F27" s="16">
        <f t="shared" ca="1" si="0"/>
        <v>0.60299999999999998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159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20000000</v>
      </c>
      <c r="D7" s="9">
        <v>20000000</v>
      </c>
      <c r="E7" s="9">
        <v>19212149.16</v>
      </c>
      <c r="F7" s="10">
        <f ca="1">IF(INDIRECT("R[0]C[-2]", FALSE)=0,0,ROUND(INDIRECT("R[0]C[-1]", FALSE)/INDIRECT("R[0]C[-2]", FALSE),4))</f>
        <v>0.96060000000000001</v>
      </c>
      <c r="G7" s="3"/>
    </row>
    <row r="8" spans="1:7" ht="45" outlineLevel="3" x14ac:dyDescent="0.25">
      <c r="A8" s="11"/>
      <c r="B8" s="11" t="s">
        <v>138</v>
      </c>
      <c r="C8" s="12">
        <v>20000000</v>
      </c>
      <c r="D8" s="12">
        <v>20000000</v>
      </c>
      <c r="E8" s="12">
        <v>19212149.16</v>
      </c>
      <c r="F8" s="13">
        <f ca="1">IF(INDIRECT("R[0]C[-2]", FALSE)=0,0,ROUND(INDIRECT("R[0]C[-1]", FALSE)/INDIRECT("R[0]C[-2]", FALSE),4))</f>
        <v>0.96060000000000001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20000000</v>
      </c>
      <c r="D9" s="9">
        <v>20000000</v>
      </c>
      <c r="E9" s="9">
        <v>19173120.41</v>
      </c>
      <c r="F9" s="10">
        <f ca="1">IF(INDIRECT("R[0]C[-2]", FALSE)=0,0,ROUND(INDIRECT("R[0]C[-1]", FALSE)/INDIRECT("R[0]C[-2]", FALSE),4))</f>
        <v>0.9587</v>
      </c>
      <c r="G9" s="3"/>
    </row>
    <row r="10" spans="1:7" ht="45" outlineLevel="3" x14ac:dyDescent="0.25">
      <c r="A10" s="11"/>
      <c r="B10" s="11" t="s">
        <v>98</v>
      </c>
      <c r="C10" s="12">
        <v>20000000</v>
      </c>
      <c r="D10" s="12">
        <v>20000000</v>
      </c>
      <c r="E10" s="12">
        <v>19173120.41</v>
      </c>
      <c r="F10" s="13">
        <f ca="1">IF(INDIRECT("R[0]C[-2]", FALSE)=0,0,ROUND(INDIRECT("R[0]C[-1]", FALSE)/INDIRECT("R[0]C[-2]", FALSE),4))</f>
        <v>0.9587</v>
      </c>
      <c r="G10" s="3"/>
    </row>
    <row r="11" spans="1:7" ht="15" customHeight="1" x14ac:dyDescent="0.25">
      <c r="A11" s="34" t="s">
        <v>17</v>
      </c>
      <c r="B11" s="35"/>
      <c r="C11" s="14">
        <v>40000000</v>
      </c>
      <c r="D11" s="14">
        <v>40000000</v>
      </c>
      <c r="E11" s="15">
        <v>38385269.57</v>
      </c>
      <c r="F11" s="16">
        <f ca="1">IF(INDIRECT("R[0]C[-2]", FALSE)=0,0,ROUND(INDIRECT("R[0]C[-1]", FALSE)/INDIRECT("R[0]C[-2]", FALSE),4))</f>
        <v>0.95960000000000001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160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1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150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72</v>
      </c>
      <c r="C9" s="9">
        <v>50000000</v>
      </c>
      <c r="D9" s="9">
        <v>135300000</v>
      </c>
      <c r="E9" s="9">
        <v>50000000</v>
      </c>
      <c r="F9" s="10">
        <f t="shared" ca="1" si="0"/>
        <v>0.3695</v>
      </c>
      <c r="G9" s="3"/>
    </row>
    <row r="10" spans="1:7" ht="30" outlineLevel="3" x14ac:dyDescent="0.25">
      <c r="A10" s="11"/>
      <c r="B10" s="11" t="s">
        <v>161</v>
      </c>
      <c r="C10" s="12">
        <v>0</v>
      </c>
      <c r="D10" s="12">
        <v>49015900</v>
      </c>
      <c r="E10" s="12">
        <v>12515900</v>
      </c>
      <c r="F10" s="13">
        <f t="shared" ca="1" si="0"/>
        <v>0.25530000000000003</v>
      </c>
      <c r="G10" s="3"/>
    </row>
    <row r="11" spans="1:7" ht="30" outlineLevel="3" x14ac:dyDescent="0.25">
      <c r="A11" s="11"/>
      <c r="B11" s="11" t="s">
        <v>121</v>
      </c>
      <c r="C11" s="12">
        <v>0</v>
      </c>
      <c r="D11" s="12">
        <v>86284100</v>
      </c>
      <c r="E11" s="12">
        <v>37484100</v>
      </c>
      <c r="F11" s="13">
        <f t="shared" ca="1" si="0"/>
        <v>0.43440000000000001</v>
      </c>
      <c r="G11" s="3"/>
    </row>
    <row r="12" spans="1:7" ht="30" outlineLevel="3" x14ac:dyDescent="0.25">
      <c r="A12" s="11"/>
      <c r="B12" s="11" t="s">
        <v>73</v>
      </c>
      <c r="C12" s="12">
        <v>50000000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43</v>
      </c>
      <c r="C13" s="9">
        <v>0</v>
      </c>
      <c r="D13" s="9">
        <v>465100000</v>
      </c>
      <c r="E13" s="9">
        <v>143500000</v>
      </c>
      <c r="F13" s="10">
        <f t="shared" ca="1" si="0"/>
        <v>0.3085</v>
      </c>
      <c r="G13" s="3"/>
    </row>
    <row r="14" spans="1:7" ht="30" outlineLevel="3" x14ac:dyDescent="0.25">
      <c r="A14" s="11"/>
      <c r="B14" s="11" t="s">
        <v>157</v>
      </c>
      <c r="C14" s="12">
        <v>0</v>
      </c>
      <c r="D14" s="12">
        <v>465100000</v>
      </c>
      <c r="E14" s="12">
        <v>143500000</v>
      </c>
      <c r="F14" s="13">
        <f t="shared" ca="1" si="0"/>
        <v>0.3085</v>
      </c>
      <c r="G14" s="3"/>
    </row>
    <row r="15" spans="1:7" ht="15" customHeight="1" x14ac:dyDescent="0.25">
      <c r="A15" s="34" t="s">
        <v>17</v>
      </c>
      <c r="B15" s="35"/>
      <c r="C15" s="14">
        <v>50000000</v>
      </c>
      <c r="D15" s="14">
        <v>600400000</v>
      </c>
      <c r="E15" s="15">
        <v>193500000</v>
      </c>
      <c r="F15" s="16">
        <f t="shared" ca="1" si="0"/>
        <v>0.32229999999999998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zoomScaleNormal="100" zoomScaleSheetLayoutView="100" workbookViewId="0">
      <pane ySplit="6" topLeftCell="A73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162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26147234.399999999</v>
      </c>
      <c r="D7" s="9">
        <v>25945886.640000001</v>
      </c>
      <c r="E7" s="9">
        <v>22905086.670000002</v>
      </c>
      <c r="F7" s="10">
        <f t="shared" ref="F7:F36" ca="1" si="0">IF(INDIRECT("R[0]C[-2]", FALSE)=0,0,ROUND(INDIRECT("R[0]C[-1]", FALSE)/INDIRECT("R[0]C[-2]", FALSE),4))</f>
        <v>0.88280000000000003</v>
      </c>
      <c r="G7" s="3"/>
    </row>
    <row r="8" spans="1:7" outlineLevel="3" x14ac:dyDescent="0.25">
      <c r="A8" s="11"/>
      <c r="B8" s="11" t="s">
        <v>135</v>
      </c>
      <c r="C8" s="12">
        <v>3620000</v>
      </c>
      <c r="D8" s="12">
        <v>3040799.95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163</v>
      </c>
      <c r="C9" s="12">
        <v>2500000</v>
      </c>
      <c r="D9" s="12">
        <v>2199999.8199999998</v>
      </c>
      <c r="E9" s="12">
        <v>2199999.81</v>
      </c>
      <c r="F9" s="13">
        <f t="shared" ca="1" si="0"/>
        <v>1</v>
      </c>
      <c r="G9" s="3"/>
    </row>
    <row r="10" spans="1:7" outlineLevel="3" x14ac:dyDescent="0.25">
      <c r="A10" s="11"/>
      <c r="B10" s="11" t="s">
        <v>136</v>
      </c>
      <c r="C10" s="12">
        <v>5700000</v>
      </c>
      <c r="D10" s="12">
        <v>5677852.4699999997</v>
      </c>
      <c r="E10" s="12">
        <v>5677852.46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128</v>
      </c>
      <c r="C11" s="12">
        <v>14327234.4</v>
      </c>
      <c r="D11" s="12">
        <v>15027234.4</v>
      </c>
      <c r="E11" s="12">
        <v>15027234.4</v>
      </c>
      <c r="F11" s="13">
        <f t="shared" ca="1" si="0"/>
        <v>1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21</v>
      </c>
      <c r="C12" s="9">
        <v>24114000</v>
      </c>
      <c r="D12" s="9">
        <v>20319486.379999999</v>
      </c>
      <c r="E12" s="9">
        <v>20301899.859999999</v>
      </c>
      <c r="F12" s="10">
        <f t="shared" ca="1" si="0"/>
        <v>0.99909999999999999</v>
      </c>
      <c r="G12" s="3"/>
    </row>
    <row r="13" spans="1:7" ht="30" outlineLevel="3" x14ac:dyDescent="0.25">
      <c r="A13" s="11"/>
      <c r="B13" s="11" t="s">
        <v>132</v>
      </c>
      <c r="C13" s="12">
        <v>1800000</v>
      </c>
      <c r="D13" s="12">
        <v>1520999.98</v>
      </c>
      <c r="E13" s="12">
        <v>1520999.98</v>
      </c>
      <c r="F13" s="13">
        <f t="shared" ca="1" si="0"/>
        <v>1</v>
      </c>
      <c r="G13" s="3"/>
    </row>
    <row r="14" spans="1:7" ht="30" outlineLevel="3" x14ac:dyDescent="0.25">
      <c r="A14" s="11"/>
      <c r="B14" s="11" t="s">
        <v>156</v>
      </c>
      <c r="C14" s="12">
        <v>13014000</v>
      </c>
      <c r="D14" s="12">
        <v>11079486.51</v>
      </c>
      <c r="E14" s="12">
        <v>11061900.02</v>
      </c>
      <c r="F14" s="13">
        <f t="shared" ca="1" si="0"/>
        <v>0.99839999999999995</v>
      </c>
      <c r="G14" s="3"/>
    </row>
    <row r="15" spans="1:7" ht="45" outlineLevel="3" x14ac:dyDescent="0.25">
      <c r="A15" s="11"/>
      <c r="B15" s="11" t="s">
        <v>137</v>
      </c>
      <c r="C15" s="12">
        <v>9300000</v>
      </c>
      <c r="D15" s="12">
        <v>7718999.8899999997</v>
      </c>
      <c r="E15" s="12">
        <v>7718999.8600000003</v>
      </c>
      <c r="F15" s="13">
        <f t="shared" ca="1" si="0"/>
        <v>1</v>
      </c>
      <c r="G15" s="3"/>
    </row>
    <row r="16" spans="1:7" ht="30" outlineLevel="3" x14ac:dyDescent="0.25">
      <c r="A16" s="11"/>
      <c r="B16" s="11" t="s">
        <v>132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137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8" t="s">
        <v>23</v>
      </c>
      <c r="C18" s="9">
        <v>45507000</v>
      </c>
      <c r="D18" s="9">
        <v>53572236.859999999</v>
      </c>
      <c r="E18" s="9">
        <v>39150788.850000001</v>
      </c>
      <c r="F18" s="10">
        <f t="shared" ca="1" si="0"/>
        <v>0.73080000000000001</v>
      </c>
      <c r="G18" s="3"/>
    </row>
    <row r="19" spans="1:7" ht="30" outlineLevel="3" x14ac:dyDescent="0.25">
      <c r="A19" s="11"/>
      <c r="B19" s="11" t="s">
        <v>164</v>
      </c>
      <c r="C19" s="12">
        <v>3933000</v>
      </c>
      <c r="D19" s="12">
        <v>2969415.28</v>
      </c>
      <c r="E19" s="12">
        <v>2969415.22</v>
      </c>
      <c r="F19" s="13">
        <f t="shared" ca="1" si="0"/>
        <v>1</v>
      </c>
      <c r="G19" s="3"/>
    </row>
    <row r="20" spans="1:7" ht="30" outlineLevel="3" x14ac:dyDescent="0.25">
      <c r="A20" s="11"/>
      <c r="B20" s="11" t="s">
        <v>165</v>
      </c>
      <c r="C20" s="12">
        <v>3500000</v>
      </c>
      <c r="D20" s="12">
        <v>9300000</v>
      </c>
      <c r="E20" s="12">
        <v>3500000</v>
      </c>
      <c r="F20" s="13">
        <f t="shared" ca="1" si="0"/>
        <v>0.37630000000000002</v>
      </c>
      <c r="G20" s="3"/>
    </row>
    <row r="21" spans="1:7" ht="30" outlineLevel="3" x14ac:dyDescent="0.25">
      <c r="A21" s="11"/>
      <c r="B21" s="11" t="s">
        <v>111</v>
      </c>
      <c r="C21" s="12">
        <v>3674000</v>
      </c>
      <c r="D21" s="12">
        <v>3674000</v>
      </c>
      <c r="E21" s="12">
        <v>3673999.98</v>
      </c>
      <c r="F21" s="13">
        <f t="shared" ca="1" si="0"/>
        <v>1</v>
      </c>
      <c r="G21" s="3"/>
    </row>
    <row r="22" spans="1:7" ht="45" outlineLevel="3" x14ac:dyDescent="0.25">
      <c r="A22" s="11"/>
      <c r="B22" s="11" t="s">
        <v>151</v>
      </c>
      <c r="C22" s="12">
        <v>34400000</v>
      </c>
      <c r="D22" s="12">
        <v>37628821.579999998</v>
      </c>
      <c r="E22" s="12">
        <v>29007373.649999999</v>
      </c>
      <c r="F22" s="13">
        <f t="shared" ca="1" si="0"/>
        <v>0.77090000000000003</v>
      </c>
      <c r="G22" s="3"/>
    </row>
    <row r="23" spans="1:7" ht="30" outlineLevel="3" x14ac:dyDescent="0.25">
      <c r="A23" s="11"/>
      <c r="B23" s="11" t="s">
        <v>164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165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111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45" outlineLevel="3" x14ac:dyDescent="0.25">
      <c r="A26" s="11"/>
      <c r="B26" s="11" t="s">
        <v>151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7" s="8" t="s">
        <v>25</v>
      </c>
      <c r="C27" s="9">
        <v>21329367.390000001</v>
      </c>
      <c r="D27" s="9">
        <v>18146490.010000002</v>
      </c>
      <c r="E27" s="9">
        <v>17646489.98</v>
      </c>
      <c r="F27" s="10">
        <f t="shared" ca="1" si="0"/>
        <v>0.97240000000000004</v>
      </c>
      <c r="G27" s="3"/>
    </row>
    <row r="28" spans="1:7" ht="30" outlineLevel="3" x14ac:dyDescent="0.25">
      <c r="A28" s="11"/>
      <c r="B28" s="11" t="s">
        <v>166</v>
      </c>
      <c r="C28" s="12">
        <v>8561367.3900000006</v>
      </c>
      <c r="D28" s="12">
        <v>7005865.8200000003</v>
      </c>
      <c r="E28" s="12">
        <v>7005865.79</v>
      </c>
      <c r="F28" s="13">
        <f t="shared" ca="1" si="0"/>
        <v>1</v>
      </c>
      <c r="G28" s="3"/>
    </row>
    <row r="29" spans="1:7" ht="30" outlineLevel="3" x14ac:dyDescent="0.25">
      <c r="A29" s="11"/>
      <c r="B29" s="11" t="s">
        <v>113</v>
      </c>
      <c r="C29" s="12">
        <v>1768000</v>
      </c>
      <c r="D29" s="12">
        <v>2268000</v>
      </c>
      <c r="E29" s="12">
        <v>1768000</v>
      </c>
      <c r="F29" s="13">
        <f t="shared" ca="1" si="0"/>
        <v>0.77949999999999997</v>
      </c>
      <c r="G29" s="3"/>
    </row>
    <row r="30" spans="1:7" ht="45" outlineLevel="3" x14ac:dyDescent="0.25">
      <c r="A30" s="11"/>
      <c r="B30" s="11" t="s">
        <v>167</v>
      </c>
      <c r="C30" s="12">
        <v>11000000</v>
      </c>
      <c r="D30" s="12">
        <v>8872624.1899999995</v>
      </c>
      <c r="E30" s="12">
        <v>8872624.1899999995</v>
      </c>
      <c r="F30" s="13">
        <f t="shared" ca="1" si="0"/>
        <v>1</v>
      </c>
      <c r="G30" s="3"/>
    </row>
    <row r="31" spans="1:7" ht="30" outlineLevel="3" x14ac:dyDescent="0.25">
      <c r="A31" s="11"/>
      <c r="B31" s="11" t="s">
        <v>166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113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167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4" s="8" t="s">
        <v>27</v>
      </c>
      <c r="C34" s="9">
        <v>28134994</v>
      </c>
      <c r="D34" s="9">
        <v>25788647.859999999</v>
      </c>
      <c r="E34" s="9">
        <v>11013237.279999999</v>
      </c>
      <c r="F34" s="10">
        <f t="shared" ca="1" si="0"/>
        <v>0.42709999999999998</v>
      </c>
      <c r="G34" s="3"/>
    </row>
    <row r="35" spans="1:7" ht="30" outlineLevel="3" x14ac:dyDescent="0.25">
      <c r="A35" s="11"/>
      <c r="B35" s="11" t="s">
        <v>114</v>
      </c>
      <c r="C35" s="12">
        <v>4952294</v>
      </c>
      <c r="D35" s="12">
        <v>3937073.73</v>
      </c>
      <c r="E35" s="12">
        <v>3937073.73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168</v>
      </c>
      <c r="C36" s="12">
        <v>6700000</v>
      </c>
      <c r="D36" s="12">
        <v>6393999.9900000002</v>
      </c>
      <c r="E36" s="12">
        <v>399600.42</v>
      </c>
      <c r="F36" s="13">
        <f t="shared" ca="1" si="0"/>
        <v>6.25E-2</v>
      </c>
      <c r="G36" s="3"/>
    </row>
    <row r="37" spans="1:7" ht="30" outlineLevel="3" x14ac:dyDescent="0.25">
      <c r="A37" s="11"/>
      <c r="B37" s="11" t="s">
        <v>115</v>
      </c>
      <c r="C37" s="12">
        <v>2250000</v>
      </c>
      <c r="D37" s="12">
        <v>1895787.14</v>
      </c>
      <c r="E37" s="12">
        <v>1895787.14</v>
      </c>
      <c r="F37" s="13">
        <f t="shared" ref="F37:F68" ca="1" si="1">IF(INDIRECT("R[0]C[-2]", FALSE)=0,0,ROUND(INDIRECT("R[0]C[-1]", FALSE)/INDIRECT("R[0]C[-2]", FALSE),4))</f>
        <v>1</v>
      </c>
      <c r="G37" s="3"/>
    </row>
    <row r="38" spans="1:7" ht="30" outlineLevel="3" x14ac:dyDescent="0.25">
      <c r="A38" s="11"/>
      <c r="B38" s="11" t="s">
        <v>169</v>
      </c>
      <c r="C38" s="12">
        <v>5432700</v>
      </c>
      <c r="D38" s="12">
        <v>4780776</v>
      </c>
      <c r="E38" s="12">
        <v>4780775.99</v>
      </c>
      <c r="F38" s="13">
        <f t="shared" ca="1" si="1"/>
        <v>1</v>
      </c>
      <c r="G38" s="3"/>
    </row>
    <row r="39" spans="1:7" ht="30" outlineLevel="3" x14ac:dyDescent="0.25">
      <c r="A39" s="11"/>
      <c r="B39" s="11" t="s">
        <v>28</v>
      </c>
      <c r="C39" s="12">
        <v>0</v>
      </c>
      <c r="D39" s="12">
        <v>800000</v>
      </c>
      <c r="E39" s="12">
        <v>0</v>
      </c>
      <c r="F39" s="13">
        <f t="shared" ca="1" si="1"/>
        <v>0</v>
      </c>
      <c r="G39" s="3"/>
    </row>
    <row r="40" spans="1:7" ht="45" outlineLevel="3" x14ac:dyDescent="0.25">
      <c r="A40" s="11"/>
      <c r="B40" s="11" t="s">
        <v>170</v>
      </c>
      <c r="C40" s="12">
        <v>8800000</v>
      </c>
      <c r="D40" s="12">
        <v>7981011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1" s="8" t="s">
        <v>29</v>
      </c>
      <c r="C41" s="9">
        <v>22395000</v>
      </c>
      <c r="D41" s="9">
        <v>36310570.880000003</v>
      </c>
      <c r="E41" s="9">
        <v>5633551.0300000003</v>
      </c>
      <c r="F41" s="10">
        <f t="shared" ca="1" si="1"/>
        <v>0.15509999999999999</v>
      </c>
      <c r="G41" s="3"/>
    </row>
    <row r="42" spans="1:7" ht="30" outlineLevel="3" x14ac:dyDescent="0.25">
      <c r="A42" s="11"/>
      <c r="B42" s="11" t="s">
        <v>171</v>
      </c>
      <c r="C42" s="12">
        <v>3395000</v>
      </c>
      <c r="D42" s="12">
        <v>3395000</v>
      </c>
      <c r="E42" s="12">
        <v>0</v>
      </c>
      <c r="F42" s="13">
        <f t="shared" ca="1" si="1"/>
        <v>0</v>
      </c>
      <c r="G42" s="3"/>
    </row>
    <row r="43" spans="1:7" ht="45" outlineLevel="3" x14ac:dyDescent="0.25">
      <c r="A43" s="11"/>
      <c r="B43" s="11" t="s">
        <v>138</v>
      </c>
      <c r="C43" s="12">
        <v>19000000</v>
      </c>
      <c r="D43" s="12">
        <v>32915570.879999999</v>
      </c>
      <c r="E43" s="12">
        <v>5633551.0300000003</v>
      </c>
      <c r="F43" s="13">
        <f t="shared" ca="1" si="1"/>
        <v>0.17119999999999999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4" s="8" t="s">
        <v>75</v>
      </c>
      <c r="C44" s="9">
        <v>8100411.2599999998</v>
      </c>
      <c r="D44" s="9">
        <v>7483319.9800000004</v>
      </c>
      <c r="E44" s="9">
        <v>2677319.98</v>
      </c>
      <c r="F44" s="10">
        <f t="shared" ca="1" si="1"/>
        <v>0.35780000000000001</v>
      </c>
      <c r="G44" s="3"/>
    </row>
    <row r="45" spans="1:7" ht="30" outlineLevel="3" x14ac:dyDescent="0.25">
      <c r="A45" s="11"/>
      <c r="B45" s="11" t="s">
        <v>172</v>
      </c>
      <c r="C45" s="12">
        <v>5400000</v>
      </c>
      <c r="D45" s="12">
        <v>4806000</v>
      </c>
      <c r="E45" s="12">
        <v>0</v>
      </c>
      <c r="F45" s="13">
        <f t="shared" ca="1" si="1"/>
        <v>0</v>
      </c>
      <c r="G45" s="3"/>
    </row>
    <row r="46" spans="1:7" ht="45" outlineLevel="3" x14ac:dyDescent="0.25">
      <c r="A46" s="11"/>
      <c r="B46" s="11" t="s">
        <v>173</v>
      </c>
      <c r="C46" s="12">
        <v>2700411.26</v>
      </c>
      <c r="D46" s="12">
        <v>2677319.98</v>
      </c>
      <c r="E46" s="12">
        <v>2677319.98</v>
      </c>
      <c r="F46" s="13">
        <f t="shared" ca="1" si="1"/>
        <v>1</v>
      </c>
      <c r="G46" s="3"/>
    </row>
    <row r="47" spans="1:7" ht="30" outlineLevel="3" x14ac:dyDescent="0.25">
      <c r="A47" s="11"/>
      <c r="B47" s="11" t="s">
        <v>139</v>
      </c>
      <c r="C47" s="12">
        <v>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45" outlineLevel="3" x14ac:dyDescent="0.25">
      <c r="A48" s="11"/>
      <c r="B48" s="11" t="s">
        <v>173</v>
      </c>
      <c r="C48" s="12">
        <v>0</v>
      </c>
      <c r="D48" s="12">
        <v>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9" s="8" t="s">
        <v>31</v>
      </c>
      <c r="C49" s="9">
        <v>33904607.200000003</v>
      </c>
      <c r="D49" s="9">
        <v>77530106.930000007</v>
      </c>
      <c r="E49" s="9">
        <v>20846148.260000002</v>
      </c>
      <c r="F49" s="10">
        <f t="shared" ca="1" si="1"/>
        <v>0.26889999999999997</v>
      </c>
      <c r="G49" s="3"/>
    </row>
    <row r="50" spans="1:7" ht="30" outlineLevel="3" x14ac:dyDescent="0.25">
      <c r="A50" s="11"/>
      <c r="B50" s="11" t="s">
        <v>174</v>
      </c>
      <c r="C50" s="12">
        <v>3948303.6</v>
      </c>
      <c r="D50" s="12">
        <v>3948303.6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175</v>
      </c>
      <c r="C51" s="12">
        <v>6138000</v>
      </c>
      <c r="D51" s="12">
        <v>3959009.35</v>
      </c>
      <c r="E51" s="12">
        <v>3959009.34</v>
      </c>
      <c r="F51" s="13">
        <f t="shared" ca="1" si="1"/>
        <v>1</v>
      </c>
      <c r="G51" s="3"/>
    </row>
    <row r="52" spans="1:7" ht="45" outlineLevel="3" x14ac:dyDescent="0.25">
      <c r="A52" s="11"/>
      <c r="B52" s="11" t="s">
        <v>176</v>
      </c>
      <c r="C52" s="12">
        <v>23818303.600000001</v>
      </c>
      <c r="D52" s="12">
        <v>69622793.980000004</v>
      </c>
      <c r="E52" s="12">
        <v>16887138.920000002</v>
      </c>
      <c r="F52" s="13">
        <f t="shared" ca="1" si="1"/>
        <v>0.24260000000000001</v>
      </c>
      <c r="G52" s="3"/>
    </row>
    <row r="53" spans="1:7" ht="30" outlineLevel="3" x14ac:dyDescent="0.25">
      <c r="A53" s="11"/>
      <c r="B53" s="11" t="s">
        <v>174</v>
      </c>
      <c r="C53" s="12">
        <v>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175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45" outlineLevel="3" x14ac:dyDescent="0.25">
      <c r="A55" s="11"/>
      <c r="B55" s="11" t="s">
        <v>176</v>
      </c>
      <c r="C55" s="12">
        <v>0</v>
      </c>
      <c r="D55" s="12">
        <v>0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6" s="8" t="s">
        <v>33</v>
      </c>
      <c r="C56" s="9">
        <v>32197440</v>
      </c>
      <c r="D56" s="9">
        <v>39836306.93</v>
      </c>
      <c r="E56" s="9">
        <v>36582503.109999999</v>
      </c>
      <c r="F56" s="10">
        <f t="shared" ca="1" si="1"/>
        <v>0.91830000000000001</v>
      </c>
      <c r="G56" s="3"/>
    </row>
    <row r="57" spans="1:7" ht="30" outlineLevel="3" x14ac:dyDescent="0.25">
      <c r="A57" s="11"/>
      <c r="B57" s="11" t="s">
        <v>177</v>
      </c>
      <c r="C57" s="12">
        <v>10707440</v>
      </c>
      <c r="D57" s="12">
        <v>10748406.93</v>
      </c>
      <c r="E57" s="12">
        <v>7748406.9199999999</v>
      </c>
      <c r="F57" s="13">
        <f t="shared" ca="1" si="1"/>
        <v>0.72089999999999999</v>
      </c>
      <c r="G57" s="3"/>
    </row>
    <row r="58" spans="1:7" ht="30" outlineLevel="3" x14ac:dyDescent="0.25">
      <c r="A58" s="11"/>
      <c r="B58" s="11" t="s">
        <v>116</v>
      </c>
      <c r="C58" s="12">
        <v>2390000</v>
      </c>
      <c r="D58" s="12">
        <v>2390000</v>
      </c>
      <c r="E58" s="12">
        <v>2387421.96</v>
      </c>
      <c r="F58" s="13">
        <f t="shared" ca="1" si="1"/>
        <v>0.99890000000000001</v>
      </c>
      <c r="G58" s="3"/>
    </row>
    <row r="59" spans="1:7" ht="30" outlineLevel="3" x14ac:dyDescent="0.25">
      <c r="A59" s="11"/>
      <c r="B59" s="11" t="s">
        <v>117</v>
      </c>
      <c r="C59" s="12">
        <v>1100000</v>
      </c>
      <c r="D59" s="12">
        <v>1100000</v>
      </c>
      <c r="E59" s="12">
        <v>1100000</v>
      </c>
      <c r="F59" s="13">
        <f t="shared" ca="1" si="1"/>
        <v>1</v>
      </c>
      <c r="G59" s="3"/>
    </row>
    <row r="60" spans="1:7" ht="45" outlineLevel="3" x14ac:dyDescent="0.25">
      <c r="A60" s="11"/>
      <c r="B60" s="11" t="s">
        <v>178</v>
      </c>
      <c r="C60" s="12">
        <v>0</v>
      </c>
      <c r="D60" s="12">
        <v>18005500</v>
      </c>
      <c r="E60" s="12">
        <v>17852174.23</v>
      </c>
      <c r="F60" s="13">
        <f t="shared" ca="1" si="1"/>
        <v>0.99150000000000005</v>
      </c>
      <c r="G60" s="3"/>
    </row>
    <row r="61" spans="1:7" ht="30" outlineLevel="3" x14ac:dyDescent="0.25">
      <c r="A61" s="11"/>
      <c r="B61" s="11" t="s">
        <v>177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116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117</v>
      </c>
      <c r="C63" s="12">
        <v>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45" outlineLevel="3" x14ac:dyDescent="0.25">
      <c r="A64" s="11"/>
      <c r="B64" s="11" t="s">
        <v>178</v>
      </c>
      <c r="C64" s="12">
        <v>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177</v>
      </c>
      <c r="C65" s="12">
        <v>0</v>
      </c>
      <c r="D65" s="12">
        <v>2097900</v>
      </c>
      <c r="E65" s="12">
        <v>2000000</v>
      </c>
      <c r="F65" s="13">
        <f t="shared" ca="1" si="1"/>
        <v>0.95330000000000004</v>
      </c>
      <c r="G65" s="3"/>
    </row>
    <row r="66" spans="1:7" ht="45" outlineLevel="3" x14ac:dyDescent="0.25">
      <c r="A66" s="11"/>
      <c r="B66" s="11" t="s">
        <v>178</v>
      </c>
      <c r="C66" s="12">
        <v>18000000</v>
      </c>
      <c r="D66" s="12">
        <v>5494500</v>
      </c>
      <c r="E66" s="12">
        <v>5494500</v>
      </c>
      <c r="F66" s="13">
        <f t="shared" ca="1" si="1"/>
        <v>1</v>
      </c>
      <c r="G66" s="3"/>
    </row>
    <row r="67" spans="1:7" ht="30" outlineLevel="3" x14ac:dyDescent="0.25">
      <c r="A67" s="11"/>
      <c r="B67" s="11" t="s">
        <v>177</v>
      </c>
      <c r="C67" s="12">
        <v>0</v>
      </c>
      <c r="D67" s="12">
        <v>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117</v>
      </c>
      <c r="C68" s="12">
        <v>0</v>
      </c>
      <c r="D68" s="12">
        <v>0</v>
      </c>
      <c r="E68" s="12">
        <v>0</v>
      </c>
      <c r="F68" s="13">
        <f t="shared" ca="1" si="1"/>
        <v>0</v>
      </c>
      <c r="G68" s="3"/>
    </row>
    <row r="69" spans="1:7" ht="45" outlineLevel="3" x14ac:dyDescent="0.25">
      <c r="A69" s="11"/>
      <c r="B69" s="11" t="s">
        <v>178</v>
      </c>
      <c r="C69" s="12">
        <v>0</v>
      </c>
      <c r="D69" s="12">
        <v>0</v>
      </c>
      <c r="E69" s="12">
        <v>0</v>
      </c>
      <c r="F69" s="13">
        <f t="shared" ref="F69:F100" ca="1" si="2">IF(INDIRECT("R[0]C[-2]", FALSE)=0,0,ROUND(INDIRECT("R[0]C[-1]", FALSE)/INDIRECT("R[0]C[-2]", FALSE),4))</f>
        <v>0</v>
      </c>
      <c r="G69" s="3"/>
    </row>
    <row r="70" spans="1:7" outlineLevel="2" x14ac:dyDescent="0.25">
      <c r="A7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0" s="8" t="s">
        <v>35</v>
      </c>
      <c r="C70" s="9">
        <v>9331104</v>
      </c>
      <c r="D70" s="9">
        <v>10289857.9</v>
      </c>
      <c r="E70" s="9">
        <v>5352492.3899999997</v>
      </c>
      <c r="F70" s="10">
        <f t="shared" ca="1" si="2"/>
        <v>0.5202</v>
      </c>
      <c r="G70" s="3"/>
    </row>
    <row r="71" spans="1:7" ht="30" outlineLevel="3" x14ac:dyDescent="0.25">
      <c r="A71" s="11"/>
      <c r="B71" s="11" t="s">
        <v>179</v>
      </c>
      <c r="C71" s="12">
        <v>0</v>
      </c>
      <c r="D71" s="12">
        <v>200000</v>
      </c>
      <c r="E71" s="12">
        <v>0</v>
      </c>
      <c r="F71" s="13">
        <f t="shared" ca="1" si="2"/>
        <v>0</v>
      </c>
      <c r="G71" s="3"/>
    </row>
    <row r="72" spans="1:7" ht="45" outlineLevel="3" x14ac:dyDescent="0.25">
      <c r="A72" s="11"/>
      <c r="B72" s="11" t="s">
        <v>152</v>
      </c>
      <c r="C72" s="12">
        <v>9331104</v>
      </c>
      <c r="D72" s="12">
        <v>10089857.9</v>
      </c>
      <c r="E72" s="12">
        <v>5352492.3899999997</v>
      </c>
      <c r="F72" s="13">
        <f t="shared" ca="1" si="2"/>
        <v>0.53049999999999997</v>
      </c>
      <c r="G72" s="3"/>
    </row>
    <row r="73" spans="1:7" outlineLevel="2" x14ac:dyDescent="0.25">
      <c r="A7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73" s="8" t="s">
        <v>72</v>
      </c>
      <c r="C73" s="9">
        <v>20333486.170000002</v>
      </c>
      <c r="D73" s="9">
        <v>42036462.479999997</v>
      </c>
      <c r="E73" s="9">
        <v>20333486.170000002</v>
      </c>
      <c r="F73" s="10">
        <f t="shared" ca="1" si="2"/>
        <v>0.48370000000000002</v>
      </c>
      <c r="G73" s="3"/>
    </row>
    <row r="74" spans="1:7" ht="30" outlineLevel="3" x14ac:dyDescent="0.25">
      <c r="A74" s="11"/>
      <c r="B74" s="11" t="s">
        <v>161</v>
      </c>
      <c r="C74" s="12">
        <v>2678620.7999999998</v>
      </c>
      <c r="D74" s="12">
        <v>24181597.109999999</v>
      </c>
      <c r="E74" s="12">
        <v>2678620.7999999998</v>
      </c>
      <c r="F74" s="13">
        <f t="shared" ca="1" si="2"/>
        <v>0.1108</v>
      </c>
      <c r="G74" s="3"/>
    </row>
    <row r="75" spans="1:7" ht="30" outlineLevel="3" x14ac:dyDescent="0.25">
      <c r="A75" s="11"/>
      <c r="B75" s="11" t="s">
        <v>120</v>
      </c>
      <c r="C75" s="12">
        <v>6950083</v>
      </c>
      <c r="D75" s="12">
        <v>6950083</v>
      </c>
      <c r="E75" s="12">
        <v>6950083</v>
      </c>
      <c r="F75" s="13">
        <f t="shared" ca="1" si="2"/>
        <v>1</v>
      </c>
      <c r="G75" s="3"/>
    </row>
    <row r="76" spans="1:7" ht="30" outlineLevel="3" x14ac:dyDescent="0.25">
      <c r="A76" s="11"/>
      <c r="B76" s="11" t="s">
        <v>121</v>
      </c>
      <c r="C76" s="12">
        <v>1829655.59</v>
      </c>
      <c r="D76" s="12">
        <v>1829655.59</v>
      </c>
      <c r="E76" s="12">
        <v>1829655.59</v>
      </c>
      <c r="F76" s="13">
        <f t="shared" ca="1" si="2"/>
        <v>1</v>
      </c>
      <c r="G76" s="3"/>
    </row>
    <row r="77" spans="1:7" ht="30" outlineLevel="3" x14ac:dyDescent="0.25">
      <c r="A77" s="11"/>
      <c r="B77" s="11" t="s">
        <v>180</v>
      </c>
      <c r="C77" s="12">
        <v>6027256.4699999997</v>
      </c>
      <c r="D77" s="12">
        <v>6227256.4699999997</v>
      </c>
      <c r="E77" s="12">
        <v>6027256.4699999997</v>
      </c>
      <c r="F77" s="13">
        <f t="shared" ca="1" si="2"/>
        <v>0.96789999999999998</v>
      </c>
      <c r="G77" s="3"/>
    </row>
    <row r="78" spans="1:7" ht="30" outlineLevel="3" x14ac:dyDescent="0.25">
      <c r="A78" s="11"/>
      <c r="B78" s="11" t="s">
        <v>181</v>
      </c>
      <c r="C78" s="12">
        <v>2847870.31</v>
      </c>
      <c r="D78" s="12">
        <v>2847870.31</v>
      </c>
      <c r="E78" s="12">
        <v>2847870.31</v>
      </c>
      <c r="F78" s="13">
        <f t="shared" ca="1" si="2"/>
        <v>1</v>
      </c>
      <c r="G78" s="3"/>
    </row>
    <row r="79" spans="1:7" ht="30" outlineLevel="3" x14ac:dyDescent="0.25">
      <c r="A79" s="11"/>
      <c r="B79" s="11" t="s">
        <v>180</v>
      </c>
      <c r="C79" s="12">
        <v>0</v>
      </c>
      <c r="D79" s="12">
        <v>0</v>
      </c>
      <c r="E79" s="12">
        <v>0</v>
      </c>
      <c r="F79" s="13">
        <f t="shared" ca="1" si="2"/>
        <v>0</v>
      </c>
      <c r="G79" s="3"/>
    </row>
    <row r="80" spans="1:7" outlineLevel="2" x14ac:dyDescent="0.25">
      <c r="A8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80" s="8" t="s">
        <v>37</v>
      </c>
      <c r="C80" s="9">
        <v>181695400</v>
      </c>
      <c r="D80" s="9">
        <v>174952997.50999999</v>
      </c>
      <c r="E80" s="9">
        <v>100639743.89</v>
      </c>
      <c r="F80" s="10">
        <f t="shared" ca="1" si="2"/>
        <v>0.57520000000000004</v>
      </c>
      <c r="G80" s="3"/>
    </row>
    <row r="81" spans="1:7" ht="30" outlineLevel="3" x14ac:dyDescent="0.25">
      <c r="A81" s="11"/>
      <c r="B81" s="11" t="s">
        <v>182</v>
      </c>
      <c r="C81" s="12">
        <v>0</v>
      </c>
      <c r="D81" s="12">
        <v>400000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183</v>
      </c>
      <c r="C82" s="12">
        <v>41644300</v>
      </c>
      <c r="D82" s="12">
        <v>40733255.689999998</v>
      </c>
      <c r="E82" s="12">
        <v>39061030.789999999</v>
      </c>
      <c r="F82" s="13">
        <f t="shared" ca="1" si="2"/>
        <v>0.95889999999999997</v>
      </c>
      <c r="G82" s="3"/>
    </row>
    <row r="83" spans="1:7" ht="30" outlineLevel="3" x14ac:dyDescent="0.25">
      <c r="A83" s="11"/>
      <c r="B83" s="11" t="s">
        <v>184</v>
      </c>
      <c r="C83" s="12">
        <v>3400000</v>
      </c>
      <c r="D83" s="12">
        <v>1379902</v>
      </c>
      <c r="E83" s="12">
        <v>1379019.98</v>
      </c>
      <c r="F83" s="13">
        <f t="shared" ca="1" si="2"/>
        <v>0.99939999999999996</v>
      </c>
      <c r="G83" s="3"/>
    </row>
    <row r="84" spans="1:7" ht="30" outlineLevel="3" x14ac:dyDescent="0.25">
      <c r="A84" s="11"/>
      <c r="B84" s="11" t="s">
        <v>140</v>
      </c>
      <c r="C84" s="12">
        <v>51887700</v>
      </c>
      <c r="D84" s="12">
        <v>49945900</v>
      </c>
      <c r="E84" s="12">
        <v>17287399.82</v>
      </c>
      <c r="F84" s="13">
        <f t="shared" ca="1" si="2"/>
        <v>0.34610000000000002</v>
      </c>
      <c r="G84" s="3"/>
    </row>
    <row r="85" spans="1:7" ht="30" outlineLevel="3" x14ac:dyDescent="0.25">
      <c r="A85" s="11"/>
      <c r="B85" s="11" t="s">
        <v>38</v>
      </c>
      <c r="C85" s="12">
        <v>0</v>
      </c>
      <c r="D85" s="12">
        <v>7165019.9000000004</v>
      </c>
      <c r="E85" s="12">
        <v>7165019.8899999997</v>
      </c>
      <c r="F85" s="13">
        <f t="shared" ca="1" si="2"/>
        <v>1</v>
      </c>
      <c r="G85" s="3"/>
    </row>
    <row r="86" spans="1:7" ht="45" outlineLevel="3" x14ac:dyDescent="0.25">
      <c r="A86" s="11"/>
      <c r="B86" s="11" t="s">
        <v>129</v>
      </c>
      <c r="C86" s="12">
        <v>81023400</v>
      </c>
      <c r="D86" s="12">
        <v>65442073.920000002</v>
      </c>
      <c r="E86" s="12">
        <v>35747273.409999996</v>
      </c>
      <c r="F86" s="13">
        <f t="shared" ca="1" si="2"/>
        <v>0.54620000000000002</v>
      </c>
      <c r="G86" s="3"/>
    </row>
    <row r="87" spans="1:7" ht="30" outlineLevel="3" x14ac:dyDescent="0.25">
      <c r="A87" s="11"/>
      <c r="B87" s="11" t="s">
        <v>140</v>
      </c>
      <c r="C87" s="12">
        <v>3740000</v>
      </c>
      <c r="D87" s="12">
        <v>3740000</v>
      </c>
      <c r="E87" s="12">
        <v>0</v>
      </c>
      <c r="F87" s="13">
        <f t="shared" ca="1" si="2"/>
        <v>0</v>
      </c>
      <c r="G87" s="3"/>
    </row>
    <row r="88" spans="1:7" ht="45" outlineLevel="3" x14ac:dyDescent="0.25">
      <c r="A88" s="11"/>
      <c r="B88" s="11" t="s">
        <v>129</v>
      </c>
      <c r="C88" s="12">
        <v>0</v>
      </c>
      <c r="D88" s="12">
        <v>6146846</v>
      </c>
      <c r="E88" s="12">
        <v>0</v>
      </c>
      <c r="F88" s="13">
        <f t="shared" ca="1" si="2"/>
        <v>0</v>
      </c>
      <c r="G88" s="3"/>
    </row>
    <row r="89" spans="1:7" outlineLevel="2" x14ac:dyDescent="0.25">
      <c r="A8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89" s="8" t="s">
        <v>39</v>
      </c>
      <c r="C89" s="9">
        <v>21298708.510000002</v>
      </c>
      <c r="D89" s="9">
        <v>15904018.039999999</v>
      </c>
      <c r="E89" s="9">
        <v>8863469.6300000008</v>
      </c>
      <c r="F89" s="10">
        <f t="shared" ca="1" si="2"/>
        <v>0.55730000000000002</v>
      </c>
      <c r="G89" s="3"/>
    </row>
    <row r="90" spans="1:7" ht="30" outlineLevel="3" x14ac:dyDescent="0.25">
      <c r="A90" s="11"/>
      <c r="B90" s="11" t="s">
        <v>133</v>
      </c>
      <c r="C90" s="12">
        <v>6300000</v>
      </c>
      <c r="D90" s="12">
        <v>6500000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185</v>
      </c>
      <c r="C91" s="12">
        <v>0</v>
      </c>
      <c r="D91" s="12">
        <v>400000</v>
      </c>
      <c r="E91" s="12">
        <v>0</v>
      </c>
      <c r="F91" s="13">
        <f t="shared" ca="1" si="2"/>
        <v>0</v>
      </c>
      <c r="G91" s="3"/>
    </row>
    <row r="92" spans="1:7" ht="45" outlineLevel="3" x14ac:dyDescent="0.25">
      <c r="A92" s="11"/>
      <c r="B92" s="11" t="s">
        <v>186</v>
      </c>
      <c r="C92" s="12">
        <v>14998708.51</v>
      </c>
      <c r="D92" s="12">
        <v>9004018.0399999991</v>
      </c>
      <c r="E92" s="12">
        <v>8863469.6300000008</v>
      </c>
      <c r="F92" s="13">
        <f t="shared" ca="1" si="2"/>
        <v>0.98440000000000005</v>
      </c>
      <c r="G92" s="3"/>
    </row>
    <row r="93" spans="1:7" ht="30" outlineLevel="3" x14ac:dyDescent="0.25">
      <c r="A93" s="11"/>
      <c r="B93" s="11" t="s">
        <v>133</v>
      </c>
      <c r="C93" s="12">
        <v>0</v>
      </c>
      <c r="D93" s="12">
        <v>0</v>
      </c>
      <c r="E93" s="12">
        <v>0</v>
      </c>
      <c r="F93" s="13">
        <f t="shared" ca="1" si="2"/>
        <v>0</v>
      </c>
      <c r="G93" s="3"/>
    </row>
    <row r="94" spans="1:7" ht="45" outlineLevel="3" x14ac:dyDescent="0.25">
      <c r="A94" s="11"/>
      <c r="B94" s="11" t="s">
        <v>186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outlineLevel="2" x14ac:dyDescent="0.25">
      <c r="A9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95" s="8" t="s">
        <v>41</v>
      </c>
      <c r="C95" s="9">
        <v>10100000</v>
      </c>
      <c r="D95" s="9">
        <v>98995440.829999998</v>
      </c>
      <c r="E95" s="9">
        <v>6882989.1500000004</v>
      </c>
      <c r="F95" s="10">
        <f t="shared" ca="1" si="2"/>
        <v>6.9500000000000006E-2</v>
      </c>
      <c r="G95" s="3"/>
    </row>
    <row r="96" spans="1:7" ht="30" outlineLevel="3" x14ac:dyDescent="0.25">
      <c r="A96" s="11"/>
      <c r="B96" s="11" t="s">
        <v>187</v>
      </c>
      <c r="C96" s="12">
        <v>0</v>
      </c>
      <c r="D96" s="12">
        <v>200000</v>
      </c>
      <c r="E96" s="12">
        <v>0</v>
      </c>
      <c r="F96" s="13">
        <f t="shared" ca="1" si="2"/>
        <v>0</v>
      </c>
      <c r="G96" s="3"/>
    </row>
    <row r="97" spans="1:7" ht="30" outlineLevel="3" x14ac:dyDescent="0.25">
      <c r="A97" s="11"/>
      <c r="B97" s="11" t="s">
        <v>188</v>
      </c>
      <c r="C97" s="12">
        <v>2100000</v>
      </c>
      <c r="D97" s="12">
        <v>1594881.68</v>
      </c>
      <c r="E97" s="12">
        <v>1594881.68</v>
      </c>
      <c r="F97" s="13">
        <f t="shared" ca="1" si="2"/>
        <v>1</v>
      </c>
      <c r="G97" s="3"/>
    </row>
    <row r="98" spans="1:7" ht="30" outlineLevel="3" x14ac:dyDescent="0.25">
      <c r="A98" s="11"/>
      <c r="B98" s="11" t="s">
        <v>189</v>
      </c>
      <c r="C98" s="12">
        <v>500000</v>
      </c>
      <c r="D98" s="12">
        <v>499998.15</v>
      </c>
      <c r="E98" s="12">
        <v>499998.14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190</v>
      </c>
      <c r="C99" s="12">
        <v>0</v>
      </c>
      <c r="D99" s="12">
        <v>200000</v>
      </c>
      <c r="E99" s="12">
        <v>0</v>
      </c>
      <c r="F99" s="13">
        <f t="shared" ca="1" si="2"/>
        <v>0</v>
      </c>
      <c r="G99" s="3"/>
    </row>
    <row r="100" spans="1:7" ht="30" outlineLevel="3" x14ac:dyDescent="0.25">
      <c r="A100" s="11"/>
      <c r="B100" s="11" t="s">
        <v>189</v>
      </c>
      <c r="C100" s="12">
        <v>7500000</v>
      </c>
      <c r="D100" s="12">
        <v>96500561</v>
      </c>
      <c r="E100" s="12">
        <v>4788109.33</v>
      </c>
      <c r="F100" s="13">
        <f t="shared" ca="1" si="2"/>
        <v>4.9599999999999998E-2</v>
      </c>
      <c r="G100" s="3"/>
    </row>
    <row r="101" spans="1:7" ht="30" outlineLevel="3" x14ac:dyDescent="0.25">
      <c r="A101" s="11"/>
      <c r="B101" s="11" t="s">
        <v>191</v>
      </c>
      <c r="C101" s="12">
        <v>0</v>
      </c>
      <c r="D101" s="12">
        <v>0</v>
      </c>
      <c r="E101" s="12">
        <v>0</v>
      </c>
      <c r="F101" s="13">
        <f t="shared" ref="F101:F132" ca="1" si="3">IF(INDIRECT("R[0]C[-2]", FALSE)=0,0,ROUND(INDIRECT("R[0]C[-1]", FALSE)/INDIRECT("R[0]C[-2]", FALSE),4))</f>
        <v>0</v>
      </c>
      <c r="G101" s="3"/>
    </row>
    <row r="102" spans="1:7" ht="30" outlineLevel="3" x14ac:dyDescent="0.25">
      <c r="A102" s="11"/>
      <c r="B102" s="11" t="s">
        <v>192</v>
      </c>
      <c r="C102" s="12">
        <v>0</v>
      </c>
      <c r="D102" s="12">
        <v>0</v>
      </c>
      <c r="E102" s="12">
        <v>0</v>
      </c>
      <c r="F102" s="13">
        <f t="shared" ca="1" si="3"/>
        <v>0</v>
      </c>
      <c r="G102" s="3"/>
    </row>
    <row r="103" spans="1:7" outlineLevel="2" x14ac:dyDescent="0.25">
      <c r="A10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03" s="8" t="s">
        <v>43</v>
      </c>
      <c r="C103" s="9">
        <v>14017110</v>
      </c>
      <c r="D103" s="9">
        <v>26276463.690000001</v>
      </c>
      <c r="E103" s="9">
        <v>23585000</v>
      </c>
      <c r="F103" s="10">
        <f t="shared" ca="1" si="3"/>
        <v>0.89759999999999995</v>
      </c>
      <c r="G103" s="3"/>
    </row>
    <row r="104" spans="1:7" ht="30" outlineLevel="3" x14ac:dyDescent="0.25">
      <c r="A104" s="11"/>
      <c r="B104" s="11" t="s">
        <v>157</v>
      </c>
      <c r="C104" s="12">
        <v>0</v>
      </c>
      <c r="D104" s="12">
        <v>13585000</v>
      </c>
      <c r="E104" s="12">
        <v>13585000</v>
      </c>
      <c r="F104" s="13">
        <f t="shared" ca="1" si="3"/>
        <v>1</v>
      </c>
      <c r="G104" s="3"/>
    </row>
    <row r="105" spans="1:7" ht="45" outlineLevel="3" x14ac:dyDescent="0.25">
      <c r="A105" s="11"/>
      <c r="B105" s="11" t="s">
        <v>193</v>
      </c>
      <c r="C105" s="12">
        <v>10000000</v>
      </c>
      <c r="D105" s="12">
        <v>10000000</v>
      </c>
      <c r="E105" s="12">
        <v>10000000</v>
      </c>
      <c r="F105" s="13">
        <f t="shared" ca="1" si="3"/>
        <v>1</v>
      </c>
      <c r="G105" s="3"/>
    </row>
    <row r="106" spans="1:7" ht="30" outlineLevel="3" x14ac:dyDescent="0.25">
      <c r="A106" s="11"/>
      <c r="B106" s="11" t="s">
        <v>157</v>
      </c>
      <c r="C106" s="12">
        <v>0</v>
      </c>
      <c r="D106" s="12">
        <v>0</v>
      </c>
      <c r="E106" s="12">
        <v>0</v>
      </c>
      <c r="F106" s="13">
        <f t="shared" ca="1" si="3"/>
        <v>0</v>
      </c>
      <c r="G106" s="3"/>
    </row>
    <row r="107" spans="1:7" ht="30" outlineLevel="3" x14ac:dyDescent="0.25">
      <c r="A107" s="11"/>
      <c r="B107" s="11" t="s">
        <v>142</v>
      </c>
      <c r="C107" s="12">
        <v>4017110</v>
      </c>
      <c r="D107" s="12">
        <v>2691463.69</v>
      </c>
      <c r="E107" s="12">
        <v>0</v>
      </c>
      <c r="F107" s="13">
        <f t="shared" ca="1" si="3"/>
        <v>0</v>
      </c>
      <c r="G107" s="3"/>
    </row>
    <row r="108" spans="1:7" outlineLevel="2" x14ac:dyDescent="0.25">
      <c r="A10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08" s="8" t="s">
        <v>80</v>
      </c>
      <c r="C108" s="9">
        <v>6000000</v>
      </c>
      <c r="D108" s="9">
        <v>6000000</v>
      </c>
      <c r="E108" s="9">
        <v>0</v>
      </c>
      <c r="F108" s="10">
        <f t="shared" ca="1" si="3"/>
        <v>0</v>
      </c>
      <c r="G108" s="3"/>
    </row>
    <row r="109" spans="1:7" ht="30" outlineLevel="3" x14ac:dyDescent="0.25">
      <c r="A109" s="11"/>
      <c r="B109" s="11" t="s">
        <v>194</v>
      </c>
      <c r="C109" s="12">
        <v>1500000</v>
      </c>
      <c r="D109" s="12">
        <v>1500000</v>
      </c>
      <c r="E109" s="12">
        <v>0</v>
      </c>
      <c r="F109" s="13">
        <f t="shared" ca="1" si="3"/>
        <v>0</v>
      </c>
      <c r="G109" s="3"/>
    </row>
    <row r="110" spans="1:7" ht="45" outlineLevel="3" x14ac:dyDescent="0.25">
      <c r="A110" s="11"/>
      <c r="B110" s="11" t="s">
        <v>195</v>
      </c>
      <c r="C110" s="12">
        <v>4500000</v>
      </c>
      <c r="D110" s="12">
        <v>4500000</v>
      </c>
      <c r="E110" s="12">
        <v>0</v>
      </c>
      <c r="F110" s="13">
        <f t="shared" ca="1" si="3"/>
        <v>0</v>
      </c>
      <c r="G110" s="3"/>
    </row>
    <row r="111" spans="1:7" outlineLevel="2" x14ac:dyDescent="0.25">
      <c r="A1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11" s="8" t="s">
        <v>45</v>
      </c>
      <c r="C111" s="9">
        <v>13875000</v>
      </c>
      <c r="D111" s="9">
        <v>13875000</v>
      </c>
      <c r="E111" s="9">
        <v>13875000</v>
      </c>
      <c r="F111" s="10">
        <f t="shared" ca="1" si="3"/>
        <v>1</v>
      </c>
      <c r="G111" s="3"/>
    </row>
    <row r="112" spans="1:7" ht="45" outlineLevel="3" x14ac:dyDescent="0.25">
      <c r="A112" s="11"/>
      <c r="B112" s="11" t="s">
        <v>143</v>
      </c>
      <c r="C112" s="12">
        <v>13875000</v>
      </c>
      <c r="D112" s="12">
        <v>13875000</v>
      </c>
      <c r="E112" s="12">
        <v>13875000</v>
      </c>
      <c r="F112" s="13">
        <f t="shared" ca="1" si="3"/>
        <v>1</v>
      </c>
      <c r="G112" s="3"/>
    </row>
    <row r="113" spans="1:7" outlineLevel="2" x14ac:dyDescent="0.25">
      <c r="A1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13" s="8" t="s">
        <v>47</v>
      </c>
      <c r="C113" s="9">
        <v>8343706.9000000004</v>
      </c>
      <c r="D113" s="9">
        <v>18516084.699999999</v>
      </c>
      <c r="E113" s="9">
        <v>6236637.4199999999</v>
      </c>
      <c r="F113" s="10">
        <f t="shared" ca="1" si="3"/>
        <v>0.33679999999999999</v>
      </c>
      <c r="G113" s="3"/>
    </row>
    <row r="114" spans="1:7" ht="45" outlineLevel="3" x14ac:dyDescent="0.25">
      <c r="A114" s="11"/>
      <c r="B114" s="11" t="s">
        <v>144</v>
      </c>
      <c r="C114" s="12">
        <v>8343706.9000000004</v>
      </c>
      <c r="D114" s="12">
        <v>18516084.699999999</v>
      </c>
      <c r="E114" s="12">
        <v>6236637.4199999999</v>
      </c>
      <c r="F114" s="13">
        <f t="shared" ca="1" si="3"/>
        <v>0.33679999999999999</v>
      </c>
      <c r="G114" s="3"/>
    </row>
    <row r="115" spans="1:7" outlineLevel="2" x14ac:dyDescent="0.25">
      <c r="A1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15" s="8" t="s">
        <v>69</v>
      </c>
      <c r="C115" s="9">
        <v>921300</v>
      </c>
      <c r="D115" s="9">
        <v>43674645.100000001</v>
      </c>
      <c r="E115" s="9">
        <v>42546489.649999999</v>
      </c>
      <c r="F115" s="10">
        <f t="shared" ca="1" si="3"/>
        <v>0.97419999999999995</v>
      </c>
      <c r="G115" s="3"/>
    </row>
    <row r="116" spans="1:7" ht="30" outlineLevel="3" x14ac:dyDescent="0.25">
      <c r="A116" s="11"/>
      <c r="B116" s="11" t="s">
        <v>196</v>
      </c>
      <c r="C116" s="12">
        <v>921300</v>
      </c>
      <c r="D116" s="12">
        <v>745506.74</v>
      </c>
      <c r="E116" s="12">
        <v>745506.74</v>
      </c>
      <c r="F116" s="13">
        <f t="shared" ca="1" si="3"/>
        <v>1</v>
      </c>
      <c r="G116" s="3"/>
    </row>
    <row r="117" spans="1:7" ht="30" outlineLevel="3" x14ac:dyDescent="0.25">
      <c r="A117" s="11"/>
      <c r="B117" s="11" t="s">
        <v>197</v>
      </c>
      <c r="C117" s="12">
        <v>0</v>
      </c>
      <c r="D117" s="12">
        <v>19897382.710000001</v>
      </c>
      <c r="E117" s="12">
        <v>19480500.02</v>
      </c>
      <c r="F117" s="13">
        <f t="shared" ca="1" si="3"/>
        <v>0.97899999999999998</v>
      </c>
      <c r="G117" s="3"/>
    </row>
    <row r="118" spans="1:7" ht="30" outlineLevel="3" x14ac:dyDescent="0.25">
      <c r="A118" s="11"/>
      <c r="B118" s="11" t="s">
        <v>198</v>
      </c>
      <c r="C118" s="12">
        <v>0</v>
      </c>
      <c r="D118" s="12">
        <v>23031755.649999999</v>
      </c>
      <c r="E118" s="12">
        <v>22320482.890000001</v>
      </c>
      <c r="F118" s="13">
        <f t="shared" ca="1" si="3"/>
        <v>0.96909999999999996</v>
      </c>
      <c r="G118" s="3"/>
    </row>
    <row r="119" spans="1:7" outlineLevel="2" x14ac:dyDescent="0.25">
      <c r="A1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19" s="8" t="s">
        <v>49</v>
      </c>
      <c r="C119" s="9">
        <v>9871052.8100000005</v>
      </c>
      <c r="D119" s="9">
        <v>9440952.1999999993</v>
      </c>
      <c r="E119" s="9">
        <v>3073580.09</v>
      </c>
      <c r="F119" s="10">
        <f t="shared" ca="1" si="3"/>
        <v>0.3256</v>
      </c>
      <c r="G119" s="3"/>
    </row>
    <row r="120" spans="1:7" ht="45" outlineLevel="3" x14ac:dyDescent="0.25">
      <c r="A120" s="11"/>
      <c r="B120" s="11" t="s">
        <v>199</v>
      </c>
      <c r="C120" s="12">
        <v>9871052.8100000005</v>
      </c>
      <c r="D120" s="12">
        <v>9440952.1999999993</v>
      </c>
      <c r="E120" s="12">
        <v>3073580.09</v>
      </c>
      <c r="F120" s="13">
        <f t="shared" ca="1" si="3"/>
        <v>0.3256</v>
      </c>
      <c r="G120" s="3"/>
    </row>
    <row r="121" spans="1:7" outlineLevel="2" x14ac:dyDescent="0.25">
      <c r="A1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21" s="8" t="s">
        <v>15</v>
      </c>
      <c r="C121" s="9">
        <v>48136905.219999999</v>
      </c>
      <c r="D121" s="9">
        <v>198733078.19</v>
      </c>
      <c r="E121" s="9">
        <v>171545375.09999999</v>
      </c>
      <c r="F121" s="10">
        <f t="shared" ca="1" si="3"/>
        <v>0.86319999999999997</v>
      </c>
      <c r="G121" s="3"/>
    </row>
    <row r="122" spans="1:7" ht="30" outlineLevel="3" x14ac:dyDescent="0.25">
      <c r="A122" s="11"/>
      <c r="B122" s="11" t="s">
        <v>200</v>
      </c>
      <c r="C122" s="12">
        <v>2896740</v>
      </c>
      <c r="D122" s="12">
        <v>2896740</v>
      </c>
      <c r="E122" s="12">
        <v>2893843.26</v>
      </c>
      <c r="F122" s="13">
        <f t="shared" ca="1" si="3"/>
        <v>0.999</v>
      </c>
      <c r="G122" s="3"/>
    </row>
    <row r="123" spans="1:7" ht="30" outlineLevel="3" x14ac:dyDescent="0.25">
      <c r="A123" s="11"/>
      <c r="B123" s="11" t="s">
        <v>201</v>
      </c>
      <c r="C123" s="12">
        <v>5972250.2199999997</v>
      </c>
      <c r="D123" s="12">
        <v>5972250.2199999997</v>
      </c>
      <c r="E123" s="12">
        <v>4456000.82</v>
      </c>
      <c r="F123" s="13">
        <f t="shared" ca="1" si="3"/>
        <v>0.74609999999999999</v>
      </c>
      <c r="G123" s="3"/>
    </row>
    <row r="124" spans="1:7" ht="45" outlineLevel="3" x14ac:dyDescent="0.25">
      <c r="A124" s="11"/>
      <c r="B124" s="11" t="s">
        <v>98</v>
      </c>
      <c r="C124" s="12">
        <v>39267915</v>
      </c>
      <c r="D124" s="12">
        <v>189864087.97</v>
      </c>
      <c r="E124" s="12">
        <v>164195531.02000001</v>
      </c>
      <c r="F124" s="13">
        <f t="shared" ca="1" si="3"/>
        <v>0.86480000000000001</v>
      </c>
      <c r="G124" s="3"/>
    </row>
    <row r="125" spans="1:7" outlineLevel="2" x14ac:dyDescent="0.25">
      <c r="A1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25" s="8" t="s">
        <v>53</v>
      </c>
      <c r="C125" s="9">
        <v>76971392</v>
      </c>
      <c r="D125" s="9">
        <v>107261637.66</v>
      </c>
      <c r="E125" s="9">
        <v>21944384.59</v>
      </c>
      <c r="F125" s="10">
        <f t="shared" ca="1" si="3"/>
        <v>0.2046</v>
      </c>
      <c r="G125" s="3"/>
    </row>
    <row r="126" spans="1:7" ht="30" outlineLevel="3" x14ac:dyDescent="0.25">
      <c r="A126" s="11"/>
      <c r="B126" s="11" t="s">
        <v>202</v>
      </c>
      <c r="C126" s="12">
        <v>4549810</v>
      </c>
      <c r="D126" s="12">
        <v>3861310.13</v>
      </c>
      <c r="E126" s="12">
        <v>3845072.47</v>
      </c>
      <c r="F126" s="13">
        <f t="shared" ca="1" si="3"/>
        <v>0.99580000000000002</v>
      </c>
      <c r="G126" s="3"/>
    </row>
    <row r="127" spans="1:7" ht="30" outlineLevel="3" x14ac:dyDescent="0.25">
      <c r="A127" s="11"/>
      <c r="B127" s="11" t="s">
        <v>203</v>
      </c>
      <c r="C127" s="12">
        <v>59821240</v>
      </c>
      <c r="D127" s="12">
        <v>59821240</v>
      </c>
      <c r="E127" s="12">
        <v>0</v>
      </c>
      <c r="F127" s="13">
        <f t="shared" ca="1" si="3"/>
        <v>0</v>
      </c>
      <c r="G127" s="3"/>
    </row>
    <row r="128" spans="1:7" ht="30" outlineLevel="3" x14ac:dyDescent="0.25">
      <c r="A128" s="11"/>
      <c r="B128" s="11" t="s">
        <v>204</v>
      </c>
      <c r="C128" s="12">
        <v>5100342</v>
      </c>
      <c r="D128" s="12">
        <v>4666812.93</v>
      </c>
      <c r="E128" s="12">
        <v>4666812.93</v>
      </c>
      <c r="F128" s="13">
        <f t="shared" ca="1" si="3"/>
        <v>1</v>
      </c>
      <c r="G128" s="3"/>
    </row>
    <row r="129" spans="1:7" ht="30" outlineLevel="3" x14ac:dyDescent="0.25">
      <c r="A129" s="11"/>
      <c r="B129" s="11" t="s">
        <v>54</v>
      </c>
      <c r="C129" s="12">
        <v>0</v>
      </c>
      <c r="D129" s="12">
        <v>0</v>
      </c>
      <c r="E129" s="12">
        <v>0</v>
      </c>
      <c r="F129" s="13">
        <f t="shared" ca="1" si="3"/>
        <v>0</v>
      </c>
      <c r="G129" s="3"/>
    </row>
    <row r="130" spans="1:7" ht="45" outlineLevel="3" x14ac:dyDescent="0.25">
      <c r="A130" s="11"/>
      <c r="B130" s="11" t="s">
        <v>153</v>
      </c>
      <c r="C130" s="12">
        <v>0</v>
      </c>
      <c r="D130" s="12">
        <v>33803283.229999997</v>
      </c>
      <c r="E130" s="12">
        <v>13432499.189999999</v>
      </c>
      <c r="F130" s="13">
        <f t="shared" ca="1" si="3"/>
        <v>0.39739999999999998</v>
      </c>
      <c r="G130" s="3"/>
    </row>
    <row r="131" spans="1:7" ht="30" outlineLevel="3" x14ac:dyDescent="0.25">
      <c r="A131" s="11"/>
      <c r="B131" s="11" t="s">
        <v>203</v>
      </c>
      <c r="C131" s="12">
        <v>0</v>
      </c>
      <c r="D131" s="12">
        <v>0</v>
      </c>
      <c r="E131" s="12">
        <v>0</v>
      </c>
      <c r="F131" s="13">
        <f t="shared" ca="1" si="3"/>
        <v>0</v>
      </c>
      <c r="G131" s="3"/>
    </row>
    <row r="132" spans="1:7" ht="30" outlineLevel="3" x14ac:dyDescent="0.25">
      <c r="A132" s="11"/>
      <c r="B132" s="11" t="s">
        <v>202</v>
      </c>
      <c r="C132" s="12">
        <v>3000000</v>
      </c>
      <c r="D132" s="12">
        <v>1912191.37</v>
      </c>
      <c r="E132" s="12">
        <v>0</v>
      </c>
      <c r="F132" s="13">
        <f t="shared" ca="1" si="3"/>
        <v>0</v>
      </c>
      <c r="G132" s="3"/>
    </row>
    <row r="133" spans="1:7" ht="45" outlineLevel="3" x14ac:dyDescent="0.25">
      <c r="A133" s="11"/>
      <c r="B133" s="11" t="s">
        <v>153</v>
      </c>
      <c r="C133" s="12">
        <v>4500000</v>
      </c>
      <c r="D133" s="12">
        <v>3196800</v>
      </c>
      <c r="E133" s="12">
        <v>0</v>
      </c>
      <c r="F133" s="13">
        <f t="shared" ref="F133:F152" ca="1" si="4">IF(INDIRECT("R[0]C[-2]", FALSE)=0,0,ROUND(INDIRECT("R[0]C[-1]", FALSE)/INDIRECT("R[0]C[-2]", FALSE),4))</f>
        <v>0</v>
      </c>
      <c r="G133" s="3"/>
    </row>
    <row r="134" spans="1:7" outlineLevel="2" x14ac:dyDescent="0.25">
      <c r="A1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34" s="8" t="s">
        <v>55</v>
      </c>
      <c r="C134" s="9">
        <v>6760000</v>
      </c>
      <c r="D134" s="9">
        <v>6760000</v>
      </c>
      <c r="E134" s="9">
        <v>0</v>
      </c>
      <c r="F134" s="10">
        <f t="shared" ca="1" si="4"/>
        <v>0</v>
      </c>
      <c r="G134" s="3"/>
    </row>
    <row r="135" spans="1:7" ht="30" outlineLevel="3" x14ac:dyDescent="0.25">
      <c r="A135" s="11"/>
      <c r="B135" s="11" t="s">
        <v>56</v>
      </c>
      <c r="C135" s="12">
        <v>6760000</v>
      </c>
      <c r="D135" s="12">
        <v>6760000</v>
      </c>
      <c r="E135" s="12">
        <v>0</v>
      </c>
      <c r="F135" s="13">
        <f t="shared" ca="1" si="4"/>
        <v>0</v>
      </c>
      <c r="G135" s="3"/>
    </row>
    <row r="136" spans="1:7" outlineLevel="2" x14ac:dyDescent="0.25">
      <c r="A1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36" s="8" t="s">
        <v>57</v>
      </c>
      <c r="C136" s="9">
        <v>118728188.28</v>
      </c>
      <c r="D136" s="9">
        <v>163715343.00999999</v>
      </c>
      <c r="E136" s="9">
        <v>45039014.880000003</v>
      </c>
      <c r="F136" s="10">
        <f t="shared" ca="1" si="4"/>
        <v>0.27510000000000001</v>
      </c>
      <c r="G136" s="3"/>
    </row>
    <row r="137" spans="1:7" ht="30" outlineLevel="3" x14ac:dyDescent="0.25">
      <c r="A137" s="11"/>
      <c r="B137" s="11" t="s">
        <v>158</v>
      </c>
      <c r="C137" s="12">
        <v>1000000</v>
      </c>
      <c r="D137" s="12">
        <v>1304999.73</v>
      </c>
      <c r="E137" s="12">
        <v>724999.73</v>
      </c>
      <c r="F137" s="13">
        <f t="shared" ca="1" si="4"/>
        <v>0.55559999999999998</v>
      </c>
      <c r="G137" s="3"/>
    </row>
    <row r="138" spans="1:7" ht="30" outlineLevel="3" x14ac:dyDescent="0.25">
      <c r="A138" s="11"/>
      <c r="B138" s="11" t="s">
        <v>205</v>
      </c>
      <c r="C138" s="12">
        <v>0</v>
      </c>
      <c r="D138" s="12">
        <v>192416.85</v>
      </c>
      <c r="E138" s="12">
        <v>0</v>
      </c>
      <c r="F138" s="13">
        <f t="shared" ca="1" si="4"/>
        <v>0</v>
      </c>
      <c r="G138" s="3"/>
    </row>
    <row r="139" spans="1:7" ht="30" outlineLevel="3" x14ac:dyDescent="0.25">
      <c r="A139" s="11"/>
      <c r="B139" s="11" t="s">
        <v>206</v>
      </c>
      <c r="C139" s="12">
        <v>10003848</v>
      </c>
      <c r="D139" s="12">
        <v>5790000</v>
      </c>
      <c r="E139" s="12">
        <v>3272686.48</v>
      </c>
      <c r="F139" s="13">
        <f t="shared" ca="1" si="4"/>
        <v>0.56520000000000004</v>
      </c>
      <c r="G139" s="3"/>
    </row>
    <row r="140" spans="1:7" ht="30" outlineLevel="3" x14ac:dyDescent="0.25">
      <c r="A140" s="11"/>
      <c r="B140" s="11" t="s">
        <v>146</v>
      </c>
      <c r="C140" s="12">
        <v>12600000</v>
      </c>
      <c r="D140" s="12">
        <v>11339999.640000001</v>
      </c>
      <c r="E140" s="12">
        <v>11339999.640000001</v>
      </c>
      <c r="F140" s="13">
        <f t="shared" ca="1" si="4"/>
        <v>1</v>
      </c>
      <c r="G140" s="3"/>
    </row>
    <row r="141" spans="1:7" ht="30" outlineLevel="3" x14ac:dyDescent="0.25">
      <c r="A141" s="11"/>
      <c r="B141" s="11" t="s">
        <v>207</v>
      </c>
      <c r="C141" s="12">
        <v>3300000</v>
      </c>
      <c r="D141" s="12">
        <v>3300000</v>
      </c>
      <c r="E141" s="12">
        <v>3300000</v>
      </c>
      <c r="F141" s="13">
        <f t="shared" ca="1" si="4"/>
        <v>1</v>
      </c>
      <c r="G141" s="3"/>
    </row>
    <row r="142" spans="1:7" ht="45" outlineLevel="3" x14ac:dyDescent="0.25">
      <c r="A142" s="11"/>
      <c r="B142" s="11" t="s">
        <v>208</v>
      </c>
      <c r="C142" s="12">
        <v>6824340.2800000003</v>
      </c>
      <c r="D142" s="12">
        <v>56787926.789999999</v>
      </c>
      <c r="E142" s="12">
        <v>6807856.46</v>
      </c>
      <c r="F142" s="13">
        <f t="shared" ca="1" si="4"/>
        <v>0.11990000000000001</v>
      </c>
      <c r="G142" s="3"/>
    </row>
    <row r="143" spans="1:7" ht="30" outlineLevel="3" x14ac:dyDescent="0.25">
      <c r="A143" s="11"/>
      <c r="B143" s="11" t="s">
        <v>158</v>
      </c>
      <c r="C143" s="12">
        <v>0</v>
      </c>
      <c r="D143" s="12">
        <v>0</v>
      </c>
      <c r="E143" s="12">
        <v>0</v>
      </c>
      <c r="F143" s="13">
        <f t="shared" ca="1" si="4"/>
        <v>0</v>
      </c>
      <c r="G143" s="3"/>
    </row>
    <row r="144" spans="1:7" ht="30" outlineLevel="3" x14ac:dyDescent="0.25">
      <c r="A144" s="11"/>
      <c r="B144" s="11" t="s">
        <v>206</v>
      </c>
      <c r="C144" s="12">
        <v>0</v>
      </c>
      <c r="D144" s="12">
        <v>0</v>
      </c>
      <c r="E144" s="12">
        <v>0</v>
      </c>
      <c r="F144" s="13">
        <f t="shared" ca="1" si="4"/>
        <v>0</v>
      </c>
      <c r="G144" s="3"/>
    </row>
    <row r="145" spans="1:7" ht="45" outlineLevel="3" x14ac:dyDescent="0.25">
      <c r="A145" s="11"/>
      <c r="B145" s="11" t="s">
        <v>208</v>
      </c>
      <c r="C145" s="12">
        <v>0</v>
      </c>
      <c r="D145" s="12">
        <v>0</v>
      </c>
      <c r="E145" s="12">
        <v>0</v>
      </c>
      <c r="F145" s="13">
        <f t="shared" ca="1" si="4"/>
        <v>0</v>
      </c>
      <c r="G145" s="3"/>
    </row>
    <row r="146" spans="1:7" ht="30" outlineLevel="3" x14ac:dyDescent="0.25">
      <c r="A146" s="11"/>
      <c r="B146" s="11" t="s">
        <v>205</v>
      </c>
      <c r="C146" s="12">
        <v>85000000</v>
      </c>
      <c r="D146" s="12">
        <v>85000000</v>
      </c>
      <c r="E146" s="12">
        <v>19593472.57</v>
      </c>
      <c r="F146" s="13">
        <f t="shared" ca="1" si="4"/>
        <v>0.23050000000000001</v>
      </c>
      <c r="G146" s="3"/>
    </row>
    <row r="147" spans="1:7" outlineLevel="2" x14ac:dyDescent="0.25">
      <c r="A1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47" s="8" t="s">
        <v>59</v>
      </c>
      <c r="C147" s="9">
        <v>6588500</v>
      </c>
      <c r="D147" s="9">
        <v>17463111.859999999</v>
      </c>
      <c r="E147" s="9">
        <v>7720603.8099999996</v>
      </c>
      <c r="F147" s="10">
        <f t="shared" ca="1" si="4"/>
        <v>0.44209999999999999</v>
      </c>
      <c r="G147" s="3"/>
    </row>
    <row r="148" spans="1:7" ht="45" outlineLevel="3" x14ac:dyDescent="0.25">
      <c r="A148" s="11"/>
      <c r="B148" s="11" t="s">
        <v>209</v>
      </c>
      <c r="C148" s="12">
        <v>6588500</v>
      </c>
      <c r="D148" s="12">
        <v>17463111.859999999</v>
      </c>
      <c r="E148" s="12">
        <v>7720603.8099999996</v>
      </c>
      <c r="F148" s="13">
        <f t="shared" ca="1" si="4"/>
        <v>0.44209999999999999</v>
      </c>
      <c r="G148" s="3"/>
    </row>
    <row r="149" spans="1:7" outlineLevel="2" x14ac:dyDescent="0.25">
      <c r="A1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49" s="8" t="s">
        <v>61</v>
      </c>
      <c r="C149" s="9">
        <v>13863566.859999999</v>
      </c>
      <c r="D149" s="9">
        <v>12776832.039999999</v>
      </c>
      <c r="E149" s="9">
        <v>6170678.1299999999</v>
      </c>
      <c r="F149" s="10">
        <f t="shared" ca="1" si="4"/>
        <v>0.48299999999999998</v>
      </c>
      <c r="G149" s="3"/>
    </row>
    <row r="150" spans="1:7" ht="30" outlineLevel="3" x14ac:dyDescent="0.25">
      <c r="A150" s="11"/>
      <c r="B150" s="11" t="s">
        <v>126</v>
      </c>
      <c r="C150" s="12">
        <v>3003004</v>
      </c>
      <c r="D150" s="12">
        <v>2282283.0499999998</v>
      </c>
      <c r="E150" s="12">
        <v>2282283.0499999998</v>
      </c>
      <c r="F150" s="13">
        <f t="shared" ca="1" si="4"/>
        <v>1</v>
      </c>
      <c r="G150" s="3"/>
    </row>
    <row r="151" spans="1:7" ht="45" outlineLevel="3" x14ac:dyDescent="0.25">
      <c r="A151" s="11"/>
      <c r="B151" s="11" t="s">
        <v>99</v>
      </c>
      <c r="C151" s="12">
        <v>10860562.859999999</v>
      </c>
      <c r="D151" s="12">
        <v>10494548.99</v>
      </c>
      <c r="E151" s="12">
        <v>3888395.08</v>
      </c>
      <c r="F151" s="13">
        <f t="shared" ca="1" si="4"/>
        <v>0.3705</v>
      </c>
      <c r="G151" s="3"/>
    </row>
    <row r="152" spans="1:7" ht="15" customHeight="1" x14ac:dyDescent="0.25">
      <c r="A152" s="34" t="s">
        <v>17</v>
      </c>
      <c r="B152" s="35"/>
      <c r="C152" s="14">
        <v>808665475</v>
      </c>
      <c r="D152" s="14">
        <v>1271604977.6800001</v>
      </c>
      <c r="E152" s="15">
        <v>660565969.91999996</v>
      </c>
      <c r="F152" s="16">
        <f t="shared" ca="1" si="4"/>
        <v>0.51949999999999996</v>
      </c>
      <c r="G152" s="3"/>
    </row>
  </sheetData>
  <mergeCells count="8">
    <mergeCell ref="A152:B15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210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10000000</v>
      </c>
      <c r="D7" s="9">
        <v>8301333.9100000001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150</v>
      </c>
      <c r="C8" s="12">
        <v>10000000</v>
      </c>
      <c r="D8" s="12">
        <v>8301333.9100000001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57</v>
      </c>
      <c r="C9" s="9">
        <v>0</v>
      </c>
      <c r="D9" s="9">
        <v>1698666.09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1"/>
      <c r="B10" s="11" t="s">
        <v>208</v>
      </c>
      <c r="C10" s="12">
        <v>0</v>
      </c>
      <c r="D10" s="12">
        <v>1698666.09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4" t="s">
        <v>17</v>
      </c>
      <c r="B11" s="35"/>
      <c r="C11" s="14">
        <v>10000000</v>
      </c>
      <c r="D11" s="14">
        <v>10000000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10" activePane="bottomLeft" state="frozen"/>
      <selection pane="bottomLeft" activeCell="C4" sqref="C4:F5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8.140625" style="1" customWidth="1"/>
    <col min="4" max="5" width="11.42578125" style="1" customWidth="1"/>
    <col min="6" max="6" width="14.1406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64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0</v>
      </c>
      <c r="D7" s="9">
        <v>0</v>
      </c>
      <c r="E7" s="9">
        <v>0</v>
      </c>
      <c r="F7" s="10">
        <f t="shared" ref="F7:F1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26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52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55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56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57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58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59</v>
      </c>
      <c r="C15" s="9">
        <v>1883700</v>
      </c>
      <c r="D15" s="9">
        <v>1883700</v>
      </c>
      <c r="E15" s="9">
        <v>1883700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60</v>
      </c>
      <c r="C16" s="12">
        <v>1883700</v>
      </c>
      <c r="D16" s="12">
        <v>1883700</v>
      </c>
      <c r="E16" s="12">
        <v>1883700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61</v>
      </c>
      <c r="C17" s="9">
        <v>2825500</v>
      </c>
      <c r="D17" s="9">
        <v>2825500</v>
      </c>
      <c r="E17" s="9">
        <v>2825500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62</v>
      </c>
      <c r="C18" s="12">
        <v>2825500</v>
      </c>
      <c r="D18" s="12">
        <v>2825500</v>
      </c>
      <c r="E18" s="12">
        <v>2825500</v>
      </c>
      <c r="F18" s="13">
        <f t="shared" ca="1" si="0"/>
        <v>1</v>
      </c>
      <c r="G18" s="3"/>
    </row>
    <row r="19" spans="1:7" ht="15" customHeight="1" x14ac:dyDescent="0.25">
      <c r="A19" s="34" t="s">
        <v>17</v>
      </c>
      <c r="B19" s="35"/>
      <c r="C19" s="14">
        <v>4709200</v>
      </c>
      <c r="D19" s="14">
        <v>4709200</v>
      </c>
      <c r="E19" s="15">
        <v>4709200</v>
      </c>
      <c r="F19" s="16">
        <f t="shared" ca="1" si="0"/>
        <v>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211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29700000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29700000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0</v>
      </c>
      <c r="D9" s="14">
        <v>29700000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212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33000000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213</v>
      </c>
      <c r="C8" s="12">
        <v>33000000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0</v>
      </c>
      <c r="D9" s="9">
        <v>1200000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1200000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0</v>
      </c>
      <c r="D11" s="9">
        <v>1200000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22</v>
      </c>
      <c r="C12" s="12">
        <v>0</v>
      </c>
      <c r="D12" s="12">
        <v>1200000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0</v>
      </c>
      <c r="D13" s="9">
        <v>1200000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24</v>
      </c>
      <c r="C14" s="12">
        <v>0</v>
      </c>
      <c r="D14" s="12">
        <v>1200000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0</v>
      </c>
      <c r="D15" s="9">
        <v>1200000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26</v>
      </c>
      <c r="C16" s="12">
        <v>0</v>
      </c>
      <c r="D16" s="12">
        <v>1200000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27</v>
      </c>
      <c r="C17" s="9">
        <v>0</v>
      </c>
      <c r="D17" s="9">
        <v>1200000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28</v>
      </c>
      <c r="C18" s="12">
        <v>0</v>
      </c>
      <c r="D18" s="12">
        <v>1200000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0</v>
      </c>
      <c r="D19" s="9">
        <v>1200000</v>
      </c>
      <c r="E19" s="9">
        <v>970000</v>
      </c>
      <c r="F19" s="10">
        <f t="shared" ca="1" si="0"/>
        <v>0.80830000000000002</v>
      </c>
      <c r="G19" s="3"/>
    </row>
    <row r="20" spans="1:7" ht="30" outlineLevel="3" x14ac:dyDescent="0.25">
      <c r="A20" s="11"/>
      <c r="B20" s="11" t="s">
        <v>30</v>
      </c>
      <c r="C20" s="12">
        <v>0</v>
      </c>
      <c r="D20" s="12">
        <v>1200000</v>
      </c>
      <c r="E20" s="12">
        <v>970000</v>
      </c>
      <c r="F20" s="13">
        <f t="shared" ca="1" si="0"/>
        <v>0.80830000000000002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75</v>
      </c>
      <c r="C21" s="9">
        <v>0</v>
      </c>
      <c r="D21" s="9">
        <v>1200000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76</v>
      </c>
      <c r="C22" s="12">
        <v>0</v>
      </c>
      <c r="D22" s="12">
        <v>1200000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0</v>
      </c>
      <c r="D23" s="9">
        <v>1200000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0</v>
      </c>
      <c r="D24" s="12">
        <v>1200000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0</v>
      </c>
      <c r="D25" s="9">
        <v>1200000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0</v>
      </c>
      <c r="D26" s="12">
        <v>1200000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0</v>
      </c>
      <c r="D27" s="9">
        <v>1200000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36</v>
      </c>
      <c r="C28" s="12">
        <v>0</v>
      </c>
      <c r="D28" s="12">
        <v>1200000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72</v>
      </c>
      <c r="C29" s="9">
        <v>0</v>
      </c>
      <c r="D29" s="9">
        <v>1200000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73</v>
      </c>
      <c r="C30" s="12">
        <v>0</v>
      </c>
      <c r="D30" s="12">
        <v>1200000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0</v>
      </c>
      <c r="D31" s="9">
        <v>1200000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38</v>
      </c>
      <c r="C32" s="12">
        <v>0</v>
      </c>
      <c r="D32" s="12">
        <v>1200000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0</v>
      </c>
      <c r="D33" s="9">
        <v>1200000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40</v>
      </c>
      <c r="C34" s="12">
        <v>0</v>
      </c>
      <c r="D34" s="12">
        <v>1200000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0</v>
      </c>
      <c r="D35" s="9">
        <v>1500000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42</v>
      </c>
      <c r="C36" s="12">
        <v>0</v>
      </c>
      <c r="D36" s="12">
        <v>1500000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0</v>
      </c>
      <c r="D37" s="9">
        <v>1200000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44</v>
      </c>
      <c r="C38" s="12">
        <v>0</v>
      </c>
      <c r="D38" s="12">
        <v>1200000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80</v>
      </c>
      <c r="C39" s="9">
        <v>0</v>
      </c>
      <c r="D39" s="9">
        <v>1200000</v>
      </c>
      <c r="E39" s="9">
        <v>0</v>
      </c>
      <c r="F39" s="10">
        <f t="shared" ref="F39:F63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81</v>
      </c>
      <c r="C40" s="12">
        <v>0</v>
      </c>
      <c r="D40" s="12">
        <v>1200000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45</v>
      </c>
      <c r="C41" s="9">
        <v>0</v>
      </c>
      <c r="D41" s="9">
        <v>1200000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46</v>
      </c>
      <c r="C42" s="12">
        <v>0</v>
      </c>
      <c r="D42" s="12">
        <v>1200000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47</v>
      </c>
      <c r="C43" s="9">
        <v>0</v>
      </c>
      <c r="D43" s="9">
        <v>1200000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48</v>
      </c>
      <c r="C44" s="12">
        <v>0</v>
      </c>
      <c r="D44" s="12">
        <v>1200000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69</v>
      </c>
      <c r="C45" s="9">
        <v>0</v>
      </c>
      <c r="D45" s="9">
        <v>1200000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70</v>
      </c>
      <c r="C46" s="12">
        <v>0</v>
      </c>
      <c r="D46" s="12">
        <v>1200000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49</v>
      </c>
      <c r="C47" s="9">
        <v>0</v>
      </c>
      <c r="D47" s="9">
        <v>1200000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50</v>
      </c>
      <c r="C48" s="12">
        <v>0</v>
      </c>
      <c r="D48" s="12">
        <v>1200000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51</v>
      </c>
      <c r="C49" s="9">
        <v>0</v>
      </c>
      <c r="D49" s="9">
        <v>1500000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52</v>
      </c>
      <c r="C50" s="12">
        <v>0</v>
      </c>
      <c r="D50" s="12">
        <v>1500000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15</v>
      </c>
      <c r="C51" s="9">
        <v>0</v>
      </c>
      <c r="D51" s="9">
        <v>1200000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16</v>
      </c>
      <c r="C52" s="12">
        <v>0</v>
      </c>
      <c r="D52" s="12">
        <v>1200000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0</v>
      </c>
      <c r="D53" s="9">
        <v>1200000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54</v>
      </c>
      <c r="C54" s="12">
        <v>0</v>
      </c>
      <c r="D54" s="12">
        <v>1200000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0</v>
      </c>
      <c r="D55" s="9">
        <v>1200000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56</v>
      </c>
      <c r="C56" s="12">
        <v>0</v>
      </c>
      <c r="D56" s="12">
        <v>1200000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0</v>
      </c>
      <c r="D57" s="9">
        <v>1200000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58</v>
      </c>
      <c r="C58" s="12">
        <v>0</v>
      </c>
      <c r="D58" s="12">
        <v>1200000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0</v>
      </c>
      <c r="D59" s="9">
        <v>1200000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60</v>
      </c>
      <c r="C60" s="12">
        <v>0</v>
      </c>
      <c r="D60" s="12">
        <v>1200000</v>
      </c>
      <c r="E60" s="12">
        <v>0</v>
      </c>
      <c r="F60" s="13">
        <f t="shared" ca="1" si="1"/>
        <v>0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61</v>
      </c>
      <c r="C61" s="9">
        <v>0</v>
      </c>
      <c r="D61" s="9">
        <v>1200000</v>
      </c>
      <c r="E61" s="9">
        <v>0</v>
      </c>
      <c r="F61" s="10">
        <f t="shared" ca="1" si="1"/>
        <v>0</v>
      </c>
      <c r="G61" s="3"/>
    </row>
    <row r="62" spans="1:7" ht="30" outlineLevel="3" x14ac:dyDescent="0.25">
      <c r="A62" s="11"/>
      <c r="B62" s="11" t="s">
        <v>62</v>
      </c>
      <c r="C62" s="12">
        <v>0</v>
      </c>
      <c r="D62" s="12">
        <v>1200000</v>
      </c>
      <c r="E62" s="12">
        <v>0</v>
      </c>
      <c r="F62" s="13">
        <f t="shared" ca="1" si="1"/>
        <v>0</v>
      </c>
      <c r="G62" s="3"/>
    </row>
    <row r="63" spans="1:7" ht="15" customHeight="1" x14ac:dyDescent="0.25">
      <c r="A63" s="34" t="s">
        <v>17</v>
      </c>
      <c r="B63" s="35"/>
      <c r="C63" s="14">
        <v>33000000</v>
      </c>
      <c r="D63" s="14">
        <v>33000000</v>
      </c>
      <c r="E63" s="15">
        <v>970000</v>
      </c>
      <c r="F63" s="16">
        <f t="shared" ca="1" si="1"/>
        <v>2.9399999999999999E-2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zoomScaleSheetLayoutView="100" workbookViewId="0">
      <pane ySplit="6" topLeftCell="A2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214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20000000</v>
      </c>
      <c r="D7" s="9">
        <v>973441.77</v>
      </c>
      <c r="E7" s="9">
        <v>0</v>
      </c>
      <c r="F7" s="10">
        <f t="shared" ref="F7:F26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215</v>
      </c>
      <c r="C8" s="12">
        <v>20000000</v>
      </c>
      <c r="D8" s="12">
        <v>973441.77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5580500.7400000002</v>
      </c>
      <c r="E9" s="9">
        <v>5580500.7400000002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166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216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45" outlineLevel="3" x14ac:dyDescent="0.25">
      <c r="A12" s="11"/>
      <c r="B12" s="11" t="s">
        <v>167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166</v>
      </c>
      <c r="C13" s="12">
        <v>0</v>
      </c>
      <c r="D13" s="12">
        <v>1885000</v>
      </c>
      <c r="E13" s="12">
        <v>1885000</v>
      </c>
      <c r="F13" s="13">
        <f t="shared" ca="1" si="0"/>
        <v>1</v>
      </c>
      <c r="G13" s="3"/>
    </row>
    <row r="14" spans="1:7" ht="30" outlineLevel="3" x14ac:dyDescent="0.25">
      <c r="A14" s="11"/>
      <c r="B14" s="11" t="s">
        <v>216</v>
      </c>
      <c r="C14" s="12">
        <v>0</v>
      </c>
      <c r="D14" s="12">
        <v>1868445.38</v>
      </c>
      <c r="E14" s="12">
        <v>1868445.38</v>
      </c>
      <c r="F14" s="13">
        <f t="shared" ca="1" si="0"/>
        <v>1</v>
      </c>
      <c r="G14" s="3"/>
    </row>
    <row r="15" spans="1:7" ht="45" outlineLevel="3" x14ac:dyDescent="0.25">
      <c r="A15" s="11"/>
      <c r="B15" s="11" t="s">
        <v>167</v>
      </c>
      <c r="C15" s="12">
        <v>0</v>
      </c>
      <c r="D15" s="12">
        <v>1827055.36</v>
      </c>
      <c r="E15" s="12">
        <v>1827055.36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41</v>
      </c>
      <c r="C16" s="9">
        <v>0</v>
      </c>
      <c r="D16" s="9">
        <v>2689298</v>
      </c>
      <c r="E16" s="9">
        <v>2689298</v>
      </c>
      <c r="F16" s="10">
        <f t="shared" ca="1" si="0"/>
        <v>1</v>
      </c>
      <c r="G16" s="3"/>
    </row>
    <row r="17" spans="1:7" ht="30" outlineLevel="3" x14ac:dyDescent="0.25">
      <c r="A17" s="11"/>
      <c r="B17" s="11" t="s">
        <v>190</v>
      </c>
      <c r="C17" s="12">
        <v>0</v>
      </c>
      <c r="D17" s="12">
        <v>2689298</v>
      </c>
      <c r="E17" s="12">
        <v>2689298</v>
      </c>
      <c r="F17" s="13">
        <f t="shared" ca="1" si="0"/>
        <v>1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8" t="s">
        <v>45</v>
      </c>
      <c r="C18" s="9">
        <v>0</v>
      </c>
      <c r="D18" s="9">
        <v>1682574</v>
      </c>
      <c r="E18" s="9">
        <v>1682574</v>
      </c>
      <c r="F18" s="10">
        <f t="shared" ca="1" si="0"/>
        <v>1</v>
      </c>
      <c r="G18" s="3"/>
    </row>
    <row r="19" spans="1:7" ht="45" outlineLevel="3" x14ac:dyDescent="0.25">
      <c r="A19" s="11"/>
      <c r="B19" s="11" t="s">
        <v>143</v>
      </c>
      <c r="C19" s="12">
        <v>0</v>
      </c>
      <c r="D19" s="12">
        <v>1682574</v>
      </c>
      <c r="E19" s="12">
        <v>1682574</v>
      </c>
      <c r="F19" s="13">
        <f t="shared" ca="1" si="0"/>
        <v>1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49</v>
      </c>
      <c r="C20" s="9">
        <v>0</v>
      </c>
      <c r="D20" s="9">
        <v>653903.61</v>
      </c>
      <c r="E20" s="9">
        <v>653903.61</v>
      </c>
      <c r="F20" s="10">
        <f t="shared" ca="1" si="0"/>
        <v>1</v>
      </c>
      <c r="G20" s="3"/>
    </row>
    <row r="21" spans="1:7" ht="45" outlineLevel="3" x14ac:dyDescent="0.25">
      <c r="A21" s="11"/>
      <c r="B21" s="11" t="s">
        <v>199</v>
      </c>
      <c r="C21" s="12">
        <v>0</v>
      </c>
      <c r="D21" s="12">
        <v>653903.61</v>
      </c>
      <c r="E21" s="12">
        <v>653903.61</v>
      </c>
      <c r="F21" s="13">
        <f t="shared" ca="1" si="0"/>
        <v>1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15</v>
      </c>
      <c r="C22" s="9">
        <v>0</v>
      </c>
      <c r="D22" s="9">
        <v>699393.88</v>
      </c>
      <c r="E22" s="9">
        <v>699393.88</v>
      </c>
      <c r="F22" s="10">
        <f t="shared" ca="1" si="0"/>
        <v>1</v>
      </c>
      <c r="G22" s="3"/>
    </row>
    <row r="23" spans="1:7" ht="30" outlineLevel="3" x14ac:dyDescent="0.25">
      <c r="A23" s="11"/>
      <c r="B23" s="11" t="s">
        <v>217</v>
      </c>
      <c r="C23" s="12">
        <v>0</v>
      </c>
      <c r="D23" s="12">
        <v>699393.88</v>
      </c>
      <c r="E23" s="12">
        <v>699393.88</v>
      </c>
      <c r="F23" s="13">
        <f t="shared" ca="1" si="0"/>
        <v>1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61</v>
      </c>
      <c r="C24" s="9">
        <v>0</v>
      </c>
      <c r="D24" s="9">
        <v>7720888</v>
      </c>
      <c r="E24" s="9">
        <v>7720888</v>
      </c>
      <c r="F24" s="10">
        <f t="shared" ca="1" si="0"/>
        <v>1</v>
      </c>
      <c r="G24" s="3"/>
    </row>
    <row r="25" spans="1:7" ht="30" outlineLevel="3" x14ac:dyDescent="0.25">
      <c r="A25" s="11"/>
      <c r="B25" s="11" t="s">
        <v>148</v>
      </c>
      <c r="C25" s="12">
        <v>0</v>
      </c>
      <c r="D25" s="12">
        <v>7720888</v>
      </c>
      <c r="E25" s="12">
        <v>7720888</v>
      </c>
      <c r="F25" s="13">
        <f t="shared" ca="1" si="0"/>
        <v>1</v>
      </c>
      <c r="G25" s="3"/>
    </row>
    <row r="26" spans="1:7" ht="15" customHeight="1" x14ac:dyDescent="0.25">
      <c r="A26" s="34" t="s">
        <v>17</v>
      </c>
      <c r="B26" s="35"/>
      <c r="C26" s="14">
        <v>20000000</v>
      </c>
      <c r="D26" s="14">
        <v>20000000</v>
      </c>
      <c r="E26" s="15">
        <v>19026558.23</v>
      </c>
      <c r="F26" s="16">
        <f t="shared" ca="1" si="0"/>
        <v>0.95130000000000003</v>
      </c>
      <c r="G26" s="3"/>
    </row>
  </sheetData>
  <mergeCells count="8">
    <mergeCell ref="A26:B2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218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205000000</v>
      </c>
      <c r="D7" s="9">
        <v>466000000</v>
      </c>
      <c r="E7" s="9">
        <v>261217078.63</v>
      </c>
      <c r="F7" s="10">
        <f ca="1">IF(INDIRECT("R[0]C[-2]", FALSE)=0,0,ROUND(INDIRECT("R[0]C[-1]", FALSE)/INDIRECT("R[0]C[-2]", FALSE),4))</f>
        <v>0.56059999999999999</v>
      </c>
      <c r="G7" s="3"/>
    </row>
    <row r="8" spans="1:7" ht="30" outlineLevel="3" x14ac:dyDescent="0.25">
      <c r="A8" s="11"/>
      <c r="B8" s="11" t="s">
        <v>52</v>
      </c>
      <c r="C8" s="12">
        <v>205000000</v>
      </c>
      <c r="D8" s="12">
        <v>466000000</v>
      </c>
      <c r="E8" s="12">
        <v>261217078.63</v>
      </c>
      <c r="F8" s="13">
        <f ca="1">IF(INDIRECT("R[0]C[-2]", FALSE)=0,0,ROUND(INDIRECT("R[0]C[-1]", FALSE)/INDIRECT("R[0]C[-2]", FALSE),4))</f>
        <v>0.56059999999999999</v>
      </c>
      <c r="G8" s="3"/>
    </row>
    <row r="9" spans="1:7" ht="15" customHeight="1" x14ac:dyDescent="0.25">
      <c r="A9" s="34" t="s">
        <v>17</v>
      </c>
      <c r="B9" s="35"/>
      <c r="C9" s="14">
        <v>205000000</v>
      </c>
      <c r="D9" s="14">
        <v>466000000</v>
      </c>
      <c r="E9" s="15">
        <v>261217078.63</v>
      </c>
      <c r="F9" s="16">
        <f ca="1">IF(INDIRECT("R[0]C[-2]", FALSE)=0,0,ROUND(INDIRECT("R[0]C[-1]", FALSE)/INDIRECT("R[0]C[-2]", FALSE),4))</f>
        <v>0.56059999999999999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219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55</v>
      </c>
      <c r="C7" s="9">
        <v>17890000</v>
      </c>
      <c r="D7" s="9">
        <v>8875517.1999999993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56</v>
      </c>
      <c r="C8" s="12">
        <v>17890000</v>
      </c>
      <c r="D8" s="12">
        <v>8875517.1999999993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17890000</v>
      </c>
      <c r="D9" s="14">
        <v>8875517.1999999993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220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74211000</v>
      </c>
      <c r="D7" s="9">
        <v>74071150.090000004</v>
      </c>
      <c r="E7" s="9">
        <v>7739545.21</v>
      </c>
      <c r="F7" s="10">
        <f t="shared" ref="F7:F54" ca="1" si="0">IF(INDIRECT("R[0]C[-2]", FALSE)=0,0,ROUND(INDIRECT("R[0]C[-1]", FALSE)/INDIRECT("R[0]C[-2]", FALSE),4))</f>
        <v>0.1045</v>
      </c>
      <c r="G7" s="3"/>
    </row>
    <row r="8" spans="1:7" outlineLevel="3" x14ac:dyDescent="0.25">
      <c r="A8" s="11"/>
      <c r="B8" s="11" t="s">
        <v>135</v>
      </c>
      <c r="C8" s="12">
        <v>6706000</v>
      </c>
      <c r="D8" s="12">
        <v>6706000</v>
      </c>
      <c r="E8" s="12">
        <v>1231428.32</v>
      </c>
      <c r="F8" s="13">
        <f t="shared" ca="1" si="0"/>
        <v>0.18360000000000001</v>
      </c>
      <c r="G8" s="3"/>
    </row>
    <row r="9" spans="1:7" outlineLevel="3" x14ac:dyDescent="0.25">
      <c r="A9" s="11"/>
      <c r="B9" s="11" t="s">
        <v>136</v>
      </c>
      <c r="C9" s="12">
        <v>14974000</v>
      </c>
      <c r="D9" s="12">
        <v>14974000</v>
      </c>
      <c r="E9" s="12">
        <v>6086200.8899999997</v>
      </c>
      <c r="F9" s="13">
        <f t="shared" ca="1" si="0"/>
        <v>0.40649999999999997</v>
      </c>
      <c r="G9" s="3"/>
    </row>
    <row r="10" spans="1:7" ht="30" outlineLevel="3" x14ac:dyDescent="0.25">
      <c r="A10" s="11"/>
      <c r="B10" s="11" t="s">
        <v>128</v>
      </c>
      <c r="C10" s="12">
        <v>52531000</v>
      </c>
      <c r="D10" s="12">
        <v>52391150.090000004</v>
      </c>
      <c r="E10" s="12">
        <v>421916</v>
      </c>
      <c r="F10" s="13">
        <f t="shared" ca="1" si="0"/>
        <v>8.0999999999999996E-3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25</v>
      </c>
      <c r="C11" s="9">
        <v>10396000</v>
      </c>
      <c r="D11" s="9">
        <v>8086001</v>
      </c>
      <c r="E11" s="9">
        <v>2888141</v>
      </c>
      <c r="F11" s="10">
        <f t="shared" ca="1" si="0"/>
        <v>0.35720000000000002</v>
      </c>
      <c r="G11" s="3"/>
    </row>
    <row r="12" spans="1:7" ht="45" outlineLevel="3" x14ac:dyDescent="0.25">
      <c r="A12" s="11"/>
      <c r="B12" s="11" t="s">
        <v>167</v>
      </c>
      <c r="C12" s="12">
        <v>10396000</v>
      </c>
      <c r="D12" s="12">
        <v>8086001</v>
      </c>
      <c r="E12" s="12">
        <v>2888141</v>
      </c>
      <c r="F12" s="13">
        <f t="shared" ca="1" si="0"/>
        <v>0.35720000000000002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29</v>
      </c>
      <c r="C13" s="9">
        <v>49993000</v>
      </c>
      <c r="D13" s="9">
        <v>40248000</v>
      </c>
      <c r="E13" s="9">
        <v>18092540.960000001</v>
      </c>
      <c r="F13" s="10">
        <f t="shared" ca="1" si="0"/>
        <v>0.44950000000000001</v>
      </c>
      <c r="G13" s="3"/>
    </row>
    <row r="14" spans="1:7" ht="30" outlineLevel="3" x14ac:dyDescent="0.25">
      <c r="A14" s="11"/>
      <c r="B14" s="11" t="s">
        <v>30</v>
      </c>
      <c r="C14" s="12">
        <v>49993000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138</v>
      </c>
      <c r="C15" s="12">
        <v>0</v>
      </c>
      <c r="D15" s="12">
        <v>40248000</v>
      </c>
      <c r="E15" s="12">
        <v>18092540.960000001</v>
      </c>
      <c r="F15" s="13">
        <f t="shared" ca="1" si="0"/>
        <v>0.44950000000000001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35</v>
      </c>
      <c r="C16" s="9">
        <v>34926000</v>
      </c>
      <c r="D16" s="9">
        <v>30868000</v>
      </c>
      <c r="E16" s="9">
        <v>13742000</v>
      </c>
      <c r="F16" s="10">
        <f t="shared" ca="1" si="0"/>
        <v>0.44519999999999998</v>
      </c>
      <c r="G16" s="3"/>
    </row>
    <row r="17" spans="1:7" ht="30" outlineLevel="3" x14ac:dyDescent="0.25">
      <c r="A17" s="11"/>
      <c r="B17" s="11" t="s">
        <v>179</v>
      </c>
      <c r="C17" s="12">
        <v>13923000</v>
      </c>
      <c r="D17" s="12">
        <v>13923000</v>
      </c>
      <c r="E17" s="12">
        <v>6961500</v>
      </c>
      <c r="F17" s="13">
        <f t="shared" ca="1" si="0"/>
        <v>0.5</v>
      </c>
      <c r="G17" s="3"/>
    </row>
    <row r="18" spans="1:7" ht="30" outlineLevel="3" x14ac:dyDescent="0.25">
      <c r="A18" s="11"/>
      <c r="B18" s="11" t="s">
        <v>221</v>
      </c>
      <c r="C18" s="12">
        <v>11614000</v>
      </c>
      <c r="D18" s="12">
        <v>7556000</v>
      </c>
      <c r="E18" s="12">
        <v>2086000</v>
      </c>
      <c r="F18" s="13">
        <f t="shared" ca="1" si="0"/>
        <v>0.27610000000000001</v>
      </c>
      <c r="G18" s="3"/>
    </row>
    <row r="19" spans="1:7" ht="30" outlineLevel="3" x14ac:dyDescent="0.25">
      <c r="A19" s="11"/>
      <c r="B19" s="11" t="s">
        <v>222</v>
      </c>
      <c r="C19" s="12">
        <v>9389000</v>
      </c>
      <c r="D19" s="12">
        <v>9389000</v>
      </c>
      <c r="E19" s="12">
        <v>4694500</v>
      </c>
      <c r="F19" s="13">
        <f t="shared" ca="1" si="0"/>
        <v>0.5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37</v>
      </c>
      <c r="C20" s="9">
        <v>4842000</v>
      </c>
      <c r="D20" s="9">
        <v>5070000</v>
      </c>
      <c r="E20" s="9">
        <v>1414000</v>
      </c>
      <c r="F20" s="10">
        <f t="shared" ca="1" si="0"/>
        <v>0.27889999999999998</v>
      </c>
      <c r="G20" s="3"/>
    </row>
    <row r="21" spans="1:7" ht="45" outlineLevel="3" x14ac:dyDescent="0.25">
      <c r="A21" s="11"/>
      <c r="B21" s="11" t="s">
        <v>129</v>
      </c>
      <c r="C21" s="12">
        <v>4842000</v>
      </c>
      <c r="D21" s="12">
        <v>5070000</v>
      </c>
      <c r="E21" s="12">
        <v>1414000</v>
      </c>
      <c r="F21" s="13">
        <f t="shared" ca="1" si="0"/>
        <v>0.27889999999999998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39</v>
      </c>
      <c r="C22" s="9">
        <v>70165000</v>
      </c>
      <c r="D22" s="9">
        <v>69830000</v>
      </c>
      <c r="E22" s="9">
        <v>19579431.640000001</v>
      </c>
      <c r="F22" s="10">
        <f t="shared" ca="1" si="0"/>
        <v>0.28039999999999998</v>
      </c>
      <c r="G22" s="3"/>
    </row>
    <row r="23" spans="1:7" ht="30" outlineLevel="3" x14ac:dyDescent="0.25">
      <c r="A23" s="11"/>
      <c r="B23" s="11" t="s">
        <v>223</v>
      </c>
      <c r="C23" s="12">
        <v>32111000</v>
      </c>
      <c r="D23" s="12">
        <v>32111000</v>
      </c>
      <c r="E23" s="12">
        <v>8702466.9399999995</v>
      </c>
      <c r="F23" s="13">
        <f t="shared" ca="1" si="0"/>
        <v>0.27100000000000002</v>
      </c>
      <c r="G23" s="3"/>
    </row>
    <row r="24" spans="1:7" ht="30" outlineLevel="3" x14ac:dyDescent="0.25">
      <c r="A24" s="11"/>
      <c r="B24" s="11" t="s">
        <v>141</v>
      </c>
      <c r="C24" s="12">
        <v>27241000</v>
      </c>
      <c r="D24" s="12">
        <v>26906000</v>
      </c>
      <c r="E24" s="12">
        <v>6176964.7000000002</v>
      </c>
      <c r="F24" s="13">
        <f t="shared" ca="1" si="0"/>
        <v>0.2296</v>
      </c>
      <c r="G24" s="3"/>
    </row>
    <row r="25" spans="1:7" ht="45" outlineLevel="3" x14ac:dyDescent="0.25">
      <c r="A25" s="11"/>
      <c r="B25" s="11" t="s">
        <v>186</v>
      </c>
      <c r="C25" s="12">
        <v>10813000</v>
      </c>
      <c r="D25" s="12">
        <v>10813000</v>
      </c>
      <c r="E25" s="12">
        <v>4700000</v>
      </c>
      <c r="F25" s="13">
        <f t="shared" ca="1" si="0"/>
        <v>0.43469999999999998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79862000</v>
      </c>
      <c r="D26" s="9">
        <v>80754832</v>
      </c>
      <c r="E26" s="9">
        <v>23808717.399999999</v>
      </c>
      <c r="F26" s="10">
        <f t="shared" ca="1" si="0"/>
        <v>0.29480000000000001</v>
      </c>
      <c r="G26" s="3"/>
    </row>
    <row r="27" spans="1:7" ht="30" outlineLevel="3" x14ac:dyDescent="0.25">
      <c r="A27" s="11"/>
      <c r="B27" s="11" t="s">
        <v>187</v>
      </c>
      <c r="C27" s="12">
        <v>3704000</v>
      </c>
      <c r="D27" s="12">
        <v>3704000</v>
      </c>
      <c r="E27" s="12">
        <v>1852000</v>
      </c>
      <c r="F27" s="13">
        <f t="shared" ca="1" si="0"/>
        <v>0.5</v>
      </c>
      <c r="G27" s="3"/>
    </row>
    <row r="28" spans="1:7" ht="30" outlineLevel="3" x14ac:dyDescent="0.25">
      <c r="A28" s="11"/>
      <c r="B28" s="11" t="s">
        <v>192</v>
      </c>
      <c r="C28" s="12">
        <v>4205000</v>
      </c>
      <c r="D28" s="12">
        <v>4205000</v>
      </c>
      <c r="E28" s="12">
        <v>1981000</v>
      </c>
      <c r="F28" s="13">
        <f t="shared" ca="1" si="0"/>
        <v>0.47110000000000002</v>
      </c>
      <c r="G28" s="3"/>
    </row>
    <row r="29" spans="1:7" ht="30" outlineLevel="3" x14ac:dyDescent="0.25">
      <c r="A29" s="11"/>
      <c r="B29" s="11" t="s">
        <v>224</v>
      </c>
      <c r="C29" s="12">
        <v>16600000</v>
      </c>
      <c r="D29" s="12">
        <v>16600000</v>
      </c>
      <c r="E29" s="12">
        <v>4776000</v>
      </c>
      <c r="F29" s="13">
        <f t="shared" ca="1" si="0"/>
        <v>0.28770000000000001</v>
      </c>
      <c r="G29" s="3"/>
    </row>
    <row r="30" spans="1:7" ht="30" outlineLevel="3" x14ac:dyDescent="0.25">
      <c r="A30" s="11"/>
      <c r="B30" s="11" t="s">
        <v>225</v>
      </c>
      <c r="C30" s="12">
        <v>25070000</v>
      </c>
      <c r="D30" s="12">
        <v>26304832</v>
      </c>
      <c r="E30" s="12">
        <v>7888719.04</v>
      </c>
      <c r="F30" s="13">
        <f t="shared" ca="1" si="0"/>
        <v>0.2999</v>
      </c>
      <c r="G30" s="3"/>
    </row>
    <row r="31" spans="1:7" ht="30" outlineLevel="3" x14ac:dyDescent="0.25">
      <c r="A31" s="11"/>
      <c r="B31" s="11" t="s">
        <v>190</v>
      </c>
      <c r="C31" s="12">
        <v>10289000</v>
      </c>
      <c r="D31" s="12">
        <v>10398000</v>
      </c>
      <c r="E31" s="12">
        <v>1670000</v>
      </c>
      <c r="F31" s="13">
        <f t="shared" ca="1" si="0"/>
        <v>0.16059999999999999</v>
      </c>
      <c r="G31" s="3"/>
    </row>
    <row r="32" spans="1:7" ht="30" outlineLevel="3" x14ac:dyDescent="0.25">
      <c r="A32" s="11"/>
      <c r="B32" s="11" t="s">
        <v>226</v>
      </c>
      <c r="C32" s="12">
        <v>19994000</v>
      </c>
      <c r="D32" s="12">
        <v>19543000</v>
      </c>
      <c r="E32" s="12">
        <v>5640998.3600000003</v>
      </c>
      <c r="F32" s="13">
        <f t="shared" ca="1" si="0"/>
        <v>0.28860000000000002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43</v>
      </c>
      <c r="C33" s="9">
        <v>22135000</v>
      </c>
      <c r="D33" s="9">
        <v>22135000</v>
      </c>
      <c r="E33" s="9">
        <v>9416000</v>
      </c>
      <c r="F33" s="10">
        <f t="shared" ca="1" si="0"/>
        <v>0.4254</v>
      </c>
      <c r="G33" s="3"/>
    </row>
    <row r="34" spans="1:7" ht="30" outlineLevel="3" x14ac:dyDescent="0.25">
      <c r="A34" s="11"/>
      <c r="B34" s="11" t="s">
        <v>44</v>
      </c>
      <c r="C34" s="12">
        <v>22135000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45" outlineLevel="3" x14ac:dyDescent="0.25">
      <c r="A35" s="11"/>
      <c r="B35" s="11" t="s">
        <v>193</v>
      </c>
      <c r="C35" s="12">
        <v>0</v>
      </c>
      <c r="D35" s="12">
        <v>22135000</v>
      </c>
      <c r="E35" s="12">
        <v>9416000</v>
      </c>
      <c r="F35" s="13">
        <f t="shared" ca="1" si="0"/>
        <v>0.4254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6" s="8" t="s">
        <v>45</v>
      </c>
      <c r="C36" s="9">
        <v>12611000</v>
      </c>
      <c r="D36" s="9">
        <v>15673020</v>
      </c>
      <c r="E36" s="9">
        <v>6308220.7699999996</v>
      </c>
      <c r="F36" s="10">
        <f t="shared" ca="1" si="0"/>
        <v>0.40250000000000002</v>
      </c>
      <c r="G36" s="3"/>
    </row>
    <row r="37" spans="1:7" ht="30" outlineLevel="3" x14ac:dyDescent="0.25">
      <c r="A37" s="11"/>
      <c r="B37" s="11" t="s">
        <v>46</v>
      </c>
      <c r="C37" s="12">
        <v>12611000</v>
      </c>
      <c r="D37" s="12">
        <v>15673020</v>
      </c>
      <c r="E37" s="12">
        <v>6308220.7699999996</v>
      </c>
      <c r="F37" s="13">
        <f t="shared" ca="1" si="0"/>
        <v>0.40250000000000002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8" t="s">
        <v>69</v>
      </c>
      <c r="C38" s="9">
        <v>83848000</v>
      </c>
      <c r="D38" s="9">
        <v>83848000</v>
      </c>
      <c r="E38" s="9">
        <v>23376000</v>
      </c>
      <c r="F38" s="10">
        <f t="shared" ca="1" si="0"/>
        <v>0.27879999999999999</v>
      </c>
      <c r="G38" s="3"/>
    </row>
    <row r="39" spans="1:7" ht="30" outlineLevel="3" x14ac:dyDescent="0.25">
      <c r="A39" s="11"/>
      <c r="B39" s="11" t="s">
        <v>196</v>
      </c>
      <c r="C39" s="12">
        <v>16650000</v>
      </c>
      <c r="D39" s="12">
        <v>16650000</v>
      </c>
      <c r="E39" s="12">
        <v>7617500</v>
      </c>
      <c r="F39" s="13">
        <f t="shared" ca="1" si="0"/>
        <v>0.45750000000000002</v>
      </c>
      <c r="G39" s="3"/>
    </row>
    <row r="40" spans="1:7" ht="30" outlineLevel="3" x14ac:dyDescent="0.25">
      <c r="A40" s="11"/>
      <c r="B40" s="11" t="s">
        <v>197</v>
      </c>
      <c r="C40" s="12">
        <v>34275000</v>
      </c>
      <c r="D40" s="12">
        <v>34275000</v>
      </c>
      <c r="E40" s="12">
        <v>7384500</v>
      </c>
      <c r="F40" s="13">
        <f t="shared" ca="1" si="0"/>
        <v>0.21540000000000001</v>
      </c>
      <c r="G40" s="3"/>
    </row>
    <row r="41" spans="1:7" ht="30" outlineLevel="3" x14ac:dyDescent="0.25">
      <c r="A41" s="11"/>
      <c r="B41" s="11" t="s">
        <v>198</v>
      </c>
      <c r="C41" s="12">
        <v>32923000</v>
      </c>
      <c r="D41" s="12">
        <v>32923000</v>
      </c>
      <c r="E41" s="12">
        <v>8374000</v>
      </c>
      <c r="F41" s="13">
        <f t="shared" ca="1" si="0"/>
        <v>0.25440000000000002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8" t="s">
        <v>51</v>
      </c>
      <c r="C42" s="9">
        <v>470312000</v>
      </c>
      <c r="D42" s="9">
        <v>483123047.05000001</v>
      </c>
      <c r="E42" s="9">
        <v>144043693.15000001</v>
      </c>
      <c r="F42" s="10">
        <f t="shared" ca="1" si="0"/>
        <v>0.29820000000000002</v>
      </c>
      <c r="G42" s="3"/>
    </row>
    <row r="43" spans="1:7" ht="30" outlineLevel="3" x14ac:dyDescent="0.25">
      <c r="A43" s="11"/>
      <c r="B43" s="11" t="s">
        <v>52</v>
      </c>
      <c r="C43" s="12">
        <v>470312000</v>
      </c>
      <c r="D43" s="12">
        <v>483123047.05000001</v>
      </c>
      <c r="E43" s="12">
        <v>144043693.15000001</v>
      </c>
      <c r="F43" s="13">
        <f t="shared" ca="1" si="0"/>
        <v>0.29820000000000002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8" t="s">
        <v>15</v>
      </c>
      <c r="C44" s="9">
        <v>149908000</v>
      </c>
      <c r="D44" s="9">
        <v>159972465.80000001</v>
      </c>
      <c r="E44" s="9">
        <v>58037000</v>
      </c>
      <c r="F44" s="10">
        <f t="shared" ca="1" si="0"/>
        <v>0.36280000000000001</v>
      </c>
      <c r="G44" s="3"/>
    </row>
    <row r="45" spans="1:7" ht="45" outlineLevel="3" x14ac:dyDescent="0.25">
      <c r="A45" s="11"/>
      <c r="B45" s="11" t="s">
        <v>98</v>
      </c>
      <c r="C45" s="12">
        <v>123687000</v>
      </c>
      <c r="D45" s="12">
        <v>133751465.8</v>
      </c>
      <c r="E45" s="12">
        <v>47654500</v>
      </c>
      <c r="F45" s="13">
        <f t="shared" ca="1" si="0"/>
        <v>0.35630000000000001</v>
      </c>
      <c r="G45" s="3"/>
    </row>
    <row r="46" spans="1:7" ht="30" outlineLevel="3" x14ac:dyDescent="0.25">
      <c r="A46" s="11"/>
      <c r="B46" s="11" t="s">
        <v>227</v>
      </c>
      <c r="C46" s="12">
        <v>26221000</v>
      </c>
      <c r="D46" s="12">
        <v>26221000</v>
      </c>
      <c r="E46" s="12">
        <v>10382500</v>
      </c>
      <c r="F46" s="13">
        <f t="shared" ca="1" si="0"/>
        <v>0.39600000000000002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8" t="s">
        <v>57</v>
      </c>
      <c r="C47" s="9">
        <v>9822000</v>
      </c>
      <c r="D47" s="9">
        <v>9822000</v>
      </c>
      <c r="E47" s="9">
        <v>2490500</v>
      </c>
      <c r="F47" s="10">
        <f t="shared" ca="1" si="0"/>
        <v>0.25359999999999999</v>
      </c>
      <c r="G47" s="3"/>
    </row>
    <row r="48" spans="1:7" ht="30" outlineLevel="3" x14ac:dyDescent="0.25">
      <c r="A48" s="11"/>
      <c r="B48" s="11" t="s">
        <v>58</v>
      </c>
      <c r="C48" s="12">
        <v>9822000</v>
      </c>
      <c r="D48" s="12">
        <v>9822000</v>
      </c>
      <c r="E48" s="12">
        <v>2490500</v>
      </c>
      <c r="F48" s="13">
        <f t="shared" ca="1" si="0"/>
        <v>0.25359999999999999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8" t="s">
        <v>59</v>
      </c>
      <c r="C49" s="9">
        <v>34691000</v>
      </c>
      <c r="D49" s="9">
        <v>34691000</v>
      </c>
      <c r="E49" s="9">
        <v>9884200.6500000004</v>
      </c>
      <c r="F49" s="10">
        <f t="shared" ca="1" si="0"/>
        <v>0.28489999999999999</v>
      </c>
      <c r="G49" s="3"/>
    </row>
    <row r="50" spans="1:7" ht="45" outlineLevel="3" x14ac:dyDescent="0.25">
      <c r="A50" s="11"/>
      <c r="B50" s="11" t="s">
        <v>209</v>
      </c>
      <c r="C50" s="12">
        <v>34691000</v>
      </c>
      <c r="D50" s="12">
        <v>34691000</v>
      </c>
      <c r="E50" s="12">
        <v>9884200.6500000004</v>
      </c>
      <c r="F50" s="13">
        <f t="shared" ca="1" si="0"/>
        <v>0.28489999999999999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8" t="s">
        <v>61</v>
      </c>
      <c r="C51" s="9">
        <v>18478000</v>
      </c>
      <c r="D51" s="9">
        <v>20991500</v>
      </c>
      <c r="E51" s="9">
        <v>5090000</v>
      </c>
      <c r="F51" s="10">
        <f t="shared" ca="1" si="0"/>
        <v>0.24249999999999999</v>
      </c>
      <c r="G51" s="3"/>
    </row>
    <row r="52" spans="1:7" ht="30" outlineLevel="3" x14ac:dyDescent="0.25">
      <c r="A52" s="11"/>
      <c r="B52" s="11" t="s">
        <v>126</v>
      </c>
      <c r="C52" s="12">
        <v>0</v>
      </c>
      <c r="D52" s="12">
        <v>2649500</v>
      </c>
      <c r="E52" s="12">
        <v>0</v>
      </c>
      <c r="F52" s="13">
        <f t="shared" ca="1" si="0"/>
        <v>0</v>
      </c>
      <c r="G52" s="3"/>
    </row>
    <row r="53" spans="1:7" ht="45" outlineLevel="3" x14ac:dyDescent="0.25">
      <c r="A53" s="11"/>
      <c r="B53" s="11" t="s">
        <v>99</v>
      </c>
      <c r="C53" s="12">
        <v>18478000</v>
      </c>
      <c r="D53" s="12">
        <v>18342000</v>
      </c>
      <c r="E53" s="12">
        <v>5090000</v>
      </c>
      <c r="F53" s="13">
        <f t="shared" ca="1" si="0"/>
        <v>0.27750000000000002</v>
      </c>
      <c r="G53" s="3"/>
    </row>
    <row r="54" spans="1:7" ht="15" customHeight="1" x14ac:dyDescent="0.25">
      <c r="A54" s="34" t="s">
        <v>17</v>
      </c>
      <c r="B54" s="35"/>
      <c r="C54" s="14">
        <v>1126200000</v>
      </c>
      <c r="D54" s="14">
        <v>1139184015.9400001</v>
      </c>
      <c r="E54" s="15">
        <v>345909990.77999997</v>
      </c>
      <c r="F54" s="16">
        <f t="shared" ca="1" si="0"/>
        <v>0.30359999999999998</v>
      </c>
      <c r="G54" s="3"/>
    </row>
  </sheetData>
  <mergeCells count="8">
    <mergeCell ref="A54:B5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228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33060860</v>
      </c>
      <c r="D7" s="9">
        <v>33198930</v>
      </c>
      <c r="E7" s="9">
        <v>23239872.73</v>
      </c>
      <c r="F7" s="10">
        <f t="shared" ref="F7:F54" ca="1" si="0">IF(INDIRECT("R[0]C[-2]", FALSE)=0,0,ROUND(INDIRECT("R[0]C[-1]", FALSE)/INDIRECT("R[0]C[-2]", FALSE),4))</f>
        <v>0.7</v>
      </c>
      <c r="G7" s="3"/>
    </row>
    <row r="8" spans="1:7" outlineLevel="3" x14ac:dyDescent="0.25">
      <c r="A8" s="11"/>
      <c r="B8" s="11" t="s">
        <v>135</v>
      </c>
      <c r="C8" s="12">
        <v>2988000</v>
      </c>
      <c r="D8" s="12">
        <v>2988000</v>
      </c>
      <c r="E8" s="12">
        <v>549121.6</v>
      </c>
      <c r="F8" s="13">
        <f t="shared" ca="1" si="0"/>
        <v>0.18379999999999999</v>
      </c>
      <c r="G8" s="3"/>
    </row>
    <row r="9" spans="1:7" outlineLevel="3" x14ac:dyDescent="0.25">
      <c r="A9" s="11"/>
      <c r="B9" s="11" t="s">
        <v>136</v>
      </c>
      <c r="C9" s="12">
        <v>6671860</v>
      </c>
      <c r="D9" s="12">
        <v>6671860</v>
      </c>
      <c r="E9" s="12">
        <v>2711785.13</v>
      </c>
      <c r="F9" s="13">
        <f t="shared" ca="1" si="0"/>
        <v>0.40649999999999997</v>
      </c>
      <c r="G9" s="3"/>
    </row>
    <row r="10" spans="1:7" ht="30" outlineLevel="3" x14ac:dyDescent="0.25">
      <c r="A10" s="11"/>
      <c r="B10" s="11" t="s">
        <v>128</v>
      </c>
      <c r="C10" s="12">
        <v>23401000</v>
      </c>
      <c r="D10" s="12">
        <v>23539070</v>
      </c>
      <c r="E10" s="12">
        <v>19978966</v>
      </c>
      <c r="F10" s="13">
        <f t="shared" ca="1" si="0"/>
        <v>0.8488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25</v>
      </c>
      <c r="C11" s="9">
        <v>4631940</v>
      </c>
      <c r="D11" s="9">
        <v>3603002</v>
      </c>
      <c r="E11" s="9">
        <v>1286682</v>
      </c>
      <c r="F11" s="10">
        <f t="shared" ca="1" si="0"/>
        <v>0.35709999999999997</v>
      </c>
      <c r="G11" s="3"/>
    </row>
    <row r="12" spans="1:7" ht="45" outlineLevel="3" x14ac:dyDescent="0.25">
      <c r="A12" s="11"/>
      <c r="B12" s="11" t="s">
        <v>167</v>
      </c>
      <c r="C12" s="12">
        <v>4631940</v>
      </c>
      <c r="D12" s="12">
        <v>3603002</v>
      </c>
      <c r="E12" s="12">
        <v>1286682</v>
      </c>
      <c r="F12" s="13">
        <f t="shared" ca="1" si="0"/>
        <v>0.35709999999999997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29</v>
      </c>
      <c r="C13" s="9">
        <v>22274000</v>
      </c>
      <c r="D13" s="9">
        <v>17933000</v>
      </c>
      <c r="E13" s="9">
        <v>12891581</v>
      </c>
      <c r="F13" s="10">
        <f t="shared" ca="1" si="0"/>
        <v>0.71889999999999998</v>
      </c>
      <c r="G13" s="3"/>
    </row>
    <row r="14" spans="1:7" ht="30" outlineLevel="3" x14ac:dyDescent="0.25">
      <c r="A14" s="11"/>
      <c r="B14" s="11" t="s">
        <v>30</v>
      </c>
      <c r="C14" s="12">
        <v>22274000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138</v>
      </c>
      <c r="C15" s="12">
        <v>0</v>
      </c>
      <c r="D15" s="12">
        <v>17933000</v>
      </c>
      <c r="E15" s="12">
        <v>12891581</v>
      </c>
      <c r="F15" s="13">
        <f t="shared" ca="1" si="0"/>
        <v>0.71889999999999998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35</v>
      </c>
      <c r="C16" s="9">
        <v>15562000</v>
      </c>
      <c r="D16" s="9">
        <v>13754000</v>
      </c>
      <c r="E16" s="9">
        <v>6962409</v>
      </c>
      <c r="F16" s="10">
        <f t="shared" ca="1" si="0"/>
        <v>0.50619999999999998</v>
      </c>
      <c r="G16" s="3"/>
    </row>
    <row r="17" spans="1:7" ht="30" outlineLevel="3" x14ac:dyDescent="0.25">
      <c r="A17" s="11"/>
      <c r="B17" s="11" t="s">
        <v>179</v>
      </c>
      <c r="C17" s="12">
        <v>6204000</v>
      </c>
      <c r="D17" s="12">
        <v>6204000</v>
      </c>
      <c r="E17" s="12">
        <v>3102000</v>
      </c>
      <c r="F17" s="13">
        <f t="shared" ca="1" si="0"/>
        <v>0.5</v>
      </c>
      <c r="G17" s="3"/>
    </row>
    <row r="18" spans="1:7" ht="30" outlineLevel="3" x14ac:dyDescent="0.25">
      <c r="A18" s="11"/>
      <c r="B18" s="11" t="s">
        <v>221</v>
      </c>
      <c r="C18" s="12">
        <v>5175000</v>
      </c>
      <c r="D18" s="12">
        <v>3367000</v>
      </c>
      <c r="E18" s="12">
        <v>929573</v>
      </c>
      <c r="F18" s="13">
        <f t="shared" ca="1" si="0"/>
        <v>0.27610000000000001</v>
      </c>
      <c r="G18" s="3"/>
    </row>
    <row r="19" spans="1:7" ht="30" outlineLevel="3" x14ac:dyDescent="0.25">
      <c r="A19" s="11"/>
      <c r="B19" s="11" t="s">
        <v>222</v>
      </c>
      <c r="C19" s="12">
        <v>4183000</v>
      </c>
      <c r="D19" s="12">
        <v>4183000</v>
      </c>
      <c r="E19" s="12">
        <v>2930836</v>
      </c>
      <c r="F19" s="13">
        <f t="shared" ca="1" si="0"/>
        <v>0.70069999999999999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37</v>
      </c>
      <c r="C20" s="9">
        <v>2157000</v>
      </c>
      <c r="D20" s="9">
        <v>2259000</v>
      </c>
      <c r="E20" s="9">
        <v>630155</v>
      </c>
      <c r="F20" s="10">
        <f t="shared" ca="1" si="0"/>
        <v>0.27900000000000003</v>
      </c>
      <c r="G20" s="3"/>
    </row>
    <row r="21" spans="1:7" ht="45" outlineLevel="3" x14ac:dyDescent="0.25">
      <c r="A21" s="11"/>
      <c r="B21" s="11" t="s">
        <v>129</v>
      </c>
      <c r="C21" s="12">
        <v>2157000</v>
      </c>
      <c r="D21" s="12">
        <v>2259000</v>
      </c>
      <c r="E21" s="12">
        <v>630155</v>
      </c>
      <c r="F21" s="13">
        <f t="shared" ca="1" si="0"/>
        <v>0.27900000000000003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39</v>
      </c>
      <c r="C22" s="9">
        <v>31263510</v>
      </c>
      <c r="D22" s="9">
        <v>31453674.489999998</v>
      </c>
      <c r="E22" s="9">
        <v>8723442.5899999999</v>
      </c>
      <c r="F22" s="10">
        <f t="shared" ca="1" si="0"/>
        <v>0.27729999999999999</v>
      </c>
      <c r="G22" s="3"/>
    </row>
    <row r="23" spans="1:7" ht="30" outlineLevel="3" x14ac:dyDescent="0.25">
      <c r="A23" s="11"/>
      <c r="B23" s="11" t="s">
        <v>223</v>
      </c>
      <c r="C23" s="12">
        <v>14308000</v>
      </c>
      <c r="D23" s="12">
        <v>14308000</v>
      </c>
      <c r="E23" s="12">
        <v>3876962.3</v>
      </c>
      <c r="F23" s="13">
        <f t="shared" ca="1" si="0"/>
        <v>0.27100000000000002</v>
      </c>
      <c r="G23" s="3"/>
    </row>
    <row r="24" spans="1:7" ht="30" outlineLevel="3" x14ac:dyDescent="0.25">
      <c r="A24" s="11"/>
      <c r="B24" s="11" t="s">
        <v>141</v>
      </c>
      <c r="C24" s="12">
        <v>12137510</v>
      </c>
      <c r="D24" s="12">
        <v>12327674.49</v>
      </c>
      <c r="E24" s="12">
        <v>2752263.29</v>
      </c>
      <c r="F24" s="13">
        <f t="shared" ca="1" si="0"/>
        <v>0.2233</v>
      </c>
      <c r="G24" s="3"/>
    </row>
    <row r="25" spans="1:7" ht="45" outlineLevel="3" x14ac:dyDescent="0.25">
      <c r="A25" s="11"/>
      <c r="B25" s="11" t="s">
        <v>186</v>
      </c>
      <c r="C25" s="12">
        <v>4818000</v>
      </c>
      <c r="D25" s="12">
        <v>4818000</v>
      </c>
      <c r="E25" s="12">
        <v>2094217</v>
      </c>
      <c r="F25" s="13">
        <f t="shared" ca="1" si="0"/>
        <v>0.43469999999999998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35581000</v>
      </c>
      <c r="D26" s="9">
        <v>35979221</v>
      </c>
      <c r="E26" s="9">
        <v>10158955.199999999</v>
      </c>
      <c r="F26" s="10">
        <f t="shared" ca="1" si="0"/>
        <v>0.28239999999999998</v>
      </c>
      <c r="G26" s="3"/>
    </row>
    <row r="27" spans="1:7" ht="30" outlineLevel="3" x14ac:dyDescent="0.25">
      <c r="A27" s="11"/>
      <c r="B27" s="11" t="s">
        <v>187</v>
      </c>
      <c r="C27" s="12">
        <v>1650000</v>
      </c>
      <c r="D27" s="12">
        <v>1650000</v>
      </c>
      <c r="E27" s="12">
        <v>376763.2</v>
      </c>
      <c r="F27" s="13">
        <f t="shared" ca="1" si="0"/>
        <v>0.2283</v>
      </c>
      <c r="G27" s="3"/>
    </row>
    <row r="28" spans="1:7" ht="30" outlineLevel="3" x14ac:dyDescent="0.25">
      <c r="A28" s="11"/>
      <c r="B28" s="11" t="s">
        <v>192</v>
      </c>
      <c r="C28" s="12">
        <v>1874000</v>
      </c>
      <c r="D28" s="12">
        <v>1874000</v>
      </c>
      <c r="E28" s="12">
        <v>882500</v>
      </c>
      <c r="F28" s="13">
        <f t="shared" ca="1" si="0"/>
        <v>0.47089999999999999</v>
      </c>
      <c r="G28" s="3"/>
    </row>
    <row r="29" spans="1:7" ht="30" outlineLevel="3" x14ac:dyDescent="0.25">
      <c r="A29" s="11"/>
      <c r="B29" s="11" t="s">
        <v>224</v>
      </c>
      <c r="C29" s="12">
        <v>7396000</v>
      </c>
      <c r="D29" s="12">
        <v>7396000</v>
      </c>
      <c r="E29" s="12">
        <v>2128261</v>
      </c>
      <c r="F29" s="13">
        <f t="shared" ca="1" si="0"/>
        <v>0.2878</v>
      </c>
      <c r="G29" s="3"/>
    </row>
    <row r="30" spans="1:7" ht="30" outlineLevel="3" x14ac:dyDescent="0.25">
      <c r="A30" s="11"/>
      <c r="B30" s="11" t="s">
        <v>225</v>
      </c>
      <c r="C30" s="12">
        <v>11170000</v>
      </c>
      <c r="D30" s="12">
        <v>11720221</v>
      </c>
      <c r="E30" s="12">
        <v>3516000</v>
      </c>
      <c r="F30" s="13">
        <f t="shared" ca="1" si="0"/>
        <v>0.3</v>
      </c>
      <c r="G30" s="3"/>
    </row>
    <row r="31" spans="1:7" ht="30" outlineLevel="3" x14ac:dyDescent="0.25">
      <c r="A31" s="11"/>
      <c r="B31" s="11" t="s">
        <v>190</v>
      </c>
      <c r="C31" s="12">
        <v>4584000</v>
      </c>
      <c r="D31" s="12">
        <v>4633000</v>
      </c>
      <c r="E31" s="12">
        <v>744431</v>
      </c>
      <c r="F31" s="13">
        <f t="shared" ca="1" si="0"/>
        <v>0.16070000000000001</v>
      </c>
      <c r="G31" s="3"/>
    </row>
    <row r="32" spans="1:7" ht="30" outlineLevel="3" x14ac:dyDescent="0.25">
      <c r="A32" s="11"/>
      <c r="B32" s="11" t="s">
        <v>226</v>
      </c>
      <c r="C32" s="12">
        <v>8907000</v>
      </c>
      <c r="D32" s="12">
        <v>8706000</v>
      </c>
      <c r="E32" s="12">
        <v>2511000</v>
      </c>
      <c r="F32" s="13">
        <f t="shared" ca="1" si="0"/>
        <v>0.28839999999999999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43</v>
      </c>
      <c r="C33" s="9">
        <v>9862000</v>
      </c>
      <c r="D33" s="9">
        <v>9862000</v>
      </c>
      <c r="E33" s="9">
        <v>4194000</v>
      </c>
      <c r="F33" s="10">
        <f t="shared" ca="1" si="0"/>
        <v>0.42530000000000001</v>
      </c>
      <c r="G33" s="3"/>
    </row>
    <row r="34" spans="1:7" ht="30" outlineLevel="3" x14ac:dyDescent="0.25">
      <c r="A34" s="11"/>
      <c r="B34" s="11" t="s">
        <v>44</v>
      </c>
      <c r="C34" s="12">
        <v>9862000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45" outlineLevel="3" x14ac:dyDescent="0.25">
      <c r="A35" s="11"/>
      <c r="B35" s="11" t="s">
        <v>193</v>
      </c>
      <c r="C35" s="12">
        <v>0</v>
      </c>
      <c r="D35" s="12">
        <v>9862000</v>
      </c>
      <c r="E35" s="12">
        <v>4194000</v>
      </c>
      <c r="F35" s="13">
        <f t="shared" ca="1" si="0"/>
        <v>0.42530000000000001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6" s="8" t="s">
        <v>45</v>
      </c>
      <c r="C36" s="9">
        <v>5619040</v>
      </c>
      <c r="D36" s="9">
        <v>6979244</v>
      </c>
      <c r="E36" s="9">
        <v>4158735.08</v>
      </c>
      <c r="F36" s="10">
        <f t="shared" ca="1" si="0"/>
        <v>0.59589999999999999</v>
      </c>
      <c r="G36" s="3"/>
    </row>
    <row r="37" spans="1:7" ht="30" outlineLevel="3" x14ac:dyDescent="0.25">
      <c r="A37" s="11"/>
      <c r="B37" s="11" t="s">
        <v>46</v>
      </c>
      <c r="C37" s="12">
        <v>5619040</v>
      </c>
      <c r="D37" s="12">
        <v>6979244</v>
      </c>
      <c r="E37" s="12">
        <v>4158735.08</v>
      </c>
      <c r="F37" s="13">
        <f t="shared" ca="1" si="0"/>
        <v>0.59589999999999999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8" t="s">
        <v>69</v>
      </c>
      <c r="C38" s="9">
        <v>37360000</v>
      </c>
      <c r="D38" s="9">
        <v>37360000</v>
      </c>
      <c r="E38" s="9">
        <v>20571726</v>
      </c>
      <c r="F38" s="10">
        <f t="shared" ca="1" si="0"/>
        <v>0.55059999999999998</v>
      </c>
      <c r="G38" s="3"/>
    </row>
    <row r="39" spans="1:7" ht="30" outlineLevel="3" x14ac:dyDescent="0.25">
      <c r="A39" s="11"/>
      <c r="B39" s="11" t="s">
        <v>196</v>
      </c>
      <c r="C39" s="12">
        <v>7419000</v>
      </c>
      <c r="D39" s="12">
        <v>7419000</v>
      </c>
      <c r="E39" s="12">
        <v>7075330</v>
      </c>
      <c r="F39" s="13">
        <f t="shared" ca="1" si="0"/>
        <v>0.95369999999999999</v>
      </c>
      <c r="G39" s="3"/>
    </row>
    <row r="40" spans="1:7" ht="30" outlineLevel="3" x14ac:dyDescent="0.25">
      <c r="A40" s="11"/>
      <c r="B40" s="11" t="s">
        <v>197</v>
      </c>
      <c r="C40" s="12">
        <v>15271000</v>
      </c>
      <c r="D40" s="12">
        <v>15271000</v>
      </c>
      <c r="E40" s="12">
        <v>7336214</v>
      </c>
      <c r="F40" s="13">
        <f t="shared" ca="1" si="0"/>
        <v>0.48039999999999999</v>
      </c>
      <c r="G40" s="3"/>
    </row>
    <row r="41" spans="1:7" ht="30" outlineLevel="3" x14ac:dyDescent="0.25">
      <c r="A41" s="11"/>
      <c r="B41" s="11" t="s">
        <v>198</v>
      </c>
      <c r="C41" s="12">
        <v>14670000</v>
      </c>
      <c r="D41" s="12">
        <v>14670000</v>
      </c>
      <c r="E41" s="12">
        <v>6160182</v>
      </c>
      <c r="F41" s="13">
        <f t="shared" ca="1" si="0"/>
        <v>0.4199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8" t="s">
        <v>51</v>
      </c>
      <c r="C42" s="9">
        <v>209556000</v>
      </c>
      <c r="D42" s="9">
        <v>214739748.63</v>
      </c>
      <c r="E42" s="9">
        <v>69516879.040000007</v>
      </c>
      <c r="F42" s="10">
        <f t="shared" ca="1" si="0"/>
        <v>0.32369999999999999</v>
      </c>
      <c r="G42" s="3"/>
    </row>
    <row r="43" spans="1:7" ht="30" outlineLevel="3" x14ac:dyDescent="0.25">
      <c r="A43" s="11"/>
      <c r="B43" s="11" t="s">
        <v>52</v>
      </c>
      <c r="C43" s="12">
        <v>209556000</v>
      </c>
      <c r="D43" s="12">
        <v>214739748.63</v>
      </c>
      <c r="E43" s="12">
        <v>69516879.040000007</v>
      </c>
      <c r="F43" s="13">
        <f t="shared" ca="1" si="0"/>
        <v>0.32369999999999999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8" t="s">
        <v>15</v>
      </c>
      <c r="C44" s="9">
        <v>66792000</v>
      </c>
      <c r="D44" s="9">
        <v>71262679.879999995</v>
      </c>
      <c r="E44" s="9">
        <v>28498961</v>
      </c>
      <c r="F44" s="10">
        <f t="shared" ca="1" si="0"/>
        <v>0.39989999999999998</v>
      </c>
      <c r="G44" s="3"/>
    </row>
    <row r="45" spans="1:7" ht="45" outlineLevel="3" x14ac:dyDescent="0.25">
      <c r="A45" s="11"/>
      <c r="B45" s="11" t="s">
        <v>98</v>
      </c>
      <c r="C45" s="12">
        <v>55109000</v>
      </c>
      <c r="D45" s="12">
        <v>59579679.880000003</v>
      </c>
      <c r="E45" s="12">
        <v>23873461</v>
      </c>
      <c r="F45" s="13">
        <f t="shared" ca="1" si="0"/>
        <v>0.4007</v>
      </c>
      <c r="G45" s="3"/>
    </row>
    <row r="46" spans="1:7" ht="30" outlineLevel="3" x14ac:dyDescent="0.25">
      <c r="A46" s="11"/>
      <c r="B46" s="11" t="s">
        <v>227</v>
      </c>
      <c r="C46" s="12">
        <v>11683000</v>
      </c>
      <c r="D46" s="12">
        <v>11683000</v>
      </c>
      <c r="E46" s="12">
        <v>4625500</v>
      </c>
      <c r="F46" s="13">
        <f t="shared" ca="1" si="0"/>
        <v>0.39589999999999997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8" t="s">
        <v>57</v>
      </c>
      <c r="C47" s="9">
        <v>4376000</v>
      </c>
      <c r="D47" s="9">
        <v>4376000</v>
      </c>
      <c r="E47" s="9">
        <v>4363673.58</v>
      </c>
      <c r="F47" s="10">
        <f t="shared" ca="1" si="0"/>
        <v>0.99719999999999998</v>
      </c>
      <c r="G47" s="3"/>
    </row>
    <row r="48" spans="1:7" ht="30" outlineLevel="3" x14ac:dyDescent="0.25">
      <c r="A48" s="11"/>
      <c r="B48" s="11" t="s">
        <v>58</v>
      </c>
      <c r="C48" s="12">
        <v>4376000</v>
      </c>
      <c r="D48" s="12">
        <v>4376000</v>
      </c>
      <c r="E48" s="12">
        <v>4363673.58</v>
      </c>
      <c r="F48" s="13">
        <f t="shared" ca="1" si="0"/>
        <v>0.99719999999999998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8" t="s">
        <v>59</v>
      </c>
      <c r="C49" s="9">
        <v>15456000</v>
      </c>
      <c r="D49" s="9">
        <v>15456000</v>
      </c>
      <c r="E49" s="9">
        <v>4403741.75</v>
      </c>
      <c r="F49" s="10">
        <f t="shared" ca="1" si="0"/>
        <v>0.28489999999999999</v>
      </c>
      <c r="G49" s="3"/>
    </row>
    <row r="50" spans="1:7" ht="45" outlineLevel="3" x14ac:dyDescent="0.25">
      <c r="A50" s="11"/>
      <c r="B50" s="11" t="s">
        <v>209</v>
      </c>
      <c r="C50" s="12">
        <v>15456000</v>
      </c>
      <c r="D50" s="12">
        <v>15456000</v>
      </c>
      <c r="E50" s="12">
        <v>4403741.75</v>
      </c>
      <c r="F50" s="13">
        <f t="shared" ca="1" si="0"/>
        <v>0.28489999999999999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8" t="s">
        <v>61</v>
      </c>
      <c r="C51" s="9">
        <v>8233000</v>
      </c>
      <c r="D51" s="9">
        <v>9354500</v>
      </c>
      <c r="E51" s="9">
        <v>3450619</v>
      </c>
      <c r="F51" s="10">
        <f t="shared" ca="1" si="0"/>
        <v>0.36890000000000001</v>
      </c>
      <c r="G51" s="3"/>
    </row>
    <row r="52" spans="1:7" ht="30" outlineLevel="3" x14ac:dyDescent="0.25">
      <c r="A52" s="11"/>
      <c r="B52" s="11" t="s">
        <v>126</v>
      </c>
      <c r="C52" s="12">
        <v>0</v>
      </c>
      <c r="D52" s="12">
        <v>1182500</v>
      </c>
      <c r="E52" s="12">
        <v>1182500</v>
      </c>
      <c r="F52" s="13">
        <f t="shared" ca="1" si="0"/>
        <v>1</v>
      </c>
      <c r="G52" s="3"/>
    </row>
    <row r="53" spans="1:7" ht="45" outlineLevel="3" x14ac:dyDescent="0.25">
      <c r="A53" s="11"/>
      <c r="B53" s="11" t="s">
        <v>99</v>
      </c>
      <c r="C53" s="12">
        <v>8233000</v>
      </c>
      <c r="D53" s="12">
        <v>8172000</v>
      </c>
      <c r="E53" s="12">
        <v>2268119</v>
      </c>
      <c r="F53" s="13">
        <f t="shared" ca="1" si="0"/>
        <v>0.27750000000000002</v>
      </c>
      <c r="G53" s="3"/>
    </row>
    <row r="54" spans="1:7" ht="15" customHeight="1" x14ac:dyDescent="0.25">
      <c r="A54" s="34" t="s">
        <v>17</v>
      </c>
      <c r="B54" s="35"/>
      <c r="C54" s="14">
        <v>501784350</v>
      </c>
      <c r="D54" s="14">
        <v>507571000</v>
      </c>
      <c r="E54" s="15">
        <v>203051432.97</v>
      </c>
      <c r="F54" s="16">
        <f t="shared" ca="1" si="0"/>
        <v>0.4</v>
      </c>
      <c r="G54" s="3"/>
    </row>
  </sheetData>
  <mergeCells count="8">
    <mergeCell ref="A54:B5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22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229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18300000</v>
      </c>
      <c r="D7" s="9">
        <v>18300000</v>
      </c>
      <c r="E7" s="9">
        <v>14584445.16</v>
      </c>
      <c r="F7" s="10">
        <f t="shared" ref="F7:F29" ca="1" si="0">IF(INDIRECT("R[0]C[-2]", FALSE)=0,0,ROUND(INDIRECT("R[0]C[-1]", FALSE)/INDIRECT("R[0]C[-2]", FALSE),4))</f>
        <v>0.79700000000000004</v>
      </c>
      <c r="G7" s="3"/>
    </row>
    <row r="8" spans="1:7" ht="30" outlineLevel="3" x14ac:dyDescent="0.25">
      <c r="A8" s="11"/>
      <c r="B8" s="11" t="s">
        <v>165</v>
      </c>
      <c r="C8" s="12">
        <v>18300000</v>
      </c>
      <c r="D8" s="12">
        <v>18300000</v>
      </c>
      <c r="E8" s="12">
        <v>14584445.16</v>
      </c>
      <c r="F8" s="13">
        <f t="shared" ca="1" si="0"/>
        <v>0.79700000000000004</v>
      </c>
      <c r="G8" s="3"/>
    </row>
    <row r="9" spans="1:7" ht="30" outlineLevel="3" x14ac:dyDescent="0.25">
      <c r="A9" s="11"/>
      <c r="B9" s="11" t="s">
        <v>24</v>
      </c>
      <c r="C9" s="12">
        <v>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2" x14ac:dyDescent="0.25">
      <c r="A1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8" t="s">
        <v>41</v>
      </c>
      <c r="C10" s="9">
        <v>36800000</v>
      </c>
      <c r="D10" s="9">
        <v>36800000</v>
      </c>
      <c r="E10" s="9">
        <v>15267134.390000001</v>
      </c>
      <c r="F10" s="10">
        <f t="shared" ca="1" si="0"/>
        <v>0.41489999999999999</v>
      </c>
      <c r="G10" s="3"/>
    </row>
    <row r="11" spans="1:7" ht="30" outlineLevel="3" x14ac:dyDescent="0.25">
      <c r="A11" s="11"/>
      <c r="B11" s="11" t="s">
        <v>191</v>
      </c>
      <c r="C11" s="12">
        <v>34800000</v>
      </c>
      <c r="D11" s="12">
        <v>34800000</v>
      </c>
      <c r="E11" s="12">
        <v>15267134.390000001</v>
      </c>
      <c r="F11" s="13">
        <f t="shared" ca="1" si="0"/>
        <v>0.43869999999999998</v>
      </c>
      <c r="G11" s="3"/>
    </row>
    <row r="12" spans="1:7" ht="30" outlineLevel="3" x14ac:dyDescent="0.25">
      <c r="A12" s="11"/>
      <c r="B12" s="11" t="s">
        <v>192</v>
      </c>
      <c r="C12" s="12">
        <v>2000000</v>
      </c>
      <c r="D12" s="12">
        <v>2000000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187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45</v>
      </c>
      <c r="C14" s="9">
        <v>0</v>
      </c>
      <c r="D14" s="9">
        <v>12675990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46</v>
      </c>
      <c r="C15" s="12">
        <v>0</v>
      </c>
      <c r="D15" s="12">
        <v>12675990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47</v>
      </c>
      <c r="C16" s="9">
        <v>4342000</v>
      </c>
      <c r="D16" s="9">
        <v>0</v>
      </c>
      <c r="E16" s="9">
        <v>0</v>
      </c>
      <c r="F16" s="10">
        <f t="shared" ca="1" si="0"/>
        <v>0</v>
      </c>
      <c r="G16" s="3"/>
    </row>
    <row r="17" spans="1:7" ht="45" outlineLevel="3" x14ac:dyDescent="0.25">
      <c r="A17" s="11"/>
      <c r="B17" s="11" t="s">
        <v>144</v>
      </c>
      <c r="C17" s="12">
        <v>4342000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230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8" t="s">
        <v>51</v>
      </c>
      <c r="C19" s="9">
        <v>100000000</v>
      </c>
      <c r="D19" s="9">
        <v>100000000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52</v>
      </c>
      <c r="C20" s="12">
        <v>100000000</v>
      </c>
      <c r="D20" s="12">
        <v>100000000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8" t="s">
        <v>15</v>
      </c>
      <c r="C21" s="9">
        <v>300000000</v>
      </c>
      <c r="D21" s="9">
        <v>0</v>
      </c>
      <c r="E21" s="9">
        <v>0</v>
      </c>
      <c r="F21" s="10">
        <f t="shared" ca="1" si="0"/>
        <v>0</v>
      </c>
      <c r="G21" s="3"/>
    </row>
    <row r="22" spans="1:7" ht="45" outlineLevel="3" x14ac:dyDescent="0.25">
      <c r="A22" s="11"/>
      <c r="B22" s="11" t="s">
        <v>98</v>
      </c>
      <c r="C22" s="12">
        <v>300000000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8" t="s">
        <v>53</v>
      </c>
      <c r="C23" s="9">
        <v>9900000</v>
      </c>
      <c r="D23" s="9">
        <v>9900000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202</v>
      </c>
      <c r="C24" s="12">
        <v>9900000</v>
      </c>
      <c r="D24" s="12">
        <v>9900000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8" t="s">
        <v>59</v>
      </c>
      <c r="C25" s="9">
        <v>0</v>
      </c>
      <c r="D25" s="9">
        <v>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231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" s="8" t="s">
        <v>61</v>
      </c>
      <c r="C27" s="9">
        <v>50000000</v>
      </c>
      <c r="D27" s="9">
        <v>0</v>
      </c>
      <c r="E27" s="9">
        <v>0</v>
      </c>
      <c r="F27" s="10">
        <f t="shared" ca="1" si="0"/>
        <v>0</v>
      </c>
      <c r="G27" s="3"/>
    </row>
    <row r="28" spans="1:7" ht="45" outlineLevel="3" x14ac:dyDescent="0.25">
      <c r="A28" s="11"/>
      <c r="B28" s="11" t="s">
        <v>99</v>
      </c>
      <c r="C28" s="12">
        <v>50000000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15" customHeight="1" x14ac:dyDescent="0.25">
      <c r="A29" s="34" t="s">
        <v>17</v>
      </c>
      <c r="B29" s="35"/>
      <c r="C29" s="14">
        <v>519342000</v>
      </c>
      <c r="D29" s="14">
        <v>177675990</v>
      </c>
      <c r="E29" s="15">
        <v>29851579.550000001</v>
      </c>
      <c r="F29" s="16">
        <f t="shared" ca="1" si="0"/>
        <v>0.16800000000000001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zoomScaleNormal="100" zoomScaleSheetLayoutView="100" workbookViewId="0">
      <pane ySplit="6" topLeftCell="A8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232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6300000</v>
      </c>
      <c r="D7" s="9">
        <v>6300000</v>
      </c>
      <c r="E7" s="9">
        <v>1000372.25</v>
      </c>
      <c r="F7" s="10">
        <f t="shared" ref="F7:F38" ca="1" si="0">IF(INDIRECT("R[0]C[-2]", FALSE)=0,0,ROUND(INDIRECT("R[0]C[-1]", FALSE)/INDIRECT("R[0]C[-2]", FALSE),4))</f>
        <v>0.1588</v>
      </c>
      <c r="G7" s="3"/>
    </row>
    <row r="8" spans="1:7" outlineLevel="3" x14ac:dyDescent="0.25">
      <c r="A8" s="11"/>
      <c r="B8" s="11" t="s">
        <v>135</v>
      </c>
      <c r="C8" s="12">
        <v>300000</v>
      </c>
      <c r="D8" s="12">
        <v>300000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163</v>
      </c>
      <c r="C9" s="12">
        <v>400000</v>
      </c>
      <c r="D9" s="12">
        <v>400000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136</v>
      </c>
      <c r="C10" s="12">
        <v>600000</v>
      </c>
      <c r="D10" s="12">
        <v>300000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128</v>
      </c>
      <c r="C11" s="12">
        <v>5000000</v>
      </c>
      <c r="D11" s="12">
        <v>1000372.25</v>
      </c>
      <c r="E11" s="12">
        <v>1000372.25</v>
      </c>
      <c r="F11" s="13">
        <f t="shared" ca="1" si="0"/>
        <v>1</v>
      </c>
      <c r="G11" s="3"/>
    </row>
    <row r="12" spans="1:7" outlineLevel="3" x14ac:dyDescent="0.25">
      <c r="A12" s="11"/>
      <c r="B12" s="11" t="s">
        <v>136</v>
      </c>
      <c r="C12" s="12">
        <v>0</v>
      </c>
      <c r="D12" s="12">
        <v>300000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128</v>
      </c>
      <c r="C13" s="12">
        <v>0</v>
      </c>
      <c r="D13" s="12">
        <v>3999627.75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1600000</v>
      </c>
      <c r="D14" s="9">
        <v>1600000</v>
      </c>
      <c r="E14" s="9">
        <v>400000</v>
      </c>
      <c r="F14" s="10">
        <f t="shared" ca="1" si="0"/>
        <v>0.25</v>
      </c>
      <c r="G14" s="3"/>
    </row>
    <row r="15" spans="1:7" ht="30" outlineLevel="3" x14ac:dyDescent="0.25">
      <c r="A15" s="11"/>
      <c r="B15" s="11" t="s">
        <v>132</v>
      </c>
      <c r="C15" s="12">
        <v>300000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156</v>
      </c>
      <c r="C16" s="12">
        <v>300000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137</v>
      </c>
      <c r="C17" s="12">
        <v>1000000</v>
      </c>
      <c r="D17" s="12">
        <v>400000</v>
      </c>
      <c r="E17" s="12">
        <v>400000</v>
      </c>
      <c r="F17" s="13">
        <f t="shared" ca="1" si="0"/>
        <v>1</v>
      </c>
      <c r="G17" s="3"/>
    </row>
    <row r="18" spans="1:7" ht="30" outlineLevel="3" x14ac:dyDescent="0.25">
      <c r="A18" s="11"/>
      <c r="B18" s="11" t="s">
        <v>132</v>
      </c>
      <c r="C18" s="12">
        <v>0</v>
      </c>
      <c r="D18" s="12">
        <v>300000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156</v>
      </c>
      <c r="C19" s="12">
        <v>0</v>
      </c>
      <c r="D19" s="12">
        <v>300000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137</v>
      </c>
      <c r="C20" s="12">
        <v>0</v>
      </c>
      <c r="D20" s="12">
        <v>600000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8" t="s">
        <v>23</v>
      </c>
      <c r="C21" s="9">
        <v>1500000</v>
      </c>
      <c r="D21" s="9">
        <v>1000000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164</v>
      </c>
      <c r="C22" s="12">
        <v>500000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45" outlineLevel="3" x14ac:dyDescent="0.25">
      <c r="A23" s="11"/>
      <c r="B23" s="11" t="s">
        <v>151</v>
      </c>
      <c r="C23" s="12">
        <v>1000000</v>
      </c>
      <c r="D23" s="12">
        <v>1000000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4" s="8" t="s">
        <v>25</v>
      </c>
      <c r="C24" s="9">
        <v>2300000</v>
      </c>
      <c r="D24" s="9">
        <v>2300000</v>
      </c>
      <c r="E24" s="9">
        <v>0</v>
      </c>
      <c r="F24" s="10">
        <f t="shared" ca="1" si="0"/>
        <v>0</v>
      </c>
      <c r="G24" s="3"/>
    </row>
    <row r="25" spans="1:7" ht="45" outlineLevel="3" x14ac:dyDescent="0.25">
      <c r="A25" s="11"/>
      <c r="B25" s="11" t="s">
        <v>167</v>
      </c>
      <c r="C25" s="12">
        <v>2300000</v>
      </c>
      <c r="D25" s="12">
        <v>2300000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6" s="8" t="s">
        <v>75</v>
      </c>
      <c r="C26" s="9">
        <v>500000</v>
      </c>
      <c r="D26" s="9">
        <v>500000</v>
      </c>
      <c r="E26" s="9">
        <v>481999.71</v>
      </c>
      <c r="F26" s="10">
        <f t="shared" ca="1" si="0"/>
        <v>0.96399999999999997</v>
      </c>
      <c r="G26" s="3"/>
    </row>
    <row r="27" spans="1:7" ht="45" outlineLevel="3" x14ac:dyDescent="0.25">
      <c r="A27" s="11"/>
      <c r="B27" s="11" t="s">
        <v>173</v>
      </c>
      <c r="C27" s="12">
        <v>500000</v>
      </c>
      <c r="D27" s="12">
        <v>500000</v>
      </c>
      <c r="E27" s="12">
        <v>481999.71</v>
      </c>
      <c r="F27" s="13">
        <f t="shared" ca="1" si="0"/>
        <v>0.96399999999999997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8" s="8" t="s">
        <v>33</v>
      </c>
      <c r="C28" s="9">
        <v>800000</v>
      </c>
      <c r="D28" s="9">
        <v>800000</v>
      </c>
      <c r="E28" s="9">
        <v>0</v>
      </c>
      <c r="F28" s="10">
        <f t="shared" ca="1" si="0"/>
        <v>0</v>
      </c>
      <c r="G28" s="3"/>
    </row>
    <row r="29" spans="1:7" ht="45" outlineLevel="3" x14ac:dyDescent="0.25">
      <c r="A29" s="11"/>
      <c r="B29" s="11" t="s">
        <v>178</v>
      </c>
      <c r="C29" s="12">
        <v>800000</v>
      </c>
      <c r="D29" s="12">
        <v>800000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8" t="s">
        <v>35</v>
      </c>
      <c r="C30" s="9">
        <v>900000</v>
      </c>
      <c r="D30" s="9">
        <v>900000</v>
      </c>
      <c r="E30" s="9">
        <v>900000</v>
      </c>
      <c r="F30" s="10">
        <f t="shared" ca="1" si="0"/>
        <v>1</v>
      </c>
      <c r="G30" s="3"/>
    </row>
    <row r="31" spans="1:7" ht="30" outlineLevel="3" x14ac:dyDescent="0.25">
      <c r="A31" s="11"/>
      <c r="B31" s="11" t="s">
        <v>179</v>
      </c>
      <c r="C31" s="12">
        <v>500000</v>
      </c>
      <c r="D31" s="12">
        <v>500000</v>
      </c>
      <c r="E31" s="12">
        <v>500000</v>
      </c>
      <c r="F31" s="13">
        <f t="shared" ca="1" si="0"/>
        <v>1</v>
      </c>
      <c r="G31" s="3"/>
    </row>
    <row r="32" spans="1:7" ht="30" outlineLevel="3" x14ac:dyDescent="0.25">
      <c r="A32" s="11"/>
      <c r="B32" s="11" t="s">
        <v>221</v>
      </c>
      <c r="C32" s="12">
        <v>400000</v>
      </c>
      <c r="D32" s="12">
        <v>400000</v>
      </c>
      <c r="E32" s="12">
        <v>400000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37</v>
      </c>
      <c r="C33" s="9">
        <v>8500000</v>
      </c>
      <c r="D33" s="9">
        <v>8500000</v>
      </c>
      <c r="E33" s="9">
        <v>0</v>
      </c>
      <c r="F33" s="10">
        <f t="shared" ca="1" si="0"/>
        <v>0</v>
      </c>
      <c r="G33" s="3"/>
    </row>
    <row r="34" spans="1:7" ht="45" outlineLevel="3" x14ac:dyDescent="0.25">
      <c r="A34" s="11"/>
      <c r="B34" s="11" t="s">
        <v>129</v>
      </c>
      <c r="C34" s="12">
        <v>8500000</v>
      </c>
      <c r="D34" s="12">
        <v>8500000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8" t="s">
        <v>39</v>
      </c>
      <c r="C35" s="9">
        <v>2300000</v>
      </c>
      <c r="D35" s="9">
        <v>2300000</v>
      </c>
      <c r="E35" s="9">
        <v>844872.61</v>
      </c>
      <c r="F35" s="10">
        <f t="shared" ca="1" si="0"/>
        <v>0.36730000000000002</v>
      </c>
      <c r="G35" s="3"/>
    </row>
    <row r="36" spans="1:7" ht="30" outlineLevel="3" x14ac:dyDescent="0.25">
      <c r="A36" s="11"/>
      <c r="B36" s="11" t="s">
        <v>233</v>
      </c>
      <c r="C36" s="12">
        <v>500000</v>
      </c>
      <c r="D36" s="12">
        <v>500000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141</v>
      </c>
      <c r="C37" s="12">
        <v>1000000</v>
      </c>
      <c r="D37" s="12">
        <v>1000000</v>
      </c>
      <c r="E37" s="12">
        <v>112894.54</v>
      </c>
      <c r="F37" s="13">
        <f t="shared" ca="1" si="0"/>
        <v>0.1129</v>
      </c>
      <c r="G37" s="3"/>
    </row>
    <row r="38" spans="1:7" ht="45" outlineLevel="3" x14ac:dyDescent="0.25">
      <c r="A38" s="11"/>
      <c r="B38" s="11" t="s">
        <v>186</v>
      </c>
      <c r="C38" s="12">
        <v>800000</v>
      </c>
      <c r="D38" s="12">
        <v>800000</v>
      </c>
      <c r="E38" s="12">
        <v>731978.07</v>
      </c>
      <c r="F38" s="13">
        <f t="shared" ca="1" si="0"/>
        <v>0.91500000000000004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8" t="s">
        <v>41</v>
      </c>
      <c r="C39" s="9">
        <v>4303000</v>
      </c>
      <c r="D39" s="9">
        <v>4303000</v>
      </c>
      <c r="E39" s="9">
        <v>699999.83</v>
      </c>
      <c r="F39" s="10">
        <f t="shared" ref="F39:F70" ca="1" si="1">IF(INDIRECT("R[0]C[-2]", FALSE)=0,0,ROUND(INDIRECT("R[0]C[-1]", FALSE)/INDIRECT("R[0]C[-2]", FALSE),4))</f>
        <v>0.16270000000000001</v>
      </c>
      <c r="G39" s="3"/>
    </row>
    <row r="40" spans="1:7" ht="30" outlineLevel="3" x14ac:dyDescent="0.25">
      <c r="A40" s="11"/>
      <c r="B40" s="11" t="s">
        <v>188</v>
      </c>
      <c r="C40" s="12">
        <v>703000</v>
      </c>
      <c r="D40" s="12">
        <v>703000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234</v>
      </c>
      <c r="C41" s="12">
        <v>800000</v>
      </c>
      <c r="D41" s="12">
        <v>800000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191</v>
      </c>
      <c r="C42" s="12">
        <v>1000000</v>
      </c>
      <c r="D42" s="12">
        <v>1000000</v>
      </c>
      <c r="E42" s="12">
        <v>199999.83</v>
      </c>
      <c r="F42" s="13">
        <f t="shared" ca="1" si="1"/>
        <v>0.2</v>
      </c>
      <c r="G42" s="3"/>
    </row>
    <row r="43" spans="1:7" ht="30" outlineLevel="3" x14ac:dyDescent="0.25">
      <c r="A43" s="11"/>
      <c r="B43" s="11" t="s">
        <v>192</v>
      </c>
      <c r="C43" s="12">
        <v>500000</v>
      </c>
      <c r="D43" s="12">
        <v>0</v>
      </c>
      <c r="E43" s="12">
        <v>0</v>
      </c>
      <c r="F43" s="13">
        <f t="shared" ca="1" si="1"/>
        <v>0</v>
      </c>
      <c r="G43" s="3"/>
    </row>
    <row r="44" spans="1:7" ht="30" outlineLevel="3" x14ac:dyDescent="0.25">
      <c r="A44" s="11"/>
      <c r="B44" s="11" t="s">
        <v>224</v>
      </c>
      <c r="C44" s="12">
        <v>800000</v>
      </c>
      <c r="D44" s="12">
        <v>800000</v>
      </c>
      <c r="E44" s="12">
        <v>0</v>
      </c>
      <c r="F44" s="13">
        <f t="shared" ca="1" si="1"/>
        <v>0</v>
      </c>
      <c r="G44" s="3"/>
    </row>
    <row r="45" spans="1:7" ht="30" outlineLevel="3" x14ac:dyDescent="0.25">
      <c r="A45" s="11"/>
      <c r="B45" s="11" t="s">
        <v>235</v>
      </c>
      <c r="C45" s="12">
        <v>500000</v>
      </c>
      <c r="D45" s="12">
        <v>500000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192</v>
      </c>
      <c r="C46" s="12">
        <v>0</v>
      </c>
      <c r="D46" s="12">
        <v>500000</v>
      </c>
      <c r="E46" s="12">
        <v>500000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7" s="8" t="s">
        <v>80</v>
      </c>
      <c r="C47" s="9">
        <v>3200000</v>
      </c>
      <c r="D47" s="9">
        <v>3200000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236</v>
      </c>
      <c r="C48" s="12">
        <v>500000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237</v>
      </c>
      <c r="C49" s="12">
        <v>600000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194</v>
      </c>
      <c r="C50" s="12">
        <v>600000</v>
      </c>
      <c r="D50" s="12">
        <v>850000</v>
      </c>
      <c r="E50" s="12">
        <v>0</v>
      </c>
      <c r="F50" s="13">
        <f t="shared" ca="1" si="1"/>
        <v>0</v>
      </c>
      <c r="G50" s="3"/>
    </row>
    <row r="51" spans="1:7" ht="45" outlineLevel="3" x14ac:dyDescent="0.25">
      <c r="A51" s="11"/>
      <c r="B51" s="11" t="s">
        <v>195</v>
      </c>
      <c r="C51" s="12">
        <v>1500000</v>
      </c>
      <c r="D51" s="12">
        <v>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237</v>
      </c>
      <c r="C52" s="12">
        <v>0</v>
      </c>
      <c r="D52" s="12">
        <v>850000</v>
      </c>
      <c r="E52" s="12">
        <v>0</v>
      </c>
      <c r="F52" s="13">
        <f t="shared" ca="1" si="1"/>
        <v>0</v>
      </c>
      <c r="G52" s="3"/>
    </row>
    <row r="53" spans="1:7" ht="45" outlineLevel="3" x14ac:dyDescent="0.25">
      <c r="A53" s="11"/>
      <c r="B53" s="11" t="s">
        <v>195</v>
      </c>
      <c r="C53" s="12">
        <v>0</v>
      </c>
      <c r="D53" s="12">
        <v>1500000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4" s="8" t="s">
        <v>45</v>
      </c>
      <c r="C54" s="9">
        <v>5000000</v>
      </c>
      <c r="D54" s="9">
        <v>5000000</v>
      </c>
      <c r="E54" s="9">
        <v>0</v>
      </c>
      <c r="F54" s="10">
        <f t="shared" ca="1" si="1"/>
        <v>0</v>
      </c>
      <c r="G54" s="3"/>
    </row>
    <row r="55" spans="1:7" ht="45" outlineLevel="3" x14ac:dyDescent="0.25">
      <c r="A55" s="11"/>
      <c r="B55" s="11" t="s">
        <v>143</v>
      </c>
      <c r="C55" s="12">
        <v>5000000</v>
      </c>
      <c r="D55" s="12">
        <v>0</v>
      </c>
      <c r="E55" s="12">
        <v>0</v>
      </c>
      <c r="F55" s="13">
        <f t="shared" ca="1" si="1"/>
        <v>0</v>
      </c>
      <c r="G55" s="3"/>
    </row>
    <row r="56" spans="1:7" ht="30" outlineLevel="3" x14ac:dyDescent="0.25">
      <c r="A56" s="11"/>
      <c r="B56" s="11" t="s">
        <v>46</v>
      </c>
      <c r="C56" s="12">
        <v>0</v>
      </c>
      <c r="D56" s="12">
        <v>5000000</v>
      </c>
      <c r="E56" s="12">
        <v>0</v>
      </c>
      <c r="F56" s="13">
        <f t="shared" ca="1" si="1"/>
        <v>0</v>
      </c>
      <c r="G56" s="3"/>
    </row>
    <row r="57" spans="1:7" ht="45" outlineLevel="3" x14ac:dyDescent="0.25">
      <c r="A57" s="11"/>
      <c r="B57" s="11" t="s">
        <v>143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8" s="8" t="s">
        <v>47</v>
      </c>
      <c r="C58" s="9">
        <v>7050000</v>
      </c>
      <c r="D58" s="9">
        <v>7550000</v>
      </c>
      <c r="E58" s="9">
        <v>1183992.3</v>
      </c>
      <c r="F58" s="10">
        <f t="shared" ca="1" si="1"/>
        <v>0.15679999999999999</v>
      </c>
      <c r="G58" s="3"/>
    </row>
    <row r="59" spans="1:7" ht="30" outlineLevel="3" x14ac:dyDescent="0.25">
      <c r="A59" s="11"/>
      <c r="B59" s="11" t="s">
        <v>238</v>
      </c>
      <c r="C59" s="12">
        <v>350000</v>
      </c>
      <c r="D59" s="12">
        <v>350000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239</v>
      </c>
      <c r="C60" s="12">
        <v>600000</v>
      </c>
      <c r="D60" s="12">
        <v>600000</v>
      </c>
      <c r="E60" s="12">
        <v>591020.84</v>
      </c>
      <c r="F60" s="13">
        <f t="shared" ca="1" si="1"/>
        <v>0.98499999999999999</v>
      </c>
      <c r="G60" s="3"/>
    </row>
    <row r="61" spans="1:7" ht="30" outlineLevel="3" x14ac:dyDescent="0.25">
      <c r="A61" s="11"/>
      <c r="B61" s="11" t="s">
        <v>240</v>
      </c>
      <c r="C61" s="12">
        <v>600000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230</v>
      </c>
      <c r="C62" s="12">
        <v>3300000</v>
      </c>
      <c r="D62" s="12">
        <v>3000000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241</v>
      </c>
      <c r="C63" s="12">
        <v>600000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242</v>
      </c>
      <c r="C64" s="12">
        <v>600000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45" outlineLevel="3" x14ac:dyDescent="0.25">
      <c r="A65" s="11"/>
      <c r="B65" s="11" t="s">
        <v>144</v>
      </c>
      <c r="C65" s="12">
        <v>1000000</v>
      </c>
      <c r="D65" s="12">
        <v>0</v>
      </c>
      <c r="E65" s="12">
        <v>0</v>
      </c>
      <c r="F65" s="13">
        <f t="shared" ca="1" si="1"/>
        <v>0</v>
      </c>
      <c r="G65" s="3"/>
    </row>
    <row r="66" spans="1:7" ht="30" outlineLevel="3" x14ac:dyDescent="0.25">
      <c r="A66" s="11"/>
      <c r="B66" s="11" t="s">
        <v>239</v>
      </c>
      <c r="C66" s="12">
        <v>0</v>
      </c>
      <c r="D66" s="12">
        <v>0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240</v>
      </c>
      <c r="C67" s="12">
        <v>0</v>
      </c>
      <c r="D67" s="12">
        <v>600000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230</v>
      </c>
      <c r="C68" s="12">
        <v>0</v>
      </c>
      <c r="D68" s="12">
        <v>800000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241</v>
      </c>
      <c r="C69" s="12">
        <v>0</v>
      </c>
      <c r="D69" s="12">
        <v>600000</v>
      </c>
      <c r="E69" s="12">
        <v>0</v>
      </c>
      <c r="F69" s="13">
        <f t="shared" ca="1" si="1"/>
        <v>0</v>
      </c>
      <c r="G69" s="3"/>
    </row>
    <row r="70" spans="1:7" ht="30" outlineLevel="3" x14ac:dyDescent="0.25">
      <c r="A70" s="11"/>
      <c r="B70" s="11" t="s">
        <v>242</v>
      </c>
      <c r="C70" s="12">
        <v>0</v>
      </c>
      <c r="D70" s="12">
        <v>600000</v>
      </c>
      <c r="E70" s="12">
        <v>592971.46</v>
      </c>
      <c r="F70" s="13">
        <f t="shared" ca="1" si="1"/>
        <v>0.98829999999999996</v>
      </c>
      <c r="G70" s="3"/>
    </row>
    <row r="71" spans="1:7" ht="45" outlineLevel="3" x14ac:dyDescent="0.25">
      <c r="A71" s="11"/>
      <c r="B71" s="11" t="s">
        <v>144</v>
      </c>
      <c r="C71" s="12">
        <v>0</v>
      </c>
      <c r="D71" s="12">
        <v>1000000</v>
      </c>
      <c r="E71" s="12">
        <v>0</v>
      </c>
      <c r="F71" s="13">
        <f t="shared" ref="F71:F85" ca="1" si="2">IF(INDIRECT("R[0]C[-2]", FALSE)=0,0,ROUND(INDIRECT("R[0]C[-1]", FALSE)/INDIRECT("R[0]C[-2]", FALSE),4))</f>
        <v>0</v>
      </c>
      <c r="G71" s="3"/>
    </row>
    <row r="72" spans="1:7" outlineLevel="2" x14ac:dyDescent="0.25">
      <c r="A7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2" s="8" t="s">
        <v>69</v>
      </c>
      <c r="C72" s="9">
        <v>600000</v>
      </c>
      <c r="D72" s="9">
        <v>600000</v>
      </c>
      <c r="E72" s="9">
        <v>0</v>
      </c>
      <c r="F72" s="10">
        <f t="shared" ca="1" si="2"/>
        <v>0</v>
      </c>
      <c r="G72" s="3"/>
    </row>
    <row r="73" spans="1:7" ht="30" outlineLevel="3" x14ac:dyDescent="0.25">
      <c r="A73" s="11"/>
      <c r="B73" s="11" t="s">
        <v>243</v>
      </c>
      <c r="C73" s="12">
        <v>600000</v>
      </c>
      <c r="D73" s="12">
        <v>600000</v>
      </c>
      <c r="E73" s="12">
        <v>0</v>
      </c>
      <c r="F73" s="13">
        <f t="shared" ca="1" si="2"/>
        <v>0</v>
      </c>
      <c r="G73" s="3"/>
    </row>
    <row r="74" spans="1:7" outlineLevel="2" x14ac:dyDescent="0.25">
      <c r="A7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4" s="8" t="s">
        <v>51</v>
      </c>
      <c r="C74" s="9">
        <v>8647000</v>
      </c>
      <c r="D74" s="9">
        <v>8647000</v>
      </c>
      <c r="E74" s="9">
        <v>0</v>
      </c>
      <c r="F74" s="10">
        <f t="shared" ca="1" si="2"/>
        <v>0</v>
      </c>
      <c r="G74" s="3"/>
    </row>
    <row r="75" spans="1:7" ht="30" outlineLevel="3" x14ac:dyDescent="0.25">
      <c r="A75" s="11"/>
      <c r="B75" s="11" t="s">
        <v>52</v>
      </c>
      <c r="C75" s="12">
        <v>8647000</v>
      </c>
      <c r="D75" s="12">
        <v>8647000</v>
      </c>
      <c r="E75" s="12">
        <v>0</v>
      </c>
      <c r="F75" s="13">
        <f t="shared" ca="1" si="2"/>
        <v>0</v>
      </c>
      <c r="G75" s="3"/>
    </row>
    <row r="76" spans="1:7" outlineLevel="2" x14ac:dyDescent="0.25">
      <c r="A7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6" s="8" t="s">
        <v>15</v>
      </c>
      <c r="C76" s="9">
        <v>4000000</v>
      </c>
      <c r="D76" s="9">
        <v>4000000</v>
      </c>
      <c r="E76" s="9">
        <v>0</v>
      </c>
      <c r="F76" s="10">
        <f t="shared" ca="1" si="2"/>
        <v>0</v>
      </c>
      <c r="G76" s="3"/>
    </row>
    <row r="77" spans="1:7" ht="30" outlineLevel="3" x14ac:dyDescent="0.25">
      <c r="A77" s="11"/>
      <c r="B77" s="11" t="s">
        <v>217</v>
      </c>
      <c r="C77" s="12">
        <v>600000</v>
      </c>
      <c r="D77" s="12">
        <v>600000</v>
      </c>
      <c r="E77" s="12">
        <v>0</v>
      </c>
      <c r="F77" s="13">
        <f t="shared" ca="1" si="2"/>
        <v>0</v>
      </c>
      <c r="G77" s="3"/>
    </row>
    <row r="78" spans="1:7" ht="30" outlineLevel="3" x14ac:dyDescent="0.25">
      <c r="A78" s="11"/>
      <c r="B78" s="11" t="s">
        <v>244</v>
      </c>
      <c r="C78" s="12">
        <v>600000</v>
      </c>
      <c r="D78" s="12">
        <v>600000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245</v>
      </c>
      <c r="C79" s="12">
        <v>2000000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201</v>
      </c>
      <c r="C80" s="12">
        <v>600000</v>
      </c>
      <c r="D80" s="12">
        <v>600000</v>
      </c>
      <c r="E80" s="12">
        <v>0</v>
      </c>
      <c r="F80" s="13">
        <f t="shared" ca="1" si="2"/>
        <v>0</v>
      </c>
      <c r="G80" s="3"/>
    </row>
    <row r="81" spans="1:7" ht="45" outlineLevel="3" x14ac:dyDescent="0.25">
      <c r="A81" s="11"/>
      <c r="B81" s="11" t="s">
        <v>98</v>
      </c>
      <c r="C81" s="12">
        <v>200000</v>
      </c>
      <c r="D81" s="12">
        <v>200000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245</v>
      </c>
      <c r="C82" s="12">
        <v>0</v>
      </c>
      <c r="D82" s="12">
        <v>2000000</v>
      </c>
      <c r="E82" s="12">
        <v>0</v>
      </c>
      <c r="F82" s="13">
        <f t="shared" ca="1" si="2"/>
        <v>0</v>
      </c>
      <c r="G82" s="3"/>
    </row>
    <row r="83" spans="1:7" outlineLevel="2" x14ac:dyDescent="0.25">
      <c r="A8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3" s="8" t="s">
        <v>57</v>
      </c>
      <c r="C83" s="9">
        <v>2500000</v>
      </c>
      <c r="D83" s="9">
        <v>2500000</v>
      </c>
      <c r="E83" s="9">
        <v>0</v>
      </c>
      <c r="F83" s="10">
        <f t="shared" ca="1" si="2"/>
        <v>0</v>
      </c>
      <c r="G83" s="3"/>
    </row>
    <row r="84" spans="1:7" ht="45" outlineLevel="3" x14ac:dyDescent="0.25">
      <c r="A84" s="11"/>
      <c r="B84" s="11" t="s">
        <v>208</v>
      </c>
      <c r="C84" s="12">
        <v>2500000</v>
      </c>
      <c r="D84" s="12">
        <v>2500000</v>
      </c>
      <c r="E84" s="12">
        <v>0</v>
      </c>
      <c r="F84" s="13">
        <f t="shared" ca="1" si="2"/>
        <v>0</v>
      </c>
      <c r="G84" s="3"/>
    </row>
    <row r="85" spans="1:7" ht="15" customHeight="1" x14ac:dyDescent="0.25">
      <c r="A85" s="34" t="s">
        <v>17</v>
      </c>
      <c r="B85" s="35"/>
      <c r="C85" s="14">
        <v>60000000</v>
      </c>
      <c r="D85" s="14">
        <v>60000000</v>
      </c>
      <c r="E85" s="15">
        <v>5511236.7000000002</v>
      </c>
      <c r="F85" s="16">
        <f t="shared" ca="1" si="2"/>
        <v>9.1899999999999996E-2</v>
      </c>
      <c r="G85" s="3"/>
    </row>
  </sheetData>
  <mergeCells count="8">
    <mergeCell ref="A85:B8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zoomScaleNormal="100" zoomScaleSheetLayoutView="100" workbookViewId="0">
      <pane ySplit="6" topLeftCell="A73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246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8600900</v>
      </c>
      <c r="D7" s="9">
        <v>8600900</v>
      </c>
      <c r="E7" s="9">
        <v>7549916.3399999999</v>
      </c>
      <c r="F7" s="10">
        <f t="shared" ref="F7:F36" ca="1" si="0">IF(INDIRECT("R[0]C[-2]", FALSE)=0,0,ROUND(INDIRECT("R[0]C[-1]", FALSE)/INDIRECT("R[0]C[-2]", FALSE),4))</f>
        <v>0.87780000000000002</v>
      </c>
      <c r="G7" s="3"/>
    </row>
    <row r="8" spans="1:7" outlineLevel="3" x14ac:dyDescent="0.25">
      <c r="A8" s="11"/>
      <c r="B8" s="11" t="s">
        <v>136</v>
      </c>
      <c r="C8" s="12">
        <v>2500000</v>
      </c>
      <c r="D8" s="12">
        <v>2500000</v>
      </c>
      <c r="E8" s="12">
        <v>2499999.9900000002</v>
      </c>
      <c r="F8" s="13">
        <f t="shared" ca="1" si="0"/>
        <v>1</v>
      </c>
      <c r="G8" s="3"/>
    </row>
    <row r="9" spans="1:7" ht="30" outlineLevel="3" x14ac:dyDescent="0.25">
      <c r="A9" s="11"/>
      <c r="B9" s="11" t="s">
        <v>128</v>
      </c>
      <c r="C9" s="12">
        <v>6100900</v>
      </c>
      <c r="D9" s="12">
        <v>6100900</v>
      </c>
      <c r="E9" s="12">
        <v>5049916.3499999996</v>
      </c>
      <c r="F9" s="13">
        <f t="shared" ca="1" si="0"/>
        <v>0.82769999999999999</v>
      </c>
      <c r="G9" s="3"/>
    </row>
    <row r="10" spans="1:7" outlineLevel="3" x14ac:dyDescent="0.25">
      <c r="A10" s="11"/>
      <c r="B10" s="11" t="s">
        <v>136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128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21</v>
      </c>
      <c r="C12" s="9">
        <v>1651000</v>
      </c>
      <c r="D12" s="9">
        <v>5713045</v>
      </c>
      <c r="E12" s="9">
        <v>1650741.61</v>
      </c>
      <c r="F12" s="10">
        <f t="shared" ca="1" si="0"/>
        <v>0.28889999999999999</v>
      </c>
      <c r="G12" s="3"/>
    </row>
    <row r="13" spans="1:7" ht="30" outlineLevel="3" x14ac:dyDescent="0.25">
      <c r="A13" s="11"/>
      <c r="B13" s="11" t="s">
        <v>156</v>
      </c>
      <c r="C13" s="12">
        <v>701000</v>
      </c>
      <c r="D13" s="12">
        <v>701000</v>
      </c>
      <c r="E13" s="12">
        <v>701000</v>
      </c>
      <c r="F13" s="13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950000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137</v>
      </c>
      <c r="C15" s="12">
        <v>0</v>
      </c>
      <c r="D15" s="12">
        <v>5012045</v>
      </c>
      <c r="E15" s="12">
        <v>949741.61</v>
      </c>
      <c r="F15" s="13">
        <f t="shared" ca="1" si="0"/>
        <v>0.1895</v>
      </c>
      <c r="G15" s="3"/>
    </row>
    <row r="16" spans="1:7" ht="30" outlineLevel="3" x14ac:dyDescent="0.25">
      <c r="A16" s="11"/>
      <c r="B16" s="11" t="s">
        <v>156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22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8" t="s">
        <v>27</v>
      </c>
      <c r="C18" s="9">
        <v>3000000</v>
      </c>
      <c r="D18" s="9">
        <v>3000000</v>
      </c>
      <c r="E18" s="9">
        <v>2000000</v>
      </c>
      <c r="F18" s="10">
        <f t="shared" ca="1" si="0"/>
        <v>0.66669999999999996</v>
      </c>
      <c r="G18" s="3"/>
    </row>
    <row r="19" spans="1:7" ht="30" outlineLevel="3" x14ac:dyDescent="0.25">
      <c r="A19" s="11"/>
      <c r="B19" s="11" t="s">
        <v>114</v>
      </c>
      <c r="C19" s="12">
        <v>2000000</v>
      </c>
      <c r="D19" s="12">
        <v>2000000</v>
      </c>
      <c r="E19" s="12">
        <v>2000000</v>
      </c>
      <c r="F19" s="13">
        <f t="shared" ca="1" si="0"/>
        <v>1</v>
      </c>
      <c r="G19" s="3"/>
    </row>
    <row r="20" spans="1:7" ht="30" outlineLevel="3" x14ac:dyDescent="0.25">
      <c r="A20" s="11"/>
      <c r="B20" s="11" t="s">
        <v>115</v>
      </c>
      <c r="C20" s="12">
        <v>1000000</v>
      </c>
      <c r="D20" s="12">
        <v>1000000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114</v>
      </c>
      <c r="C21" s="12">
        <v>0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115</v>
      </c>
      <c r="C22" s="12">
        <v>0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3" s="8" t="s">
        <v>35</v>
      </c>
      <c r="C23" s="9">
        <v>2500000</v>
      </c>
      <c r="D23" s="9">
        <v>2500000</v>
      </c>
      <c r="E23" s="9">
        <v>590339.86</v>
      </c>
      <c r="F23" s="10">
        <f t="shared" ca="1" si="0"/>
        <v>0.2361</v>
      </c>
      <c r="G23" s="3"/>
    </row>
    <row r="24" spans="1:7" ht="30" outlineLevel="3" x14ac:dyDescent="0.25">
      <c r="A24" s="11"/>
      <c r="B24" s="11" t="s">
        <v>118</v>
      </c>
      <c r="C24" s="12">
        <v>2500000</v>
      </c>
      <c r="D24" s="12">
        <v>2500000</v>
      </c>
      <c r="E24" s="12">
        <v>590339.86</v>
      </c>
      <c r="F24" s="13">
        <f t="shared" ca="1" si="0"/>
        <v>0.2361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5" s="8" t="s">
        <v>72</v>
      </c>
      <c r="C25" s="9">
        <v>2119000</v>
      </c>
      <c r="D25" s="9">
        <v>2119000</v>
      </c>
      <c r="E25" s="9">
        <v>1154175.8500000001</v>
      </c>
      <c r="F25" s="10">
        <f t="shared" ca="1" si="0"/>
        <v>0.54469999999999996</v>
      </c>
      <c r="G25" s="3"/>
    </row>
    <row r="26" spans="1:7" ht="30" outlineLevel="3" x14ac:dyDescent="0.25">
      <c r="A26" s="11"/>
      <c r="B26" s="11" t="s">
        <v>161</v>
      </c>
      <c r="C26" s="12">
        <v>409000</v>
      </c>
      <c r="D26" s="12">
        <v>409000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120</v>
      </c>
      <c r="C27" s="12">
        <v>710000</v>
      </c>
      <c r="D27" s="12">
        <v>710000</v>
      </c>
      <c r="E27" s="12">
        <v>154261.84</v>
      </c>
      <c r="F27" s="13">
        <f t="shared" ca="1" si="0"/>
        <v>0.21729999999999999</v>
      </c>
      <c r="G27" s="3"/>
    </row>
    <row r="28" spans="1:7" ht="30" outlineLevel="3" x14ac:dyDescent="0.25">
      <c r="A28" s="11"/>
      <c r="B28" s="11" t="s">
        <v>121</v>
      </c>
      <c r="C28" s="12">
        <v>150000</v>
      </c>
      <c r="D28" s="12">
        <v>150000</v>
      </c>
      <c r="E28" s="12">
        <v>149914.01</v>
      </c>
      <c r="F28" s="13">
        <f t="shared" ca="1" si="0"/>
        <v>0.99939999999999996</v>
      </c>
      <c r="G28" s="3"/>
    </row>
    <row r="29" spans="1:7" ht="30" outlineLevel="3" x14ac:dyDescent="0.25">
      <c r="A29" s="11"/>
      <c r="B29" s="11" t="s">
        <v>180</v>
      </c>
      <c r="C29" s="12">
        <v>450000</v>
      </c>
      <c r="D29" s="12">
        <v>450000</v>
      </c>
      <c r="E29" s="12">
        <v>450000</v>
      </c>
      <c r="F29" s="13">
        <f t="shared" ca="1" si="0"/>
        <v>1</v>
      </c>
      <c r="G29" s="3"/>
    </row>
    <row r="30" spans="1:7" ht="30" outlineLevel="3" x14ac:dyDescent="0.25">
      <c r="A30" s="11"/>
      <c r="B30" s="11" t="s">
        <v>181</v>
      </c>
      <c r="C30" s="12">
        <v>400000</v>
      </c>
      <c r="D30" s="12">
        <v>400000</v>
      </c>
      <c r="E30" s="12">
        <v>400000</v>
      </c>
      <c r="F30" s="13">
        <f t="shared" ca="1" si="0"/>
        <v>1</v>
      </c>
      <c r="G30" s="3"/>
    </row>
    <row r="31" spans="1:7" ht="30" outlineLevel="3" x14ac:dyDescent="0.25">
      <c r="A31" s="11"/>
      <c r="B31" s="11" t="s">
        <v>161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120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121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180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181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6" s="8" t="s">
        <v>37</v>
      </c>
      <c r="C36" s="9">
        <v>1300000</v>
      </c>
      <c r="D36" s="9">
        <v>1300000</v>
      </c>
      <c r="E36" s="9">
        <v>1300000</v>
      </c>
      <c r="F36" s="10">
        <f t="shared" ca="1" si="0"/>
        <v>1</v>
      </c>
      <c r="G36" s="3"/>
    </row>
    <row r="37" spans="1:7" ht="30" outlineLevel="3" x14ac:dyDescent="0.25">
      <c r="A37" s="11"/>
      <c r="B37" s="11" t="s">
        <v>184</v>
      </c>
      <c r="C37" s="12">
        <v>1300000</v>
      </c>
      <c r="D37" s="12">
        <v>1300000</v>
      </c>
      <c r="E37" s="12">
        <v>1300000</v>
      </c>
      <c r="F37" s="13">
        <f t="shared" ref="F37:F68" ca="1" si="1">IF(INDIRECT("R[0]C[-2]", FALSE)=0,0,ROUND(INDIRECT("R[0]C[-1]", FALSE)/INDIRECT("R[0]C[-2]", FALSE),4))</f>
        <v>1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8" s="8" t="s">
        <v>43</v>
      </c>
      <c r="C38" s="9">
        <v>1500000</v>
      </c>
      <c r="D38" s="9">
        <v>1500000</v>
      </c>
      <c r="E38" s="9">
        <v>1369692.06</v>
      </c>
      <c r="F38" s="10">
        <f t="shared" ca="1" si="1"/>
        <v>0.91310000000000002</v>
      </c>
      <c r="G38" s="3"/>
    </row>
    <row r="39" spans="1:7" ht="30" outlineLevel="3" x14ac:dyDescent="0.25">
      <c r="A39" s="11"/>
      <c r="B39" s="11" t="s">
        <v>247</v>
      </c>
      <c r="C39" s="12">
        <v>1500000</v>
      </c>
      <c r="D39" s="12">
        <v>1500000</v>
      </c>
      <c r="E39" s="12">
        <v>1369692.06</v>
      </c>
      <c r="F39" s="13">
        <f t="shared" ca="1" si="1"/>
        <v>0.91310000000000002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0" s="8" t="s">
        <v>80</v>
      </c>
      <c r="C40" s="9">
        <v>5200000</v>
      </c>
      <c r="D40" s="9">
        <v>5200000</v>
      </c>
      <c r="E40" s="9">
        <v>1015772.18</v>
      </c>
      <c r="F40" s="10">
        <f t="shared" ca="1" si="1"/>
        <v>0.1953</v>
      </c>
      <c r="G40" s="3"/>
    </row>
    <row r="41" spans="1:7" ht="30" outlineLevel="3" x14ac:dyDescent="0.25">
      <c r="A41" s="11"/>
      <c r="B41" s="11" t="s">
        <v>194</v>
      </c>
      <c r="C41" s="12">
        <v>5200000</v>
      </c>
      <c r="D41" s="12">
        <v>2300000</v>
      </c>
      <c r="E41" s="12">
        <v>1015772.18</v>
      </c>
      <c r="F41" s="13">
        <f t="shared" ca="1" si="1"/>
        <v>0.44159999999999999</v>
      </c>
      <c r="G41" s="3"/>
    </row>
    <row r="42" spans="1:7" ht="45" outlineLevel="3" x14ac:dyDescent="0.25">
      <c r="A42" s="11"/>
      <c r="B42" s="11" t="s">
        <v>195</v>
      </c>
      <c r="C42" s="12">
        <v>0</v>
      </c>
      <c r="D42" s="12">
        <v>2900000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3" s="8" t="s">
        <v>47</v>
      </c>
      <c r="C43" s="9">
        <v>0</v>
      </c>
      <c r="D43" s="9">
        <v>4342000</v>
      </c>
      <c r="E43" s="9">
        <v>0</v>
      </c>
      <c r="F43" s="10">
        <f t="shared" ca="1" si="1"/>
        <v>0</v>
      </c>
      <c r="G43" s="3"/>
    </row>
    <row r="44" spans="1:7" ht="45" outlineLevel="3" x14ac:dyDescent="0.25">
      <c r="A44" s="11"/>
      <c r="B44" s="11" t="s">
        <v>144</v>
      </c>
      <c r="C44" s="12">
        <v>0</v>
      </c>
      <c r="D44" s="12">
        <v>4342000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5" s="8" t="s">
        <v>49</v>
      </c>
      <c r="C45" s="9">
        <v>9500000</v>
      </c>
      <c r="D45" s="9">
        <v>9500000</v>
      </c>
      <c r="E45" s="9">
        <v>4433840</v>
      </c>
      <c r="F45" s="10">
        <f t="shared" ca="1" si="1"/>
        <v>0.4667</v>
      </c>
      <c r="G45" s="3"/>
    </row>
    <row r="46" spans="1:7" ht="30" outlineLevel="3" x14ac:dyDescent="0.25">
      <c r="A46" s="11"/>
      <c r="B46" s="11" t="s">
        <v>248</v>
      </c>
      <c r="C46" s="12">
        <v>1900000</v>
      </c>
      <c r="D46" s="12">
        <v>0</v>
      </c>
      <c r="E46" s="12">
        <v>0</v>
      </c>
      <c r="F46" s="13">
        <f t="shared" ca="1" si="1"/>
        <v>0</v>
      </c>
      <c r="G46" s="3"/>
    </row>
    <row r="47" spans="1:7" ht="30" outlineLevel="3" x14ac:dyDescent="0.25">
      <c r="A47" s="11"/>
      <c r="B47" s="11" t="s">
        <v>124</v>
      </c>
      <c r="C47" s="12">
        <v>1200000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30" outlineLevel="3" x14ac:dyDescent="0.25">
      <c r="A48" s="11"/>
      <c r="B48" s="11" t="s">
        <v>145</v>
      </c>
      <c r="C48" s="12">
        <v>2100000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249</v>
      </c>
      <c r="C49" s="12">
        <v>300000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250</v>
      </c>
      <c r="C50" s="12">
        <v>1200000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251</v>
      </c>
      <c r="C51" s="12">
        <v>300000</v>
      </c>
      <c r="D51" s="12">
        <v>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50</v>
      </c>
      <c r="C52" s="12">
        <v>0</v>
      </c>
      <c r="D52" s="12">
        <v>9500000</v>
      </c>
      <c r="E52" s="12">
        <v>4433840</v>
      </c>
      <c r="F52" s="13">
        <f t="shared" ca="1" si="1"/>
        <v>0.4667</v>
      </c>
      <c r="G52" s="3"/>
    </row>
    <row r="53" spans="1:7" ht="45" outlineLevel="3" x14ac:dyDescent="0.25">
      <c r="A53" s="11"/>
      <c r="B53" s="11" t="s">
        <v>199</v>
      </c>
      <c r="C53" s="12">
        <v>2500000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145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45" outlineLevel="3" x14ac:dyDescent="0.25">
      <c r="A55" s="11"/>
      <c r="B55" s="11" t="s">
        <v>199</v>
      </c>
      <c r="C55" s="12">
        <v>0</v>
      </c>
      <c r="D55" s="12">
        <v>0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6" s="8" t="s">
        <v>51</v>
      </c>
      <c r="C56" s="9">
        <v>0</v>
      </c>
      <c r="D56" s="9">
        <v>35000000</v>
      </c>
      <c r="E56" s="9">
        <v>8333465.8899999997</v>
      </c>
      <c r="F56" s="10">
        <f t="shared" ca="1" si="1"/>
        <v>0.23810000000000001</v>
      </c>
      <c r="G56" s="3"/>
    </row>
    <row r="57" spans="1:7" ht="30" outlineLevel="3" x14ac:dyDescent="0.25">
      <c r="A57" s="11"/>
      <c r="B57" s="11" t="s">
        <v>52</v>
      </c>
      <c r="C57" s="12">
        <v>0</v>
      </c>
      <c r="D57" s="12">
        <v>35000000</v>
      </c>
      <c r="E57" s="12">
        <v>8333465.8899999997</v>
      </c>
      <c r="F57" s="13">
        <f t="shared" ca="1" si="1"/>
        <v>0.23810000000000001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8" s="8" t="s">
        <v>15</v>
      </c>
      <c r="C58" s="9">
        <v>0</v>
      </c>
      <c r="D58" s="9">
        <v>0</v>
      </c>
      <c r="E58" s="9">
        <v>0</v>
      </c>
      <c r="F58" s="10">
        <f t="shared" ca="1" si="1"/>
        <v>0</v>
      </c>
      <c r="G58" s="3"/>
    </row>
    <row r="59" spans="1:7" ht="30" outlineLevel="3" x14ac:dyDescent="0.25">
      <c r="A59" s="11"/>
      <c r="B59" s="11" t="s">
        <v>200</v>
      </c>
      <c r="C59" s="12">
        <v>0</v>
      </c>
      <c r="D59" s="12">
        <v>0</v>
      </c>
      <c r="E59" s="12">
        <v>0</v>
      </c>
      <c r="F59" s="13">
        <f t="shared" ca="1" si="1"/>
        <v>0</v>
      </c>
      <c r="G59" s="3"/>
    </row>
    <row r="60" spans="1:7" outlineLevel="2" x14ac:dyDescent="0.25">
      <c r="A6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0" s="8" t="s">
        <v>53</v>
      </c>
      <c r="C60" s="9">
        <v>900000</v>
      </c>
      <c r="D60" s="9">
        <v>900000</v>
      </c>
      <c r="E60" s="9">
        <v>803804</v>
      </c>
      <c r="F60" s="10">
        <f t="shared" ca="1" si="1"/>
        <v>0.8931</v>
      </c>
      <c r="G60" s="3"/>
    </row>
    <row r="61" spans="1:7" ht="30" outlineLevel="3" x14ac:dyDescent="0.25">
      <c r="A61" s="11"/>
      <c r="B61" s="11" t="s">
        <v>204</v>
      </c>
      <c r="C61" s="12">
        <v>900000</v>
      </c>
      <c r="D61" s="12">
        <v>900000</v>
      </c>
      <c r="E61" s="12">
        <v>803804</v>
      </c>
      <c r="F61" s="13">
        <f t="shared" ca="1" si="1"/>
        <v>0.8931</v>
      </c>
      <c r="G61" s="3"/>
    </row>
    <row r="62" spans="1:7" ht="45" outlineLevel="3" x14ac:dyDescent="0.25">
      <c r="A62" s="11"/>
      <c r="B62" s="11" t="s">
        <v>153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outlineLevel="2" x14ac:dyDescent="0.25">
      <c r="A6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3" s="8" t="s">
        <v>57</v>
      </c>
      <c r="C63" s="9">
        <v>390000</v>
      </c>
      <c r="D63" s="9">
        <v>390000</v>
      </c>
      <c r="E63" s="9">
        <v>390000</v>
      </c>
      <c r="F63" s="10">
        <f t="shared" ca="1" si="1"/>
        <v>1</v>
      </c>
      <c r="G63" s="3"/>
    </row>
    <row r="64" spans="1:7" ht="30" outlineLevel="3" x14ac:dyDescent="0.25">
      <c r="A64" s="11"/>
      <c r="B64" s="11" t="s">
        <v>252</v>
      </c>
      <c r="C64" s="12">
        <v>390000</v>
      </c>
      <c r="D64" s="12">
        <v>390000</v>
      </c>
      <c r="E64" s="12">
        <v>390000</v>
      </c>
      <c r="F64" s="13">
        <f t="shared" ca="1" si="1"/>
        <v>1</v>
      </c>
      <c r="G64" s="3"/>
    </row>
    <row r="65" spans="1:7" ht="45" outlineLevel="3" x14ac:dyDescent="0.25">
      <c r="A65" s="11"/>
      <c r="B65" s="11" t="s">
        <v>208</v>
      </c>
      <c r="C65" s="12">
        <v>0</v>
      </c>
      <c r="D65" s="12">
        <v>0</v>
      </c>
      <c r="E65" s="12">
        <v>0</v>
      </c>
      <c r="F65" s="13">
        <f t="shared" ca="1" si="1"/>
        <v>0</v>
      </c>
      <c r="G65" s="3"/>
    </row>
    <row r="66" spans="1:7" outlineLevel="2" x14ac:dyDescent="0.25">
      <c r="A6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6" s="8" t="s">
        <v>59</v>
      </c>
      <c r="C66" s="9">
        <v>8000000</v>
      </c>
      <c r="D66" s="9">
        <v>25552532</v>
      </c>
      <c r="E66" s="9">
        <v>2146481.2799999998</v>
      </c>
      <c r="F66" s="10">
        <f t="shared" ca="1" si="1"/>
        <v>8.4000000000000005E-2</v>
      </c>
      <c r="G66" s="3"/>
    </row>
    <row r="67" spans="1:7" ht="30" outlineLevel="3" x14ac:dyDescent="0.25">
      <c r="A67" s="11"/>
      <c r="B67" s="11" t="s">
        <v>253</v>
      </c>
      <c r="C67" s="12">
        <v>3000000</v>
      </c>
      <c r="D67" s="12">
        <v>3000000</v>
      </c>
      <c r="E67" s="12">
        <v>2146481.2799999998</v>
      </c>
      <c r="F67" s="13">
        <f t="shared" ca="1" si="1"/>
        <v>0.71550000000000002</v>
      </c>
      <c r="G67" s="3"/>
    </row>
    <row r="68" spans="1:7" ht="45" outlineLevel="3" x14ac:dyDescent="0.25">
      <c r="A68" s="11"/>
      <c r="B68" s="11" t="s">
        <v>209</v>
      </c>
      <c r="C68" s="12">
        <v>5000000</v>
      </c>
      <c r="D68" s="12">
        <v>22552532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253</v>
      </c>
      <c r="C69" s="12">
        <v>0</v>
      </c>
      <c r="D69" s="12">
        <v>0</v>
      </c>
      <c r="E69" s="12">
        <v>0</v>
      </c>
      <c r="F69" s="13">
        <f t="shared" ref="F69:F76" ca="1" si="2">IF(INDIRECT("R[0]C[-2]", FALSE)=0,0,ROUND(INDIRECT("R[0]C[-1]", FALSE)/INDIRECT("R[0]C[-2]", FALSE),4))</f>
        <v>0</v>
      </c>
      <c r="G69" s="3"/>
    </row>
    <row r="70" spans="1:7" ht="45" outlineLevel="3" x14ac:dyDescent="0.25">
      <c r="A70" s="11"/>
      <c r="B70" s="11" t="s">
        <v>209</v>
      </c>
      <c r="C70" s="12">
        <v>0</v>
      </c>
      <c r="D70" s="12">
        <v>0</v>
      </c>
      <c r="E70" s="12">
        <v>0</v>
      </c>
      <c r="F70" s="13">
        <f t="shared" ca="1" si="2"/>
        <v>0</v>
      </c>
      <c r="G70" s="3"/>
    </row>
    <row r="71" spans="1:7" outlineLevel="2" x14ac:dyDescent="0.25">
      <c r="A7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1" s="8" t="s">
        <v>61</v>
      </c>
      <c r="C71" s="9">
        <v>3170000</v>
      </c>
      <c r="D71" s="9">
        <v>3170000</v>
      </c>
      <c r="E71" s="9">
        <v>3165751.47</v>
      </c>
      <c r="F71" s="10">
        <f t="shared" ca="1" si="2"/>
        <v>0.99870000000000003</v>
      </c>
      <c r="G71" s="3"/>
    </row>
    <row r="72" spans="1:7" ht="30" outlineLevel="3" x14ac:dyDescent="0.25">
      <c r="A72" s="11"/>
      <c r="B72" s="11" t="s">
        <v>126</v>
      </c>
      <c r="C72" s="12">
        <v>620000</v>
      </c>
      <c r="D72" s="12">
        <v>620000</v>
      </c>
      <c r="E72" s="12">
        <v>620000</v>
      </c>
      <c r="F72" s="13">
        <f t="shared" ca="1" si="2"/>
        <v>1</v>
      </c>
      <c r="G72" s="3"/>
    </row>
    <row r="73" spans="1:7" ht="30" outlineLevel="3" x14ac:dyDescent="0.25">
      <c r="A73" s="11"/>
      <c r="B73" s="11" t="s">
        <v>148</v>
      </c>
      <c r="C73" s="12">
        <v>2550000</v>
      </c>
      <c r="D73" s="12">
        <v>2550000</v>
      </c>
      <c r="E73" s="12">
        <v>2545751.4700000002</v>
      </c>
      <c r="F73" s="13">
        <f t="shared" ca="1" si="2"/>
        <v>0.99829999999999997</v>
      </c>
      <c r="G73" s="3"/>
    </row>
    <row r="74" spans="1:7" ht="30" outlineLevel="3" x14ac:dyDescent="0.25">
      <c r="A74" s="11"/>
      <c r="B74" s="11" t="s">
        <v>126</v>
      </c>
      <c r="C74" s="12">
        <v>0</v>
      </c>
      <c r="D74" s="12">
        <v>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148</v>
      </c>
      <c r="C75" s="12">
        <v>0</v>
      </c>
      <c r="D75" s="12">
        <v>0</v>
      </c>
      <c r="E75" s="12">
        <v>0</v>
      </c>
      <c r="F75" s="13">
        <f t="shared" ca="1" si="2"/>
        <v>0</v>
      </c>
      <c r="G75" s="3"/>
    </row>
    <row r="76" spans="1:7" ht="15" customHeight="1" x14ac:dyDescent="0.25">
      <c r="A76" s="34" t="s">
        <v>17</v>
      </c>
      <c r="B76" s="35"/>
      <c r="C76" s="14">
        <v>47830900</v>
      </c>
      <c r="D76" s="14">
        <v>108787477</v>
      </c>
      <c r="E76" s="15">
        <v>35903980.539999999</v>
      </c>
      <c r="F76" s="16">
        <f t="shared" ca="1" si="2"/>
        <v>0.33</v>
      </c>
      <c r="G76" s="3"/>
    </row>
  </sheetData>
  <mergeCells count="8">
    <mergeCell ref="A76:B7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7.85546875" style="1" customWidth="1"/>
    <col min="4" max="5" width="11.42578125" style="1" customWidth="1"/>
    <col min="6" max="6" width="13.8554687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65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27</v>
      </c>
      <c r="C7" s="9">
        <v>8000000</v>
      </c>
      <c r="D7" s="9">
        <v>8000000</v>
      </c>
      <c r="E7" s="9">
        <v>8000000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28</v>
      </c>
      <c r="C8" s="12">
        <v>8000000</v>
      </c>
      <c r="D8" s="12">
        <v>8000000</v>
      </c>
      <c r="E8" s="12">
        <v>8000000</v>
      </c>
      <c r="F8" s="13">
        <f ca="1">IF(INDIRECT("R[0]C[-2]", FALSE)=0,0,ROUND(INDIRECT("R[0]C[-1]", FALSE)/INDIRECT("R[0]C[-2]", FALSE),4))</f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23000000</v>
      </c>
      <c r="D9" s="9">
        <v>23000000</v>
      </c>
      <c r="E9" s="9">
        <v>23000000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52</v>
      </c>
      <c r="C10" s="12">
        <v>23000000</v>
      </c>
      <c r="D10" s="12">
        <v>23000000</v>
      </c>
      <c r="E10" s="12">
        <v>23000000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4" t="s">
        <v>17</v>
      </c>
      <c r="B11" s="35"/>
      <c r="C11" s="14">
        <v>31000000</v>
      </c>
      <c r="D11" s="14">
        <v>31000000</v>
      </c>
      <c r="E11" s="15">
        <v>31000000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zoomScaleSheetLayoutView="100" workbookViewId="0">
      <pane ySplit="6" topLeftCell="A2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254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8600000</v>
      </c>
      <c r="D7" s="9">
        <v>8600000</v>
      </c>
      <c r="E7" s="9">
        <v>570732.06000000006</v>
      </c>
      <c r="F7" s="10">
        <f t="shared" ref="F7:F24" ca="1" si="0">IF(INDIRECT("R[0]C[-2]", FALSE)=0,0,ROUND(INDIRECT("R[0]C[-1]", FALSE)/INDIRECT("R[0]C[-2]", FALSE),4))</f>
        <v>6.6400000000000001E-2</v>
      </c>
      <c r="G7" s="3"/>
    </row>
    <row r="8" spans="1:7" outlineLevel="3" x14ac:dyDescent="0.25">
      <c r="A8" s="11"/>
      <c r="B8" s="11" t="s">
        <v>136</v>
      </c>
      <c r="C8" s="12">
        <v>3600000</v>
      </c>
      <c r="D8" s="12">
        <v>0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128</v>
      </c>
      <c r="C9" s="12">
        <v>5000000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136</v>
      </c>
      <c r="C10" s="12">
        <v>0</v>
      </c>
      <c r="D10" s="12">
        <v>3600000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128</v>
      </c>
      <c r="C11" s="12">
        <v>0</v>
      </c>
      <c r="D11" s="12">
        <v>5000000</v>
      </c>
      <c r="E11" s="12">
        <v>570732.06000000006</v>
      </c>
      <c r="F11" s="13">
        <f t="shared" ca="1" si="0"/>
        <v>0.11409999999999999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41</v>
      </c>
      <c r="C12" s="9">
        <v>2000000</v>
      </c>
      <c r="D12" s="9">
        <v>2000000</v>
      </c>
      <c r="E12" s="9">
        <v>0</v>
      </c>
      <c r="F12" s="10">
        <f t="shared" ca="1" si="0"/>
        <v>0</v>
      </c>
      <c r="G12" s="3"/>
    </row>
    <row r="13" spans="1:7" ht="30" outlineLevel="3" x14ac:dyDescent="0.25">
      <c r="A13" s="11"/>
      <c r="B13" s="11" t="s">
        <v>187</v>
      </c>
      <c r="C13" s="12">
        <v>2000000</v>
      </c>
      <c r="D13" s="12">
        <v>2000000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47</v>
      </c>
      <c r="C14" s="9">
        <v>5000000</v>
      </c>
      <c r="D14" s="9">
        <v>5000000</v>
      </c>
      <c r="E14" s="9">
        <v>0</v>
      </c>
      <c r="F14" s="10">
        <f t="shared" ca="1" si="0"/>
        <v>0</v>
      </c>
      <c r="G14" s="3"/>
    </row>
    <row r="15" spans="1:7" ht="45" outlineLevel="3" x14ac:dyDescent="0.25">
      <c r="A15" s="11"/>
      <c r="B15" s="11" t="s">
        <v>144</v>
      </c>
      <c r="C15" s="12">
        <v>5000000</v>
      </c>
      <c r="D15" s="12">
        <v>5000000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51</v>
      </c>
      <c r="C16" s="9">
        <v>5000000</v>
      </c>
      <c r="D16" s="9">
        <v>5000000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52</v>
      </c>
      <c r="C17" s="12">
        <v>5000000</v>
      </c>
      <c r="D17" s="12">
        <v>5000000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15</v>
      </c>
      <c r="C18" s="9">
        <v>1500000</v>
      </c>
      <c r="D18" s="9">
        <v>1500000</v>
      </c>
      <c r="E18" s="9">
        <v>0</v>
      </c>
      <c r="F18" s="10">
        <f t="shared" ca="1" si="0"/>
        <v>0</v>
      </c>
      <c r="G18" s="3"/>
    </row>
    <row r="19" spans="1:7" ht="30" outlineLevel="3" x14ac:dyDescent="0.25">
      <c r="A19" s="11"/>
      <c r="B19" s="11" t="s">
        <v>201</v>
      </c>
      <c r="C19" s="12">
        <v>1500000</v>
      </c>
      <c r="D19" s="12">
        <v>1500000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59</v>
      </c>
      <c r="C20" s="9">
        <v>43000000</v>
      </c>
      <c r="D20" s="9">
        <v>43000000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209</v>
      </c>
      <c r="C21" s="12">
        <v>43000000</v>
      </c>
      <c r="D21" s="12">
        <v>43000000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2" s="8" t="s">
        <v>61</v>
      </c>
      <c r="C22" s="9">
        <v>5000000</v>
      </c>
      <c r="D22" s="9">
        <v>0</v>
      </c>
      <c r="E22" s="9">
        <v>0</v>
      </c>
      <c r="F22" s="10">
        <f t="shared" ca="1" si="0"/>
        <v>0</v>
      </c>
      <c r="G22" s="3"/>
    </row>
    <row r="23" spans="1:7" ht="45" outlineLevel="3" x14ac:dyDescent="0.25">
      <c r="A23" s="11"/>
      <c r="B23" s="11" t="s">
        <v>99</v>
      </c>
      <c r="C23" s="12">
        <v>5000000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15" customHeight="1" x14ac:dyDescent="0.25">
      <c r="A24" s="34" t="s">
        <v>17</v>
      </c>
      <c r="B24" s="35"/>
      <c r="C24" s="14">
        <v>70100000</v>
      </c>
      <c r="D24" s="14">
        <v>65100000</v>
      </c>
      <c r="E24" s="15">
        <v>570732.06000000006</v>
      </c>
      <c r="F24" s="16">
        <f t="shared" ca="1" si="0"/>
        <v>8.8000000000000005E-3</v>
      </c>
      <c r="G24" s="3"/>
    </row>
  </sheetData>
  <mergeCells count="8">
    <mergeCell ref="A24:B2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255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179781711.08000001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179781711.08000001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0</v>
      </c>
      <c r="D9" s="14">
        <v>179781711.08000001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256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200000000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200000000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0</v>
      </c>
      <c r="D9" s="14">
        <v>200000000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257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5400000</v>
      </c>
      <c r="D7" s="9">
        <v>5400000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151</v>
      </c>
      <c r="C8" s="12">
        <v>5400000</v>
      </c>
      <c r="D8" s="12">
        <v>5400000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7100000</v>
      </c>
      <c r="D9" s="9">
        <v>7100000</v>
      </c>
      <c r="E9" s="9">
        <v>2130000</v>
      </c>
      <c r="F9" s="10">
        <f t="shared" ca="1" si="0"/>
        <v>0.3</v>
      </c>
      <c r="G9" s="3"/>
    </row>
    <row r="10" spans="1:7" ht="45" outlineLevel="3" x14ac:dyDescent="0.25">
      <c r="A10" s="11"/>
      <c r="B10" s="11" t="s">
        <v>170</v>
      </c>
      <c r="C10" s="12">
        <v>7100000</v>
      </c>
      <c r="D10" s="12">
        <v>7100000</v>
      </c>
      <c r="E10" s="12">
        <v>2130000</v>
      </c>
      <c r="F10" s="13">
        <f t="shared" ca="1" si="0"/>
        <v>0.3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75</v>
      </c>
      <c r="C11" s="9">
        <v>0</v>
      </c>
      <c r="D11" s="9">
        <v>2142748.0699999998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172</v>
      </c>
      <c r="C12" s="12">
        <v>0</v>
      </c>
      <c r="D12" s="12">
        <v>2142748.0699999998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45800000</v>
      </c>
      <c r="D13" s="9">
        <v>45800000</v>
      </c>
      <c r="E13" s="9">
        <v>4579860.59</v>
      </c>
      <c r="F13" s="10">
        <f t="shared" ca="1" si="0"/>
        <v>0.1</v>
      </c>
      <c r="G13" s="3"/>
    </row>
    <row r="14" spans="1:7" ht="30" outlineLevel="3" x14ac:dyDescent="0.25">
      <c r="A14" s="11"/>
      <c r="B14" s="11" t="s">
        <v>223</v>
      </c>
      <c r="C14" s="12">
        <v>45800000</v>
      </c>
      <c r="D14" s="12">
        <v>45800000</v>
      </c>
      <c r="E14" s="12">
        <v>4579860.59</v>
      </c>
      <c r="F14" s="13">
        <f t="shared" ca="1" si="0"/>
        <v>0.1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6800000</v>
      </c>
      <c r="D15" s="9">
        <v>6800000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190</v>
      </c>
      <c r="C16" s="12">
        <v>6800000</v>
      </c>
      <c r="D16" s="12">
        <v>6800000</v>
      </c>
      <c r="E16" s="12">
        <v>0</v>
      </c>
      <c r="F16" s="13">
        <f t="shared" ca="1" si="0"/>
        <v>0</v>
      </c>
      <c r="G16" s="3"/>
    </row>
    <row r="17" spans="1:7" ht="15" customHeight="1" x14ac:dyDescent="0.25">
      <c r="A17" s="34" t="s">
        <v>17</v>
      </c>
      <c r="B17" s="35"/>
      <c r="C17" s="14">
        <v>65100000</v>
      </c>
      <c r="D17" s="14">
        <v>67242748.069999993</v>
      </c>
      <c r="E17" s="15">
        <v>6709860.5899999999</v>
      </c>
      <c r="F17" s="16">
        <f t="shared" ca="1" si="0"/>
        <v>9.98E-2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4"/>
  <sheetViews>
    <sheetView zoomScaleNormal="100" zoomScaleSheetLayoutView="100" workbookViewId="0">
      <pane ySplit="6" topLeftCell="A20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258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511112</v>
      </c>
      <c r="D7" s="9">
        <v>511112</v>
      </c>
      <c r="E7" s="9">
        <v>511112</v>
      </c>
      <c r="F7" s="10">
        <f t="shared" ref="F7:F70" ca="1" si="0">IF(INDIRECT("R[0]C[-2]", FALSE)=0,0,ROUND(INDIRECT("R[0]C[-1]", FALSE)/INDIRECT("R[0]C[-2]", FALSE),4))</f>
        <v>1</v>
      </c>
      <c r="G7" s="3"/>
    </row>
    <row r="8" spans="1:7" outlineLevel="3" x14ac:dyDescent="0.25">
      <c r="A8" s="11"/>
      <c r="B8" s="11" t="s">
        <v>136</v>
      </c>
      <c r="C8" s="12">
        <v>0</v>
      </c>
      <c r="D8" s="12">
        <v>281112</v>
      </c>
      <c r="E8" s="12">
        <v>281112</v>
      </c>
      <c r="F8" s="13">
        <f t="shared" ca="1" si="0"/>
        <v>1</v>
      </c>
      <c r="G8" s="3"/>
    </row>
    <row r="9" spans="1:7" ht="30" outlineLevel="3" x14ac:dyDescent="0.25">
      <c r="A9" s="11"/>
      <c r="B9" s="11" t="s">
        <v>128</v>
      </c>
      <c r="C9" s="12">
        <v>0</v>
      </c>
      <c r="D9" s="12">
        <v>230000</v>
      </c>
      <c r="E9" s="12">
        <v>230000</v>
      </c>
      <c r="F9" s="13">
        <f t="shared" ca="1" si="0"/>
        <v>1</v>
      </c>
      <c r="G9" s="3"/>
    </row>
    <row r="10" spans="1:7" outlineLevel="3" x14ac:dyDescent="0.25">
      <c r="A10" s="11"/>
      <c r="B10" s="11" t="s">
        <v>136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128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136</v>
      </c>
      <c r="C12" s="12">
        <v>281112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128</v>
      </c>
      <c r="C13" s="12">
        <v>230000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312648</v>
      </c>
      <c r="D14" s="9">
        <v>312648</v>
      </c>
      <c r="E14" s="9">
        <v>312648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156</v>
      </c>
      <c r="C15" s="12">
        <v>312648</v>
      </c>
      <c r="D15" s="12">
        <v>312648</v>
      </c>
      <c r="E15" s="12">
        <v>312648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23</v>
      </c>
      <c r="C16" s="9">
        <v>883006</v>
      </c>
      <c r="D16" s="9">
        <v>883006</v>
      </c>
      <c r="E16" s="9">
        <v>883006</v>
      </c>
      <c r="F16" s="10">
        <f t="shared" ca="1" si="0"/>
        <v>1</v>
      </c>
      <c r="G16" s="3"/>
    </row>
    <row r="17" spans="1:7" ht="30" outlineLevel="3" x14ac:dyDescent="0.25">
      <c r="A17" s="11"/>
      <c r="B17" s="11" t="s">
        <v>164</v>
      </c>
      <c r="C17" s="12">
        <v>0</v>
      </c>
      <c r="D17" s="12">
        <v>433006</v>
      </c>
      <c r="E17" s="12">
        <v>433006</v>
      </c>
      <c r="F17" s="13">
        <f t="shared" ca="1" si="0"/>
        <v>1</v>
      </c>
      <c r="G17" s="3"/>
    </row>
    <row r="18" spans="1:7" ht="30" outlineLevel="3" x14ac:dyDescent="0.25">
      <c r="A18" s="11"/>
      <c r="B18" s="11" t="s">
        <v>111</v>
      </c>
      <c r="C18" s="12">
        <v>0</v>
      </c>
      <c r="D18" s="12">
        <v>450000</v>
      </c>
      <c r="E18" s="12">
        <v>450000</v>
      </c>
      <c r="F18" s="13">
        <f t="shared" ca="1" si="0"/>
        <v>1</v>
      </c>
      <c r="G18" s="3"/>
    </row>
    <row r="19" spans="1:7" ht="30" outlineLevel="3" x14ac:dyDescent="0.25">
      <c r="A19" s="11"/>
      <c r="B19" s="11" t="s">
        <v>164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111</v>
      </c>
      <c r="C20" s="12">
        <v>0</v>
      </c>
      <c r="D20" s="12">
        <v>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164</v>
      </c>
      <c r="C21" s="12">
        <v>433006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111</v>
      </c>
      <c r="C22" s="12">
        <v>450000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3" s="8" t="s">
        <v>25</v>
      </c>
      <c r="C23" s="9">
        <v>531727</v>
      </c>
      <c r="D23" s="9">
        <v>531727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112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113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216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26</v>
      </c>
      <c r="C27" s="12">
        <v>0</v>
      </c>
      <c r="D27" s="12">
        <v>399000</v>
      </c>
      <c r="E27" s="12">
        <v>0</v>
      </c>
      <c r="F27" s="13">
        <f t="shared" ca="1" si="0"/>
        <v>0</v>
      </c>
      <c r="G27" s="3"/>
    </row>
    <row r="28" spans="1:7" ht="45" outlineLevel="3" x14ac:dyDescent="0.25">
      <c r="A28" s="11"/>
      <c r="B28" s="11" t="s">
        <v>167</v>
      </c>
      <c r="C28" s="12">
        <v>0</v>
      </c>
      <c r="D28" s="12">
        <v>132727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112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113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216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45" outlineLevel="3" x14ac:dyDescent="0.25">
      <c r="A32" s="11"/>
      <c r="B32" s="11" t="s">
        <v>167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112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113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216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45" outlineLevel="3" x14ac:dyDescent="0.25">
      <c r="A36" s="11"/>
      <c r="B36" s="11" t="s">
        <v>167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112</v>
      </c>
      <c r="C37" s="12">
        <v>133000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113</v>
      </c>
      <c r="C38" s="12">
        <v>133000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216</v>
      </c>
      <c r="C39" s="12">
        <v>133000</v>
      </c>
      <c r="D39" s="12">
        <v>0</v>
      </c>
      <c r="E39" s="12">
        <v>0</v>
      </c>
      <c r="F39" s="13">
        <f t="shared" ca="1" si="0"/>
        <v>0</v>
      </c>
      <c r="G39" s="3"/>
    </row>
    <row r="40" spans="1:7" ht="45" outlineLevel="3" x14ac:dyDescent="0.25">
      <c r="A40" s="11"/>
      <c r="B40" s="11" t="s">
        <v>167</v>
      </c>
      <c r="C40" s="12">
        <v>132727</v>
      </c>
      <c r="D40" s="12">
        <v>0</v>
      </c>
      <c r="E40" s="12">
        <v>0</v>
      </c>
      <c r="F40" s="13">
        <f t="shared" ca="1" si="0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8" t="s">
        <v>27</v>
      </c>
      <c r="C41" s="9">
        <v>600466</v>
      </c>
      <c r="D41" s="9">
        <v>696027.88</v>
      </c>
      <c r="E41" s="9">
        <v>466978</v>
      </c>
      <c r="F41" s="10">
        <f t="shared" ca="1" si="0"/>
        <v>0.67090000000000005</v>
      </c>
      <c r="G41" s="3"/>
    </row>
    <row r="42" spans="1:7" ht="30" outlineLevel="3" x14ac:dyDescent="0.25">
      <c r="A42" s="11"/>
      <c r="B42" s="11" t="s">
        <v>114</v>
      </c>
      <c r="C42" s="12">
        <v>0</v>
      </c>
      <c r="D42" s="12">
        <v>133489</v>
      </c>
      <c r="E42" s="12">
        <v>133489</v>
      </c>
      <c r="F42" s="13">
        <f t="shared" ca="1" si="0"/>
        <v>1</v>
      </c>
      <c r="G42" s="3"/>
    </row>
    <row r="43" spans="1:7" ht="30" outlineLevel="3" x14ac:dyDescent="0.25">
      <c r="A43" s="11"/>
      <c r="B43" s="11" t="s">
        <v>115</v>
      </c>
      <c r="C43" s="12">
        <v>0</v>
      </c>
      <c r="D43" s="12">
        <v>429050.88</v>
      </c>
      <c r="E43" s="12">
        <v>333489</v>
      </c>
      <c r="F43" s="13">
        <f t="shared" ca="1" si="0"/>
        <v>0.77729999999999999</v>
      </c>
      <c r="G43" s="3"/>
    </row>
    <row r="44" spans="1:7" ht="30" outlineLevel="3" x14ac:dyDescent="0.25">
      <c r="A44" s="11"/>
      <c r="B44" s="11" t="s">
        <v>169</v>
      </c>
      <c r="C44" s="12">
        <v>0</v>
      </c>
      <c r="D44" s="12">
        <v>133488</v>
      </c>
      <c r="E44" s="12">
        <v>0</v>
      </c>
      <c r="F44" s="13">
        <f t="shared" ca="1" si="0"/>
        <v>0</v>
      </c>
      <c r="G44" s="3"/>
    </row>
    <row r="45" spans="1:7" ht="30" outlineLevel="3" x14ac:dyDescent="0.25">
      <c r="A45" s="11"/>
      <c r="B45" s="11" t="s">
        <v>114</v>
      </c>
      <c r="C45" s="12">
        <v>0</v>
      </c>
      <c r="D45" s="12">
        <v>0</v>
      </c>
      <c r="E45" s="12">
        <v>0</v>
      </c>
      <c r="F45" s="13">
        <f t="shared" ca="1" si="0"/>
        <v>0</v>
      </c>
      <c r="G45" s="3"/>
    </row>
    <row r="46" spans="1:7" ht="30" outlineLevel="3" x14ac:dyDescent="0.25">
      <c r="A46" s="11"/>
      <c r="B46" s="11" t="s">
        <v>115</v>
      </c>
      <c r="C46" s="12">
        <v>0</v>
      </c>
      <c r="D46" s="12">
        <v>0</v>
      </c>
      <c r="E46" s="12">
        <v>0</v>
      </c>
      <c r="F46" s="13">
        <f t="shared" ca="1" si="0"/>
        <v>0</v>
      </c>
      <c r="G46" s="3"/>
    </row>
    <row r="47" spans="1:7" ht="30" outlineLevel="3" x14ac:dyDescent="0.25">
      <c r="A47" s="11"/>
      <c r="B47" s="11" t="s">
        <v>169</v>
      </c>
      <c r="C47" s="12">
        <v>0</v>
      </c>
      <c r="D47" s="12">
        <v>0</v>
      </c>
      <c r="E47" s="12">
        <v>0</v>
      </c>
      <c r="F47" s="13">
        <f t="shared" ca="1" si="0"/>
        <v>0</v>
      </c>
      <c r="G47" s="3"/>
    </row>
    <row r="48" spans="1:7" ht="30" outlineLevel="3" x14ac:dyDescent="0.25">
      <c r="A48" s="11"/>
      <c r="B48" s="11" t="s">
        <v>114</v>
      </c>
      <c r="C48" s="12">
        <v>133489</v>
      </c>
      <c r="D48" s="12">
        <v>0</v>
      </c>
      <c r="E48" s="12">
        <v>0</v>
      </c>
      <c r="F48" s="13">
        <f t="shared" ca="1" si="0"/>
        <v>0</v>
      </c>
      <c r="G48" s="3"/>
    </row>
    <row r="49" spans="1:7" ht="30" outlineLevel="3" x14ac:dyDescent="0.25">
      <c r="A49" s="11"/>
      <c r="B49" s="11" t="s">
        <v>115</v>
      </c>
      <c r="C49" s="12">
        <v>333489</v>
      </c>
      <c r="D49" s="12">
        <v>0</v>
      </c>
      <c r="E49" s="12">
        <v>0</v>
      </c>
      <c r="F49" s="13">
        <f t="shared" ca="1" si="0"/>
        <v>0</v>
      </c>
      <c r="G49" s="3"/>
    </row>
    <row r="50" spans="1:7" ht="30" outlineLevel="3" x14ac:dyDescent="0.25">
      <c r="A50" s="11"/>
      <c r="B50" s="11" t="s">
        <v>169</v>
      </c>
      <c r="C50" s="12">
        <v>133488</v>
      </c>
      <c r="D50" s="12">
        <v>0</v>
      </c>
      <c r="E50" s="12">
        <v>0</v>
      </c>
      <c r="F50" s="13">
        <f t="shared" ca="1" si="0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1" s="8" t="s">
        <v>29</v>
      </c>
      <c r="C51" s="9">
        <v>555305</v>
      </c>
      <c r="D51" s="9">
        <v>555305</v>
      </c>
      <c r="E51" s="9">
        <v>436870</v>
      </c>
      <c r="F51" s="10">
        <f t="shared" ca="1" si="0"/>
        <v>0.78669999999999995</v>
      </c>
      <c r="G51" s="3"/>
    </row>
    <row r="52" spans="1:7" ht="30" outlineLevel="3" x14ac:dyDescent="0.25">
      <c r="A52" s="11"/>
      <c r="B52" s="11" t="s">
        <v>259</v>
      </c>
      <c r="C52" s="12">
        <v>0</v>
      </c>
      <c r="D52" s="12">
        <v>355305</v>
      </c>
      <c r="E52" s="12">
        <v>236870</v>
      </c>
      <c r="F52" s="13">
        <f t="shared" ca="1" si="0"/>
        <v>0.66669999999999996</v>
      </c>
      <c r="G52" s="3"/>
    </row>
    <row r="53" spans="1:7" ht="30" outlineLevel="3" x14ac:dyDescent="0.25">
      <c r="A53" s="11"/>
      <c r="B53" s="11" t="s">
        <v>171</v>
      </c>
      <c r="C53" s="12">
        <v>0</v>
      </c>
      <c r="D53" s="12">
        <v>200000</v>
      </c>
      <c r="E53" s="12">
        <v>200000</v>
      </c>
      <c r="F53" s="13">
        <f t="shared" ca="1" si="0"/>
        <v>1</v>
      </c>
      <c r="G53" s="3"/>
    </row>
    <row r="54" spans="1:7" ht="30" outlineLevel="3" x14ac:dyDescent="0.25">
      <c r="A54" s="11"/>
      <c r="B54" s="11" t="s">
        <v>259</v>
      </c>
      <c r="C54" s="12">
        <v>0</v>
      </c>
      <c r="D54" s="12">
        <v>0</v>
      </c>
      <c r="E54" s="12">
        <v>0</v>
      </c>
      <c r="F54" s="13">
        <f t="shared" ca="1" si="0"/>
        <v>0</v>
      </c>
      <c r="G54" s="3"/>
    </row>
    <row r="55" spans="1:7" ht="30" outlineLevel="3" x14ac:dyDescent="0.25">
      <c r="A55" s="11"/>
      <c r="B55" s="11" t="s">
        <v>171</v>
      </c>
      <c r="C55" s="12">
        <v>0</v>
      </c>
      <c r="D55" s="12">
        <v>0</v>
      </c>
      <c r="E55" s="12">
        <v>0</v>
      </c>
      <c r="F55" s="13">
        <f t="shared" ca="1" si="0"/>
        <v>0</v>
      </c>
      <c r="G55" s="3"/>
    </row>
    <row r="56" spans="1:7" ht="30" outlineLevel="3" x14ac:dyDescent="0.25">
      <c r="A56" s="11"/>
      <c r="B56" s="11" t="s">
        <v>259</v>
      </c>
      <c r="C56" s="12">
        <v>355305</v>
      </c>
      <c r="D56" s="12">
        <v>0</v>
      </c>
      <c r="E56" s="12">
        <v>0</v>
      </c>
      <c r="F56" s="13">
        <f t="shared" ca="1" si="0"/>
        <v>0</v>
      </c>
      <c r="G56" s="3"/>
    </row>
    <row r="57" spans="1:7" ht="30" outlineLevel="3" x14ac:dyDescent="0.25">
      <c r="A57" s="11"/>
      <c r="B57" s="11" t="s">
        <v>171</v>
      </c>
      <c r="C57" s="12">
        <v>200000</v>
      </c>
      <c r="D57" s="12">
        <v>0</v>
      </c>
      <c r="E57" s="12">
        <v>0</v>
      </c>
      <c r="F57" s="13">
        <f t="shared" ca="1" si="0"/>
        <v>0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8" s="8" t="s">
        <v>75</v>
      </c>
      <c r="C58" s="9">
        <v>426950</v>
      </c>
      <c r="D58" s="9">
        <v>426950</v>
      </c>
      <c r="E58" s="9">
        <v>426950</v>
      </c>
      <c r="F58" s="10">
        <f t="shared" ca="1" si="0"/>
        <v>1</v>
      </c>
      <c r="G58" s="3"/>
    </row>
    <row r="59" spans="1:7" ht="30" outlineLevel="3" x14ac:dyDescent="0.25">
      <c r="A59" s="11"/>
      <c r="B59" s="11" t="s">
        <v>260</v>
      </c>
      <c r="C59" s="12">
        <v>0</v>
      </c>
      <c r="D59" s="12">
        <v>217967</v>
      </c>
      <c r="E59" s="12">
        <v>217967</v>
      </c>
      <c r="F59" s="13">
        <f t="shared" ca="1" si="0"/>
        <v>1</v>
      </c>
      <c r="G59" s="3"/>
    </row>
    <row r="60" spans="1:7" ht="45" outlineLevel="3" x14ac:dyDescent="0.25">
      <c r="A60" s="11"/>
      <c r="B60" s="11" t="s">
        <v>173</v>
      </c>
      <c r="C60" s="12">
        <v>0</v>
      </c>
      <c r="D60" s="12">
        <v>208983</v>
      </c>
      <c r="E60" s="12">
        <v>208983</v>
      </c>
      <c r="F60" s="13">
        <f t="shared" ca="1" si="0"/>
        <v>1</v>
      </c>
      <c r="G60" s="3"/>
    </row>
    <row r="61" spans="1:7" ht="30" outlineLevel="3" x14ac:dyDescent="0.25">
      <c r="A61" s="11"/>
      <c r="B61" s="11" t="s">
        <v>260</v>
      </c>
      <c r="C61" s="12">
        <v>0</v>
      </c>
      <c r="D61" s="12">
        <v>0</v>
      </c>
      <c r="E61" s="12">
        <v>0</v>
      </c>
      <c r="F61" s="13">
        <f t="shared" ca="1" si="0"/>
        <v>0</v>
      </c>
      <c r="G61" s="3"/>
    </row>
    <row r="62" spans="1:7" ht="45" outlineLevel="3" x14ac:dyDescent="0.25">
      <c r="A62" s="11"/>
      <c r="B62" s="11" t="s">
        <v>173</v>
      </c>
      <c r="C62" s="12">
        <v>0</v>
      </c>
      <c r="D62" s="12">
        <v>0</v>
      </c>
      <c r="E62" s="12">
        <v>0</v>
      </c>
      <c r="F62" s="13">
        <f t="shared" ca="1" si="0"/>
        <v>0</v>
      </c>
      <c r="G62" s="3"/>
    </row>
    <row r="63" spans="1:7" ht="30" outlineLevel="3" x14ac:dyDescent="0.25">
      <c r="A63" s="11"/>
      <c r="B63" s="11" t="s">
        <v>260</v>
      </c>
      <c r="C63" s="12">
        <v>217967</v>
      </c>
      <c r="D63" s="12">
        <v>0</v>
      </c>
      <c r="E63" s="12">
        <v>0</v>
      </c>
      <c r="F63" s="13">
        <f t="shared" ca="1" si="0"/>
        <v>0</v>
      </c>
      <c r="G63" s="3"/>
    </row>
    <row r="64" spans="1:7" ht="45" outlineLevel="3" x14ac:dyDescent="0.25">
      <c r="A64" s="11"/>
      <c r="B64" s="11" t="s">
        <v>173</v>
      </c>
      <c r="C64" s="12">
        <v>208983</v>
      </c>
      <c r="D64" s="12">
        <v>0</v>
      </c>
      <c r="E64" s="12">
        <v>0</v>
      </c>
      <c r="F64" s="13">
        <f t="shared" ca="1" si="0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5" s="8" t="s">
        <v>31</v>
      </c>
      <c r="C65" s="9">
        <v>345169</v>
      </c>
      <c r="D65" s="9">
        <v>345169</v>
      </c>
      <c r="E65" s="9">
        <v>345169</v>
      </c>
      <c r="F65" s="10">
        <f t="shared" ca="1" si="0"/>
        <v>1</v>
      </c>
      <c r="G65" s="3"/>
    </row>
    <row r="66" spans="1:7" ht="30" outlineLevel="3" x14ac:dyDescent="0.25">
      <c r="A66" s="11"/>
      <c r="B66" s="11" t="s">
        <v>261</v>
      </c>
      <c r="C66" s="12">
        <v>345169</v>
      </c>
      <c r="D66" s="12">
        <v>345169</v>
      </c>
      <c r="E66" s="12">
        <v>345169</v>
      </c>
      <c r="F66" s="13">
        <f t="shared" ca="1" si="0"/>
        <v>1</v>
      </c>
      <c r="G66" s="3"/>
    </row>
    <row r="67" spans="1:7" outlineLevel="2" x14ac:dyDescent="0.25">
      <c r="A6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67" s="8" t="s">
        <v>33</v>
      </c>
      <c r="C67" s="9">
        <v>425341</v>
      </c>
      <c r="D67" s="9">
        <v>425341</v>
      </c>
      <c r="E67" s="9">
        <v>140000</v>
      </c>
      <c r="F67" s="10">
        <f t="shared" ca="1" si="0"/>
        <v>0.3291</v>
      </c>
      <c r="G67" s="3"/>
    </row>
    <row r="68" spans="1:7" ht="30" outlineLevel="3" x14ac:dyDescent="0.25">
      <c r="A68" s="11"/>
      <c r="B68" s="11" t="s">
        <v>116</v>
      </c>
      <c r="C68" s="12">
        <v>0</v>
      </c>
      <c r="D68" s="12">
        <v>140000</v>
      </c>
      <c r="E68" s="12">
        <v>0</v>
      </c>
      <c r="F68" s="13">
        <f t="shared" ca="1" si="0"/>
        <v>0</v>
      </c>
      <c r="G68" s="3"/>
    </row>
    <row r="69" spans="1:7" ht="30" outlineLevel="3" x14ac:dyDescent="0.25">
      <c r="A69" s="11"/>
      <c r="B69" s="11" t="s">
        <v>117</v>
      </c>
      <c r="C69" s="12">
        <v>0</v>
      </c>
      <c r="D69" s="12">
        <v>140000</v>
      </c>
      <c r="E69" s="12">
        <v>140000</v>
      </c>
      <c r="F69" s="13">
        <f t="shared" ca="1" si="0"/>
        <v>1</v>
      </c>
      <c r="G69" s="3"/>
    </row>
    <row r="70" spans="1:7" ht="45" outlineLevel="3" x14ac:dyDescent="0.25">
      <c r="A70" s="11"/>
      <c r="B70" s="11" t="s">
        <v>178</v>
      </c>
      <c r="C70" s="12">
        <v>0</v>
      </c>
      <c r="D70" s="12">
        <v>145341</v>
      </c>
      <c r="E70" s="12">
        <v>0</v>
      </c>
      <c r="F70" s="13">
        <f t="shared" ca="1" si="0"/>
        <v>0</v>
      </c>
      <c r="G70" s="3"/>
    </row>
    <row r="71" spans="1:7" ht="30" outlineLevel="3" x14ac:dyDescent="0.25">
      <c r="A71" s="11"/>
      <c r="B71" s="11" t="s">
        <v>116</v>
      </c>
      <c r="C71" s="12">
        <v>0</v>
      </c>
      <c r="D71" s="12">
        <v>0</v>
      </c>
      <c r="E71" s="12">
        <v>0</v>
      </c>
      <c r="F71" s="13">
        <f t="shared" ref="F71:F134" ca="1" si="1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117</v>
      </c>
      <c r="C72" s="12">
        <v>0</v>
      </c>
      <c r="D72" s="12">
        <v>0</v>
      </c>
      <c r="E72" s="12">
        <v>0</v>
      </c>
      <c r="F72" s="13">
        <f t="shared" ca="1" si="1"/>
        <v>0</v>
      </c>
      <c r="G72" s="3"/>
    </row>
    <row r="73" spans="1:7" ht="45" outlineLevel="3" x14ac:dyDescent="0.25">
      <c r="A73" s="11"/>
      <c r="B73" s="11" t="s">
        <v>178</v>
      </c>
      <c r="C73" s="12">
        <v>0</v>
      </c>
      <c r="D73" s="12">
        <v>0</v>
      </c>
      <c r="E73" s="12">
        <v>0</v>
      </c>
      <c r="F73" s="13">
        <f t="shared" ca="1" si="1"/>
        <v>0</v>
      </c>
      <c r="G73" s="3"/>
    </row>
    <row r="74" spans="1:7" ht="30" outlineLevel="3" x14ac:dyDescent="0.25">
      <c r="A74" s="11"/>
      <c r="B74" s="11" t="s">
        <v>116</v>
      </c>
      <c r="C74" s="12">
        <v>140000</v>
      </c>
      <c r="D74" s="12">
        <v>0</v>
      </c>
      <c r="E74" s="12">
        <v>0</v>
      </c>
      <c r="F74" s="13">
        <f t="shared" ca="1" si="1"/>
        <v>0</v>
      </c>
      <c r="G74" s="3"/>
    </row>
    <row r="75" spans="1:7" ht="30" outlineLevel="3" x14ac:dyDescent="0.25">
      <c r="A75" s="11"/>
      <c r="B75" s="11" t="s">
        <v>117</v>
      </c>
      <c r="C75" s="12">
        <v>140000</v>
      </c>
      <c r="D75" s="12">
        <v>0</v>
      </c>
      <c r="E75" s="12">
        <v>0</v>
      </c>
      <c r="F75" s="13">
        <f t="shared" ca="1" si="1"/>
        <v>0</v>
      </c>
      <c r="G75" s="3"/>
    </row>
    <row r="76" spans="1:7" ht="45" outlineLevel="3" x14ac:dyDescent="0.25">
      <c r="A76" s="11"/>
      <c r="B76" s="11" t="s">
        <v>178</v>
      </c>
      <c r="C76" s="12">
        <v>145341</v>
      </c>
      <c r="D76" s="12">
        <v>0</v>
      </c>
      <c r="E76" s="12">
        <v>0</v>
      </c>
      <c r="F76" s="13">
        <f t="shared" ca="1" si="1"/>
        <v>0</v>
      </c>
      <c r="G76" s="3"/>
    </row>
    <row r="77" spans="1:7" outlineLevel="2" x14ac:dyDescent="0.25">
      <c r="A7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7" s="8" t="s">
        <v>35</v>
      </c>
      <c r="C77" s="9">
        <v>433559</v>
      </c>
      <c r="D77" s="9">
        <v>433559</v>
      </c>
      <c r="E77" s="9">
        <v>433559</v>
      </c>
      <c r="F77" s="10">
        <f t="shared" ca="1" si="1"/>
        <v>1</v>
      </c>
      <c r="G77" s="3"/>
    </row>
    <row r="78" spans="1:7" ht="30" outlineLevel="3" x14ac:dyDescent="0.25">
      <c r="A78" s="11"/>
      <c r="B78" s="11" t="s">
        <v>221</v>
      </c>
      <c r="C78" s="12">
        <v>0</v>
      </c>
      <c r="D78" s="12">
        <v>216780</v>
      </c>
      <c r="E78" s="12">
        <v>216780</v>
      </c>
      <c r="F78" s="13">
        <f t="shared" ca="1" si="1"/>
        <v>1</v>
      </c>
      <c r="G78" s="3"/>
    </row>
    <row r="79" spans="1:7" ht="30" outlineLevel="3" x14ac:dyDescent="0.25">
      <c r="A79" s="11"/>
      <c r="B79" s="11" t="s">
        <v>118</v>
      </c>
      <c r="C79" s="12">
        <v>0</v>
      </c>
      <c r="D79" s="12">
        <v>216779</v>
      </c>
      <c r="E79" s="12">
        <v>216779</v>
      </c>
      <c r="F79" s="13">
        <f t="shared" ca="1" si="1"/>
        <v>1</v>
      </c>
      <c r="G79" s="3"/>
    </row>
    <row r="80" spans="1:7" ht="30" outlineLevel="3" x14ac:dyDescent="0.25">
      <c r="A80" s="11"/>
      <c r="B80" s="11" t="s">
        <v>221</v>
      </c>
      <c r="C80" s="12">
        <v>0</v>
      </c>
      <c r="D80" s="12">
        <v>0</v>
      </c>
      <c r="E80" s="12">
        <v>0</v>
      </c>
      <c r="F80" s="13">
        <f t="shared" ca="1" si="1"/>
        <v>0</v>
      </c>
      <c r="G80" s="3"/>
    </row>
    <row r="81" spans="1:7" ht="30" outlineLevel="3" x14ac:dyDescent="0.25">
      <c r="A81" s="11"/>
      <c r="B81" s="11" t="s">
        <v>118</v>
      </c>
      <c r="C81" s="12">
        <v>0</v>
      </c>
      <c r="D81" s="12">
        <v>0</v>
      </c>
      <c r="E81" s="12">
        <v>0</v>
      </c>
      <c r="F81" s="13">
        <f t="shared" ca="1" si="1"/>
        <v>0</v>
      </c>
      <c r="G81" s="3"/>
    </row>
    <row r="82" spans="1:7" ht="30" outlineLevel="3" x14ac:dyDescent="0.25">
      <c r="A82" s="11"/>
      <c r="B82" s="11" t="s">
        <v>221</v>
      </c>
      <c r="C82" s="12">
        <v>216780</v>
      </c>
      <c r="D82" s="12">
        <v>0</v>
      </c>
      <c r="E82" s="12">
        <v>0</v>
      </c>
      <c r="F82" s="13">
        <f t="shared" ca="1" si="1"/>
        <v>0</v>
      </c>
      <c r="G82" s="3"/>
    </row>
    <row r="83" spans="1:7" ht="30" outlineLevel="3" x14ac:dyDescent="0.25">
      <c r="A83" s="11"/>
      <c r="B83" s="11" t="s">
        <v>118</v>
      </c>
      <c r="C83" s="12">
        <v>216779</v>
      </c>
      <c r="D83" s="12">
        <v>0</v>
      </c>
      <c r="E83" s="12">
        <v>0</v>
      </c>
      <c r="F83" s="13">
        <f t="shared" ca="1" si="1"/>
        <v>0</v>
      </c>
      <c r="G83" s="3"/>
    </row>
    <row r="84" spans="1:7" outlineLevel="2" x14ac:dyDescent="0.25">
      <c r="A8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84" s="8" t="s">
        <v>72</v>
      </c>
      <c r="C84" s="9">
        <v>315971</v>
      </c>
      <c r="D84" s="9">
        <v>315971</v>
      </c>
      <c r="E84" s="9">
        <v>315971</v>
      </c>
      <c r="F84" s="10">
        <f t="shared" ca="1" si="1"/>
        <v>1</v>
      </c>
      <c r="G84" s="3"/>
    </row>
    <row r="85" spans="1:7" ht="30" outlineLevel="3" x14ac:dyDescent="0.25">
      <c r="A85" s="11"/>
      <c r="B85" s="11" t="s">
        <v>120</v>
      </c>
      <c r="C85" s="12">
        <v>0</v>
      </c>
      <c r="D85" s="12">
        <v>165971</v>
      </c>
      <c r="E85" s="12">
        <v>165971</v>
      </c>
      <c r="F85" s="13">
        <f t="shared" ca="1" si="1"/>
        <v>1</v>
      </c>
      <c r="G85" s="3"/>
    </row>
    <row r="86" spans="1:7" ht="30" outlineLevel="3" x14ac:dyDescent="0.25">
      <c r="A86" s="11"/>
      <c r="B86" s="11" t="s">
        <v>180</v>
      </c>
      <c r="C86" s="12">
        <v>0</v>
      </c>
      <c r="D86" s="12">
        <v>150000</v>
      </c>
      <c r="E86" s="12">
        <v>150000</v>
      </c>
      <c r="F86" s="13">
        <f t="shared" ca="1" si="1"/>
        <v>1</v>
      </c>
      <c r="G86" s="3"/>
    </row>
    <row r="87" spans="1:7" ht="30" outlineLevel="3" x14ac:dyDescent="0.25">
      <c r="A87" s="11"/>
      <c r="B87" s="11" t="s">
        <v>120</v>
      </c>
      <c r="C87" s="12">
        <v>0</v>
      </c>
      <c r="D87" s="12">
        <v>0</v>
      </c>
      <c r="E87" s="12">
        <v>0</v>
      </c>
      <c r="F87" s="13">
        <f t="shared" ca="1" si="1"/>
        <v>0</v>
      </c>
      <c r="G87" s="3"/>
    </row>
    <row r="88" spans="1:7" ht="30" outlineLevel="3" x14ac:dyDescent="0.25">
      <c r="A88" s="11"/>
      <c r="B88" s="11" t="s">
        <v>180</v>
      </c>
      <c r="C88" s="12">
        <v>0</v>
      </c>
      <c r="D88" s="12">
        <v>0</v>
      </c>
      <c r="E88" s="12">
        <v>0</v>
      </c>
      <c r="F88" s="13">
        <f t="shared" ca="1" si="1"/>
        <v>0</v>
      </c>
      <c r="G88" s="3"/>
    </row>
    <row r="89" spans="1:7" ht="30" outlineLevel="3" x14ac:dyDescent="0.25">
      <c r="A89" s="11"/>
      <c r="B89" s="11" t="s">
        <v>120</v>
      </c>
      <c r="C89" s="12">
        <v>165971</v>
      </c>
      <c r="D89" s="12">
        <v>0</v>
      </c>
      <c r="E89" s="12">
        <v>0</v>
      </c>
      <c r="F89" s="13">
        <f t="shared" ca="1" si="1"/>
        <v>0</v>
      </c>
      <c r="G89" s="3"/>
    </row>
    <row r="90" spans="1:7" ht="30" outlineLevel="3" x14ac:dyDescent="0.25">
      <c r="A90" s="11"/>
      <c r="B90" s="11" t="s">
        <v>180</v>
      </c>
      <c r="C90" s="12">
        <v>150000</v>
      </c>
      <c r="D90" s="12">
        <v>0</v>
      </c>
      <c r="E90" s="12">
        <v>0</v>
      </c>
      <c r="F90" s="13">
        <f t="shared" ca="1" si="1"/>
        <v>0</v>
      </c>
      <c r="G90" s="3"/>
    </row>
    <row r="91" spans="1:7" outlineLevel="2" x14ac:dyDescent="0.25">
      <c r="A9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91" s="8" t="s">
        <v>37</v>
      </c>
      <c r="C91" s="9">
        <v>765028</v>
      </c>
      <c r="D91" s="9">
        <v>765028</v>
      </c>
      <c r="E91" s="9">
        <v>765028</v>
      </c>
      <c r="F91" s="10">
        <f t="shared" ca="1" si="1"/>
        <v>1</v>
      </c>
      <c r="G91" s="3"/>
    </row>
    <row r="92" spans="1:7" ht="30" outlineLevel="3" x14ac:dyDescent="0.25">
      <c r="A92" s="11"/>
      <c r="B92" s="11" t="s">
        <v>182</v>
      </c>
      <c r="C92" s="12">
        <v>0</v>
      </c>
      <c r="D92" s="12">
        <v>315028</v>
      </c>
      <c r="E92" s="12">
        <v>315028</v>
      </c>
      <c r="F92" s="13">
        <f t="shared" ca="1" si="1"/>
        <v>1</v>
      </c>
      <c r="G92" s="3"/>
    </row>
    <row r="93" spans="1:7" ht="30" outlineLevel="3" x14ac:dyDescent="0.25">
      <c r="A93" s="11"/>
      <c r="B93" s="11" t="s">
        <v>140</v>
      </c>
      <c r="C93" s="12">
        <v>0</v>
      </c>
      <c r="D93" s="12">
        <v>0</v>
      </c>
      <c r="E93" s="12">
        <v>0</v>
      </c>
      <c r="F93" s="13">
        <f t="shared" ca="1" si="1"/>
        <v>0</v>
      </c>
      <c r="G93" s="3"/>
    </row>
    <row r="94" spans="1:7" ht="30" outlineLevel="3" x14ac:dyDescent="0.25">
      <c r="A94" s="11"/>
      <c r="B94" s="11" t="s">
        <v>182</v>
      </c>
      <c r="C94" s="12">
        <v>0</v>
      </c>
      <c r="D94" s="12">
        <v>0</v>
      </c>
      <c r="E94" s="12">
        <v>0</v>
      </c>
      <c r="F94" s="13">
        <f t="shared" ca="1" si="1"/>
        <v>0</v>
      </c>
      <c r="G94" s="3"/>
    </row>
    <row r="95" spans="1:7" ht="30" outlineLevel="3" x14ac:dyDescent="0.25">
      <c r="A95" s="11"/>
      <c r="B95" s="11" t="s">
        <v>140</v>
      </c>
      <c r="C95" s="12">
        <v>0</v>
      </c>
      <c r="D95" s="12">
        <v>450000</v>
      </c>
      <c r="E95" s="12">
        <v>450000</v>
      </c>
      <c r="F95" s="13">
        <f t="shared" ca="1" si="1"/>
        <v>1</v>
      </c>
      <c r="G95" s="3"/>
    </row>
    <row r="96" spans="1:7" ht="30" outlineLevel="3" x14ac:dyDescent="0.25">
      <c r="A96" s="11"/>
      <c r="B96" s="11" t="s">
        <v>182</v>
      </c>
      <c r="C96" s="12">
        <v>315028</v>
      </c>
      <c r="D96" s="12">
        <v>0</v>
      </c>
      <c r="E96" s="12">
        <v>0</v>
      </c>
      <c r="F96" s="13">
        <f t="shared" ca="1" si="1"/>
        <v>0</v>
      </c>
      <c r="G96" s="3"/>
    </row>
    <row r="97" spans="1:7" ht="30" outlineLevel="3" x14ac:dyDescent="0.25">
      <c r="A97" s="11"/>
      <c r="B97" s="11" t="s">
        <v>140</v>
      </c>
      <c r="C97" s="12">
        <v>450000</v>
      </c>
      <c r="D97" s="12">
        <v>0</v>
      </c>
      <c r="E97" s="12">
        <v>0</v>
      </c>
      <c r="F97" s="13">
        <f t="shared" ca="1" si="1"/>
        <v>0</v>
      </c>
      <c r="G97" s="3"/>
    </row>
    <row r="98" spans="1:7" outlineLevel="2" x14ac:dyDescent="0.25">
      <c r="A9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98" s="8" t="s">
        <v>39</v>
      </c>
      <c r="C98" s="9">
        <v>448300</v>
      </c>
      <c r="D98" s="9">
        <v>448300</v>
      </c>
      <c r="E98" s="9">
        <v>200000</v>
      </c>
      <c r="F98" s="10">
        <f t="shared" ca="1" si="1"/>
        <v>0.4461</v>
      </c>
      <c r="G98" s="3"/>
    </row>
    <row r="99" spans="1:7" ht="30" outlineLevel="3" x14ac:dyDescent="0.25">
      <c r="A99" s="11"/>
      <c r="B99" s="11" t="s">
        <v>233</v>
      </c>
      <c r="C99" s="12">
        <v>0</v>
      </c>
      <c r="D99" s="12">
        <v>248300</v>
      </c>
      <c r="E99" s="12">
        <v>0</v>
      </c>
      <c r="F99" s="13">
        <f t="shared" ca="1" si="1"/>
        <v>0</v>
      </c>
      <c r="G99" s="3"/>
    </row>
    <row r="100" spans="1:7" ht="30" outlineLevel="3" x14ac:dyDescent="0.25">
      <c r="A100" s="11"/>
      <c r="B100" s="11" t="s">
        <v>141</v>
      </c>
      <c r="C100" s="12">
        <v>0</v>
      </c>
      <c r="D100" s="12">
        <v>200000</v>
      </c>
      <c r="E100" s="12">
        <v>200000</v>
      </c>
      <c r="F100" s="13">
        <f t="shared" ca="1" si="1"/>
        <v>1</v>
      </c>
      <c r="G100" s="3"/>
    </row>
    <row r="101" spans="1:7" ht="30" outlineLevel="3" x14ac:dyDescent="0.25">
      <c r="A101" s="11"/>
      <c r="B101" s="11" t="s">
        <v>233</v>
      </c>
      <c r="C101" s="12">
        <v>0</v>
      </c>
      <c r="D101" s="12">
        <v>0</v>
      </c>
      <c r="E101" s="12">
        <v>0</v>
      </c>
      <c r="F101" s="13">
        <f t="shared" ca="1" si="1"/>
        <v>0</v>
      </c>
      <c r="G101" s="3"/>
    </row>
    <row r="102" spans="1:7" ht="30" outlineLevel="3" x14ac:dyDescent="0.25">
      <c r="A102" s="11"/>
      <c r="B102" s="11" t="s">
        <v>141</v>
      </c>
      <c r="C102" s="12">
        <v>0</v>
      </c>
      <c r="D102" s="12">
        <v>0</v>
      </c>
      <c r="E102" s="12">
        <v>0</v>
      </c>
      <c r="F102" s="13">
        <f t="shared" ca="1" si="1"/>
        <v>0</v>
      </c>
      <c r="G102" s="3"/>
    </row>
    <row r="103" spans="1:7" ht="30" outlineLevel="3" x14ac:dyDescent="0.25">
      <c r="A103" s="11"/>
      <c r="B103" s="11" t="s">
        <v>233</v>
      </c>
      <c r="C103" s="12">
        <v>248300</v>
      </c>
      <c r="D103" s="12">
        <v>0</v>
      </c>
      <c r="E103" s="12">
        <v>0</v>
      </c>
      <c r="F103" s="13">
        <f t="shared" ca="1" si="1"/>
        <v>0</v>
      </c>
      <c r="G103" s="3"/>
    </row>
    <row r="104" spans="1:7" ht="30" outlineLevel="3" x14ac:dyDescent="0.25">
      <c r="A104" s="11"/>
      <c r="B104" s="11" t="s">
        <v>141</v>
      </c>
      <c r="C104" s="12">
        <v>200000</v>
      </c>
      <c r="D104" s="12">
        <v>0</v>
      </c>
      <c r="E104" s="12">
        <v>0</v>
      </c>
      <c r="F104" s="13">
        <f t="shared" ca="1" si="1"/>
        <v>0</v>
      </c>
      <c r="G104" s="3"/>
    </row>
    <row r="105" spans="1:7" outlineLevel="2" x14ac:dyDescent="0.25">
      <c r="A10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05" s="8" t="s">
        <v>41</v>
      </c>
      <c r="C105" s="9">
        <v>996134</v>
      </c>
      <c r="D105" s="9">
        <v>996132.02</v>
      </c>
      <c r="E105" s="9">
        <v>447099.02</v>
      </c>
      <c r="F105" s="10">
        <f t="shared" ca="1" si="1"/>
        <v>0.44879999999999998</v>
      </c>
      <c r="G105" s="3"/>
    </row>
    <row r="106" spans="1:7" ht="30" outlineLevel="3" x14ac:dyDescent="0.25">
      <c r="A106" s="11"/>
      <c r="B106" s="11" t="s">
        <v>262</v>
      </c>
      <c r="C106" s="12">
        <v>0</v>
      </c>
      <c r="D106" s="12">
        <v>149034</v>
      </c>
      <c r="E106" s="12">
        <v>149034</v>
      </c>
      <c r="F106" s="13">
        <f t="shared" ca="1" si="1"/>
        <v>1</v>
      </c>
      <c r="G106" s="3"/>
    </row>
    <row r="107" spans="1:7" ht="30" outlineLevel="3" x14ac:dyDescent="0.25">
      <c r="A107" s="11"/>
      <c r="B107" s="11" t="s">
        <v>192</v>
      </c>
      <c r="C107" s="12">
        <v>0</v>
      </c>
      <c r="D107" s="12">
        <v>149031.01999999999</v>
      </c>
      <c r="E107" s="12">
        <v>149031.01999999999</v>
      </c>
      <c r="F107" s="13">
        <f t="shared" ca="1" si="1"/>
        <v>1</v>
      </c>
      <c r="G107" s="3"/>
    </row>
    <row r="108" spans="1:7" ht="30" outlineLevel="3" x14ac:dyDescent="0.25">
      <c r="A108" s="11"/>
      <c r="B108" s="11" t="s">
        <v>263</v>
      </c>
      <c r="C108" s="12">
        <v>0</v>
      </c>
      <c r="D108" s="12">
        <v>149034</v>
      </c>
      <c r="E108" s="12">
        <v>149034</v>
      </c>
      <c r="F108" s="13">
        <f t="shared" ca="1" si="1"/>
        <v>1</v>
      </c>
      <c r="G108" s="3"/>
    </row>
    <row r="109" spans="1:7" ht="30" outlineLevel="3" x14ac:dyDescent="0.25">
      <c r="A109" s="11"/>
      <c r="B109" s="11" t="s">
        <v>264</v>
      </c>
      <c r="C109" s="12">
        <v>0</v>
      </c>
      <c r="D109" s="12">
        <v>549033</v>
      </c>
      <c r="E109" s="12">
        <v>0</v>
      </c>
      <c r="F109" s="13">
        <f t="shared" ca="1" si="1"/>
        <v>0</v>
      </c>
      <c r="G109" s="3"/>
    </row>
    <row r="110" spans="1:7" ht="30" outlineLevel="3" x14ac:dyDescent="0.25">
      <c r="A110" s="11"/>
      <c r="B110" s="11" t="s">
        <v>262</v>
      </c>
      <c r="C110" s="12">
        <v>0</v>
      </c>
      <c r="D110" s="12">
        <v>0</v>
      </c>
      <c r="E110" s="12">
        <v>0</v>
      </c>
      <c r="F110" s="13">
        <f t="shared" ca="1" si="1"/>
        <v>0</v>
      </c>
      <c r="G110" s="3"/>
    </row>
    <row r="111" spans="1:7" ht="30" outlineLevel="3" x14ac:dyDescent="0.25">
      <c r="A111" s="11"/>
      <c r="B111" s="11" t="s">
        <v>192</v>
      </c>
      <c r="C111" s="12">
        <v>0</v>
      </c>
      <c r="D111" s="12">
        <v>0</v>
      </c>
      <c r="E111" s="12">
        <v>0</v>
      </c>
      <c r="F111" s="13">
        <f t="shared" ca="1" si="1"/>
        <v>0</v>
      </c>
      <c r="G111" s="3"/>
    </row>
    <row r="112" spans="1:7" ht="30" outlineLevel="3" x14ac:dyDescent="0.25">
      <c r="A112" s="11"/>
      <c r="B112" s="11" t="s">
        <v>263</v>
      </c>
      <c r="C112" s="12">
        <v>0</v>
      </c>
      <c r="D112" s="12">
        <v>0</v>
      </c>
      <c r="E112" s="12">
        <v>0</v>
      </c>
      <c r="F112" s="13">
        <f t="shared" ca="1" si="1"/>
        <v>0</v>
      </c>
      <c r="G112" s="3"/>
    </row>
    <row r="113" spans="1:7" ht="30" outlineLevel="3" x14ac:dyDescent="0.25">
      <c r="A113" s="11"/>
      <c r="B113" s="11" t="s">
        <v>264</v>
      </c>
      <c r="C113" s="12">
        <v>0</v>
      </c>
      <c r="D113" s="12">
        <v>0</v>
      </c>
      <c r="E113" s="12">
        <v>0</v>
      </c>
      <c r="F113" s="13">
        <f t="shared" ca="1" si="1"/>
        <v>0</v>
      </c>
      <c r="G113" s="3"/>
    </row>
    <row r="114" spans="1:7" ht="30" outlineLevel="3" x14ac:dyDescent="0.25">
      <c r="A114" s="11"/>
      <c r="B114" s="11" t="s">
        <v>262</v>
      </c>
      <c r="C114" s="12">
        <v>149034</v>
      </c>
      <c r="D114" s="12">
        <v>0</v>
      </c>
      <c r="E114" s="12">
        <v>0</v>
      </c>
      <c r="F114" s="13">
        <f t="shared" ca="1" si="1"/>
        <v>0</v>
      </c>
      <c r="G114" s="3"/>
    </row>
    <row r="115" spans="1:7" ht="30" outlineLevel="3" x14ac:dyDescent="0.25">
      <c r="A115" s="11"/>
      <c r="B115" s="11" t="s">
        <v>192</v>
      </c>
      <c r="C115" s="12">
        <v>149033</v>
      </c>
      <c r="D115" s="12">
        <v>0</v>
      </c>
      <c r="E115" s="12">
        <v>0</v>
      </c>
      <c r="F115" s="13">
        <f t="shared" ca="1" si="1"/>
        <v>0</v>
      </c>
      <c r="G115" s="3"/>
    </row>
    <row r="116" spans="1:7" ht="30" outlineLevel="3" x14ac:dyDescent="0.25">
      <c r="A116" s="11"/>
      <c r="B116" s="11" t="s">
        <v>263</v>
      </c>
      <c r="C116" s="12">
        <v>149034</v>
      </c>
      <c r="D116" s="12">
        <v>0</v>
      </c>
      <c r="E116" s="12">
        <v>0</v>
      </c>
      <c r="F116" s="13">
        <f t="shared" ca="1" si="1"/>
        <v>0</v>
      </c>
      <c r="G116" s="3"/>
    </row>
    <row r="117" spans="1:7" ht="30" outlineLevel="3" x14ac:dyDescent="0.25">
      <c r="A117" s="11"/>
      <c r="B117" s="11" t="s">
        <v>264</v>
      </c>
      <c r="C117" s="12">
        <v>549033</v>
      </c>
      <c r="D117" s="12">
        <v>0</v>
      </c>
      <c r="E117" s="12">
        <v>0</v>
      </c>
      <c r="F117" s="13">
        <f t="shared" ca="1" si="1"/>
        <v>0</v>
      </c>
      <c r="G117" s="3"/>
    </row>
    <row r="118" spans="1:7" outlineLevel="2" x14ac:dyDescent="0.25">
      <c r="A1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18" s="8" t="s">
        <v>43</v>
      </c>
      <c r="C118" s="9">
        <v>400000</v>
      </c>
      <c r="D118" s="9">
        <v>400000</v>
      </c>
      <c r="E118" s="9">
        <v>400000</v>
      </c>
      <c r="F118" s="10">
        <f t="shared" ca="1" si="1"/>
        <v>1</v>
      </c>
      <c r="G118" s="3"/>
    </row>
    <row r="119" spans="1:7" ht="30" outlineLevel="3" x14ac:dyDescent="0.25">
      <c r="A119" s="11"/>
      <c r="B119" s="11" t="s">
        <v>157</v>
      </c>
      <c r="C119" s="12">
        <v>0</v>
      </c>
      <c r="D119" s="12">
        <v>200000</v>
      </c>
      <c r="E119" s="12">
        <v>200000</v>
      </c>
      <c r="F119" s="13">
        <f t="shared" ca="1" si="1"/>
        <v>1</v>
      </c>
      <c r="G119" s="3"/>
    </row>
    <row r="120" spans="1:7" ht="30" outlineLevel="3" x14ac:dyDescent="0.25">
      <c r="A120" s="11"/>
      <c r="B120" s="11" t="s">
        <v>265</v>
      </c>
      <c r="C120" s="12">
        <v>0</v>
      </c>
      <c r="D120" s="12">
        <v>200000</v>
      </c>
      <c r="E120" s="12">
        <v>200000</v>
      </c>
      <c r="F120" s="13">
        <f t="shared" ca="1" si="1"/>
        <v>1</v>
      </c>
      <c r="G120" s="3"/>
    </row>
    <row r="121" spans="1:7" ht="30" outlineLevel="3" x14ac:dyDescent="0.25">
      <c r="A121" s="11"/>
      <c r="B121" s="11" t="s">
        <v>157</v>
      </c>
      <c r="C121" s="12">
        <v>0</v>
      </c>
      <c r="D121" s="12">
        <v>0</v>
      </c>
      <c r="E121" s="12">
        <v>0</v>
      </c>
      <c r="F121" s="13">
        <f t="shared" ca="1" si="1"/>
        <v>0</v>
      </c>
      <c r="G121" s="3"/>
    </row>
    <row r="122" spans="1:7" ht="30" outlineLevel="3" x14ac:dyDescent="0.25">
      <c r="A122" s="11"/>
      <c r="B122" s="11" t="s">
        <v>265</v>
      </c>
      <c r="C122" s="12">
        <v>0</v>
      </c>
      <c r="D122" s="12">
        <v>0</v>
      </c>
      <c r="E122" s="12">
        <v>0</v>
      </c>
      <c r="F122" s="13">
        <f t="shared" ca="1" si="1"/>
        <v>0</v>
      </c>
      <c r="G122" s="3"/>
    </row>
    <row r="123" spans="1:7" ht="30" outlineLevel="3" x14ac:dyDescent="0.25">
      <c r="A123" s="11"/>
      <c r="B123" s="11" t="s">
        <v>157</v>
      </c>
      <c r="C123" s="12">
        <v>0</v>
      </c>
      <c r="D123" s="12">
        <v>0</v>
      </c>
      <c r="E123" s="12">
        <v>0</v>
      </c>
      <c r="F123" s="13">
        <f t="shared" ca="1" si="1"/>
        <v>0</v>
      </c>
      <c r="G123" s="3"/>
    </row>
    <row r="124" spans="1:7" ht="30" outlineLevel="3" x14ac:dyDescent="0.25">
      <c r="A124" s="11"/>
      <c r="B124" s="11" t="s">
        <v>265</v>
      </c>
      <c r="C124" s="12">
        <v>0</v>
      </c>
      <c r="D124" s="12">
        <v>0</v>
      </c>
      <c r="E124" s="12">
        <v>0</v>
      </c>
      <c r="F124" s="13">
        <f t="shared" ca="1" si="1"/>
        <v>0</v>
      </c>
      <c r="G124" s="3"/>
    </row>
    <row r="125" spans="1:7" ht="30" outlineLevel="3" x14ac:dyDescent="0.25">
      <c r="A125" s="11"/>
      <c r="B125" s="11" t="s">
        <v>157</v>
      </c>
      <c r="C125" s="12">
        <v>200000</v>
      </c>
      <c r="D125" s="12">
        <v>0</v>
      </c>
      <c r="E125" s="12">
        <v>0</v>
      </c>
      <c r="F125" s="13">
        <f t="shared" ca="1" si="1"/>
        <v>0</v>
      </c>
      <c r="G125" s="3"/>
    </row>
    <row r="126" spans="1:7" ht="30" outlineLevel="3" x14ac:dyDescent="0.25">
      <c r="A126" s="11"/>
      <c r="B126" s="11" t="s">
        <v>265</v>
      </c>
      <c r="C126" s="12">
        <v>200000</v>
      </c>
      <c r="D126" s="12">
        <v>0</v>
      </c>
      <c r="E126" s="12">
        <v>0</v>
      </c>
      <c r="F126" s="13">
        <f t="shared" ca="1" si="1"/>
        <v>0</v>
      </c>
      <c r="G126" s="3"/>
    </row>
    <row r="127" spans="1:7" outlineLevel="2" x14ac:dyDescent="0.25">
      <c r="A1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27" s="8" t="s">
        <v>80</v>
      </c>
      <c r="C127" s="9">
        <v>277463</v>
      </c>
      <c r="D127" s="9">
        <v>277451.28000000003</v>
      </c>
      <c r="E127" s="9">
        <v>277451.28000000003</v>
      </c>
      <c r="F127" s="10">
        <f t="shared" ca="1" si="1"/>
        <v>1</v>
      </c>
      <c r="G127" s="3"/>
    </row>
    <row r="128" spans="1:7" ht="30" outlineLevel="3" x14ac:dyDescent="0.25">
      <c r="A128" s="11"/>
      <c r="B128" s="11" t="s">
        <v>236</v>
      </c>
      <c r="C128" s="12">
        <v>277463</v>
      </c>
      <c r="D128" s="12">
        <v>277451.28000000003</v>
      </c>
      <c r="E128" s="12">
        <v>277451.28000000003</v>
      </c>
      <c r="F128" s="13">
        <f t="shared" ca="1" si="1"/>
        <v>1</v>
      </c>
      <c r="G128" s="3"/>
    </row>
    <row r="129" spans="1:7" outlineLevel="2" x14ac:dyDescent="0.25">
      <c r="A1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29" s="8" t="s">
        <v>45</v>
      </c>
      <c r="C129" s="9">
        <v>513326</v>
      </c>
      <c r="D129" s="9">
        <v>513326</v>
      </c>
      <c r="E129" s="9">
        <v>365121.23</v>
      </c>
      <c r="F129" s="10">
        <f t="shared" ca="1" si="1"/>
        <v>0.71130000000000004</v>
      </c>
      <c r="G129" s="3"/>
    </row>
    <row r="130" spans="1:7" ht="30" outlineLevel="3" x14ac:dyDescent="0.25">
      <c r="A130" s="11"/>
      <c r="B130" s="11" t="s">
        <v>266</v>
      </c>
      <c r="C130" s="12">
        <v>0</v>
      </c>
      <c r="D130" s="12">
        <v>148204</v>
      </c>
      <c r="E130" s="12">
        <v>148204</v>
      </c>
      <c r="F130" s="13">
        <f t="shared" ca="1" si="1"/>
        <v>1</v>
      </c>
      <c r="G130" s="3"/>
    </row>
    <row r="131" spans="1:7" ht="30" outlineLevel="3" x14ac:dyDescent="0.25">
      <c r="A131" s="11"/>
      <c r="B131" s="11" t="s">
        <v>123</v>
      </c>
      <c r="C131" s="12">
        <v>0</v>
      </c>
      <c r="D131" s="12">
        <v>148204</v>
      </c>
      <c r="E131" s="12">
        <v>0</v>
      </c>
      <c r="F131" s="13">
        <f t="shared" ca="1" si="1"/>
        <v>0</v>
      </c>
      <c r="G131" s="3"/>
    </row>
    <row r="132" spans="1:7" ht="45" outlineLevel="3" x14ac:dyDescent="0.25">
      <c r="A132" s="11"/>
      <c r="B132" s="11" t="s">
        <v>143</v>
      </c>
      <c r="C132" s="12">
        <v>0</v>
      </c>
      <c r="D132" s="12">
        <v>216918</v>
      </c>
      <c r="E132" s="12">
        <v>216917.23</v>
      </c>
      <c r="F132" s="13">
        <f t="shared" ca="1" si="1"/>
        <v>1</v>
      </c>
      <c r="G132" s="3"/>
    </row>
    <row r="133" spans="1:7" ht="30" outlineLevel="3" x14ac:dyDescent="0.25">
      <c r="A133" s="11"/>
      <c r="B133" s="11" t="s">
        <v>266</v>
      </c>
      <c r="C133" s="12">
        <v>0</v>
      </c>
      <c r="D133" s="12">
        <v>0</v>
      </c>
      <c r="E133" s="12">
        <v>0</v>
      </c>
      <c r="F133" s="13">
        <f t="shared" ca="1" si="1"/>
        <v>0</v>
      </c>
      <c r="G133" s="3"/>
    </row>
    <row r="134" spans="1:7" ht="30" outlineLevel="3" x14ac:dyDescent="0.25">
      <c r="A134" s="11"/>
      <c r="B134" s="11" t="s">
        <v>123</v>
      </c>
      <c r="C134" s="12">
        <v>0</v>
      </c>
      <c r="D134" s="12">
        <v>0</v>
      </c>
      <c r="E134" s="12">
        <v>0</v>
      </c>
      <c r="F134" s="13">
        <f t="shared" ca="1" si="1"/>
        <v>0</v>
      </c>
      <c r="G134" s="3"/>
    </row>
    <row r="135" spans="1:7" ht="45" outlineLevel="3" x14ac:dyDescent="0.25">
      <c r="A135" s="11"/>
      <c r="B135" s="11" t="s">
        <v>143</v>
      </c>
      <c r="C135" s="12">
        <v>0</v>
      </c>
      <c r="D135" s="12">
        <v>0</v>
      </c>
      <c r="E135" s="12">
        <v>0</v>
      </c>
      <c r="F135" s="13">
        <f t="shared" ref="F135:F198" ca="1" si="2">IF(INDIRECT("R[0]C[-2]", FALSE)=0,0,ROUND(INDIRECT("R[0]C[-1]", FALSE)/INDIRECT("R[0]C[-2]", FALSE),4))</f>
        <v>0</v>
      </c>
      <c r="G135" s="3"/>
    </row>
    <row r="136" spans="1:7" ht="30" outlineLevel="3" x14ac:dyDescent="0.25">
      <c r="A136" s="11"/>
      <c r="B136" s="11" t="s">
        <v>266</v>
      </c>
      <c r="C136" s="12">
        <v>148204</v>
      </c>
      <c r="D136" s="12">
        <v>0</v>
      </c>
      <c r="E136" s="12">
        <v>0</v>
      </c>
      <c r="F136" s="13">
        <f t="shared" ca="1" si="2"/>
        <v>0</v>
      </c>
      <c r="G136" s="3"/>
    </row>
    <row r="137" spans="1:7" ht="30" outlineLevel="3" x14ac:dyDescent="0.25">
      <c r="A137" s="11"/>
      <c r="B137" s="11" t="s">
        <v>123</v>
      </c>
      <c r="C137" s="12">
        <v>148204</v>
      </c>
      <c r="D137" s="12">
        <v>0</v>
      </c>
      <c r="E137" s="12">
        <v>0</v>
      </c>
      <c r="F137" s="13">
        <f t="shared" ca="1" si="2"/>
        <v>0</v>
      </c>
      <c r="G137" s="3"/>
    </row>
    <row r="138" spans="1:7" ht="45" outlineLevel="3" x14ac:dyDescent="0.25">
      <c r="A138" s="11"/>
      <c r="B138" s="11" t="s">
        <v>143</v>
      </c>
      <c r="C138" s="12">
        <v>216918</v>
      </c>
      <c r="D138" s="12">
        <v>0</v>
      </c>
      <c r="E138" s="12">
        <v>0</v>
      </c>
      <c r="F138" s="13">
        <f t="shared" ca="1" si="2"/>
        <v>0</v>
      </c>
      <c r="G138" s="3"/>
    </row>
    <row r="139" spans="1:7" outlineLevel="2" x14ac:dyDescent="0.25">
      <c r="A1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39" s="8" t="s">
        <v>47</v>
      </c>
      <c r="C139" s="9">
        <v>362588</v>
      </c>
      <c r="D139" s="9">
        <v>362588</v>
      </c>
      <c r="E139" s="9">
        <v>0</v>
      </c>
      <c r="F139" s="10">
        <f t="shared" ca="1" si="2"/>
        <v>0</v>
      </c>
      <c r="G139" s="3"/>
    </row>
    <row r="140" spans="1:7" ht="30" outlineLevel="3" x14ac:dyDescent="0.25">
      <c r="A140" s="11"/>
      <c r="B140" s="11" t="s">
        <v>230</v>
      </c>
      <c r="C140" s="12">
        <v>362588</v>
      </c>
      <c r="D140" s="12">
        <v>362588</v>
      </c>
      <c r="E140" s="12">
        <v>0</v>
      </c>
      <c r="F140" s="13">
        <f t="shared" ca="1" si="2"/>
        <v>0</v>
      </c>
      <c r="G140" s="3"/>
    </row>
    <row r="141" spans="1:7" outlineLevel="2" x14ac:dyDescent="0.25">
      <c r="A1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41" s="8" t="s">
        <v>69</v>
      </c>
      <c r="C141" s="9">
        <v>213517</v>
      </c>
      <c r="D141" s="9">
        <v>213517</v>
      </c>
      <c r="E141" s="9">
        <v>213517</v>
      </c>
      <c r="F141" s="10">
        <f t="shared" ca="1" si="2"/>
        <v>1</v>
      </c>
      <c r="G141" s="3"/>
    </row>
    <row r="142" spans="1:7" ht="30" outlineLevel="3" x14ac:dyDescent="0.25">
      <c r="A142" s="11"/>
      <c r="B142" s="11" t="s">
        <v>196</v>
      </c>
      <c r="C142" s="12">
        <v>213517</v>
      </c>
      <c r="D142" s="12">
        <v>213517</v>
      </c>
      <c r="E142" s="12">
        <v>213517</v>
      </c>
      <c r="F142" s="13">
        <f t="shared" ca="1" si="2"/>
        <v>1</v>
      </c>
      <c r="G142" s="3"/>
    </row>
    <row r="143" spans="1:7" outlineLevel="2" x14ac:dyDescent="0.25">
      <c r="A1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43" s="8" t="s">
        <v>49</v>
      </c>
      <c r="C143" s="9">
        <v>406278</v>
      </c>
      <c r="D143" s="9">
        <v>406278</v>
      </c>
      <c r="E143" s="9">
        <v>406278</v>
      </c>
      <c r="F143" s="10">
        <f t="shared" ca="1" si="2"/>
        <v>1</v>
      </c>
      <c r="G143" s="3"/>
    </row>
    <row r="144" spans="1:7" ht="30" outlineLevel="3" x14ac:dyDescent="0.25">
      <c r="A144" s="11"/>
      <c r="B144" s="11" t="s">
        <v>124</v>
      </c>
      <c r="C144" s="12">
        <v>0</v>
      </c>
      <c r="D144" s="12">
        <v>0</v>
      </c>
      <c r="E144" s="12">
        <v>0</v>
      </c>
      <c r="F144" s="13">
        <f t="shared" ca="1" si="2"/>
        <v>0</v>
      </c>
      <c r="G144" s="3"/>
    </row>
    <row r="145" spans="1:7" ht="30" outlineLevel="3" x14ac:dyDescent="0.25">
      <c r="A145" s="11"/>
      <c r="B145" s="11" t="s">
        <v>145</v>
      </c>
      <c r="C145" s="12">
        <v>0</v>
      </c>
      <c r="D145" s="12">
        <v>0</v>
      </c>
      <c r="E145" s="12">
        <v>0</v>
      </c>
      <c r="F145" s="13">
        <f t="shared" ca="1" si="2"/>
        <v>0</v>
      </c>
      <c r="G145" s="3"/>
    </row>
    <row r="146" spans="1:7" ht="30" outlineLevel="3" x14ac:dyDescent="0.25">
      <c r="A146" s="11"/>
      <c r="B146" s="11" t="s">
        <v>250</v>
      </c>
      <c r="C146" s="12">
        <v>0</v>
      </c>
      <c r="D146" s="12">
        <v>0</v>
      </c>
      <c r="E146" s="12">
        <v>0</v>
      </c>
      <c r="F146" s="13">
        <f t="shared" ca="1" si="2"/>
        <v>0</v>
      </c>
      <c r="G146" s="3"/>
    </row>
    <row r="147" spans="1:7" ht="30" outlineLevel="3" x14ac:dyDescent="0.25">
      <c r="A147" s="11"/>
      <c r="B147" s="11" t="s">
        <v>50</v>
      </c>
      <c r="C147" s="12">
        <v>0</v>
      </c>
      <c r="D147" s="12">
        <v>406278</v>
      </c>
      <c r="E147" s="12">
        <v>406278</v>
      </c>
      <c r="F147" s="13">
        <f t="shared" ca="1" si="2"/>
        <v>1</v>
      </c>
      <c r="G147" s="3"/>
    </row>
    <row r="148" spans="1:7" ht="30" outlineLevel="3" x14ac:dyDescent="0.25">
      <c r="A148" s="11"/>
      <c r="B148" s="11" t="s">
        <v>124</v>
      </c>
      <c r="C148" s="12">
        <v>0</v>
      </c>
      <c r="D148" s="12">
        <v>0</v>
      </c>
      <c r="E148" s="12">
        <v>0</v>
      </c>
      <c r="F148" s="13">
        <f t="shared" ca="1" si="2"/>
        <v>0</v>
      </c>
      <c r="G148" s="3"/>
    </row>
    <row r="149" spans="1:7" ht="30" outlineLevel="3" x14ac:dyDescent="0.25">
      <c r="A149" s="11"/>
      <c r="B149" s="11" t="s">
        <v>145</v>
      </c>
      <c r="C149" s="12">
        <v>0</v>
      </c>
      <c r="D149" s="12">
        <v>0</v>
      </c>
      <c r="E149" s="12">
        <v>0</v>
      </c>
      <c r="F149" s="13">
        <f t="shared" ca="1" si="2"/>
        <v>0</v>
      </c>
      <c r="G149" s="3"/>
    </row>
    <row r="150" spans="1:7" ht="30" outlineLevel="3" x14ac:dyDescent="0.25">
      <c r="A150" s="11"/>
      <c r="B150" s="11" t="s">
        <v>250</v>
      </c>
      <c r="C150" s="12">
        <v>0</v>
      </c>
      <c r="D150" s="12">
        <v>0</v>
      </c>
      <c r="E150" s="12">
        <v>0</v>
      </c>
      <c r="F150" s="13">
        <f t="shared" ca="1" si="2"/>
        <v>0</v>
      </c>
      <c r="G150" s="3"/>
    </row>
    <row r="151" spans="1:7" ht="30" outlineLevel="3" x14ac:dyDescent="0.25">
      <c r="A151" s="11"/>
      <c r="B151" s="11" t="s">
        <v>145</v>
      </c>
      <c r="C151" s="12">
        <v>0</v>
      </c>
      <c r="D151" s="12">
        <v>0</v>
      </c>
      <c r="E151" s="12">
        <v>0</v>
      </c>
      <c r="F151" s="13">
        <f t="shared" ca="1" si="2"/>
        <v>0</v>
      </c>
      <c r="G151" s="3"/>
    </row>
    <row r="152" spans="1:7" ht="30" outlineLevel="3" x14ac:dyDescent="0.25">
      <c r="A152" s="11"/>
      <c r="B152" s="11" t="s">
        <v>250</v>
      </c>
      <c r="C152" s="12">
        <v>0</v>
      </c>
      <c r="D152" s="12">
        <v>0</v>
      </c>
      <c r="E152" s="12">
        <v>0</v>
      </c>
      <c r="F152" s="13">
        <f t="shared" ca="1" si="2"/>
        <v>0</v>
      </c>
      <c r="G152" s="3"/>
    </row>
    <row r="153" spans="1:7" ht="30" outlineLevel="3" x14ac:dyDescent="0.25">
      <c r="A153" s="11"/>
      <c r="B153" s="11" t="s">
        <v>124</v>
      </c>
      <c r="C153" s="12">
        <v>135426</v>
      </c>
      <c r="D153" s="12">
        <v>0</v>
      </c>
      <c r="E153" s="12">
        <v>0</v>
      </c>
      <c r="F153" s="13">
        <f t="shared" ca="1" si="2"/>
        <v>0</v>
      </c>
      <c r="G153" s="3"/>
    </row>
    <row r="154" spans="1:7" ht="30" outlineLevel="3" x14ac:dyDescent="0.25">
      <c r="A154" s="11"/>
      <c r="B154" s="11" t="s">
        <v>145</v>
      </c>
      <c r="C154" s="12">
        <v>135426</v>
      </c>
      <c r="D154" s="12">
        <v>0</v>
      </c>
      <c r="E154" s="12">
        <v>0</v>
      </c>
      <c r="F154" s="13">
        <f t="shared" ca="1" si="2"/>
        <v>0</v>
      </c>
      <c r="G154" s="3"/>
    </row>
    <row r="155" spans="1:7" ht="30" outlineLevel="3" x14ac:dyDescent="0.25">
      <c r="A155" s="11"/>
      <c r="B155" s="11" t="s">
        <v>250</v>
      </c>
      <c r="C155" s="12">
        <v>135426</v>
      </c>
      <c r="D155" s="12">
        <v>0</v>
      </c>
      <c r="E155" s="12">
        <v>0</v>
      </c>
      <c r="F155" s="13">
        <f t="shared" ca="1" si="2"/>
        <v>0</v>
      </c>
      <c r="G155" s="3"/>
    </row>
    <row r="156" spans="1:7" outlineLevel="2" x14ac:dyDescent="0.25">
      <c r="A1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56" s="8" t="s">
        <v>51</v>
      </c>
      <c r="C156" s="9">
        <v>900000</v>
      </c>
      <c r="D156" s="9">
        <v>804515.55</v>
      </c>
      <c r="E156" s="9">
        <v>804512.58</v>
      </c>
      <c r="F156" s="10">
        <f t="shared" ca="1" si="2"/>
        <v>1</v>
      </c>
      <c r="G156" s="3"/>
    </row>
    <row r="157" spans="1:7" ht="30" outlineLevel="3" x14ac:dyDescent="0.25">
      <c r="A157" s="11"/>
      <c r="B157" s="11" t="s">
        <v>52</v>
      </c>
      <c r="C157" s="12">
        <v>900000</v>
      </c>
      <c r="D157" s="12">
        <v>804515.55</v>
      </c>
      <c r="E157" s="12">
        <v>804512.58</v>
      </c>
      <c r="F157" s="13">
        <f t="shared" ca="1" si="2"/>
        <v>1</v>
      </c>
      <c r="G157" s="3"/>
    </row>
    <row r="158" spans="1:7" outlineLevel="2" x14ac:dyDescent="0.25">
      <c r="A1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58" s="8" t="s">
        <v>15</v>
      </c>
      <c r="C158" s="9">
        <v>1650000</v>
      </c>
      <c r="D158" s="9">
        <v>1649936.27</v>
      </c>
      <c r="E158" s="9">
        <v>1119804.26</v>
      </c>
      <c r="F158" s="10">
        <f t="shared" ca="1" si="2"/>
        <v>0.67869999999999997</v>
      </c>
      <c r="G158" s="3"/>
    </row>
    <row r="159" spans="1:7" ht="30" outlineLevel="3" x14ac:dyDescent="0.25">
      <c r="A159" s="11"/>
      <c r="B159" s="11" t="s">
        <v>217</v>
      </c>
      <c r="C159" s="12">
        <v>0</v>
      </c>
      <c r="D159" s="12">
        <v>260000</v>
      </c>
      <c r="E159" s="12">
        <v>0</v>
      </c>
      <c r="F159" s="13">
        <f t="shared" ca="1" si="2"/>
        <v>0</v>
      </c>
      <c r="G159" s="3"/>
    </row>
    <row r="160" spans="1:7" ht="30" outlineLevel="3" x14ac:dyDescent="0.25">
      <c r="A160" s="11"/>
      <c r="B160" s="11" t="s">
        <v>244</v>
      </c>
      <c r="C160" s="12">
        <v>0</v>
      </c>
      <c r="D160" s="12">
        <v>270000</v>
      </c>
      <c r="E160" s="12">
        <v>270000</v>
      </c>
      <c r="F160" s="13">
        <f t="shared" ca="1" si="2"/>
        <v>1</v>
      </c>
      <c r="G160" s="3"/>
    </row>
    <row r="161" spans="1:7" ht="30" outlineLevel="3" x14ac:dyDescent="0.25">
      <c r="A161" s="11"/>
      <c r="B161" s="11" t="s">
        <v>245</v>
      </c>
      <c r="C161" s="12">
        <v>0</v>
      </c>
      <c r="D161" s="12">
        <v>270000</v>
      </c>
      <c r="E161" s="12">
        <v>0</v>
      </c>
      <c r="F161" s="13">
        <f t="shared" ca="1" si="2"/>
        <v>0</v>
      </c>
      <c r="G161" s="3"/>
    </row>
    <row r="162" spans="1:7" ht="30" outlineLevel="3" x14ac:dyDescent="0.25">
      <c r="A162" s="11"/>
      <c r="B162" s="11" t="s">
        <v>267</v>
      </c>
      <c r="C162" s="12">
        <v>0</v>
      </c>
      <c r="D162" s="12">
        <v>299936.27</v>
      </c>
      <c r="E162" s="12">
        <v>299936.27</v>
      </c>
      <c r="F162" s="13">
        <f t="shared" ca="1" si="2"/>
        <v>1</v>
      </c>
      <c r="G162" s="3"/>
    </row>
    <row r="163" spans="1:7" ht="30" outlineLevel="3" x14ac:dyDescent="0.25">
      <c r="A163" s="11"/>
      <c r="B163" s="11" t="s">
        <v>227</v>
      </c>
      <c r="C163" s="12">
        <v>0</v>
      </c>
      <c r="D163" s="12">
        <v>250000</v>
      </c>
      <c r="E163" s="12">
        <v>250000</v>
      </c>
      <c r="F163" s="13">
        <f t="shared" ca="1" si="2"/>
        <v>1</v>
      </c>
      <c r="G163" s="3"/>
    </row>
    <row r="164" spans="1:7" ht="30" outlineLevel="3" x14ac:dyDescent="0.25">
      <c r="A164" s="11"/>
      <c r="B164" s="11" t="s">
        <v>201</v>
      </c>
      <c r="C164" s="12">
        <v>0</v>
      </c>
      <c r="D164" s="12">
        <v>300000</v>
      </c>
      <c r="E164" s="12">
        <v>299867.99</v>
      </c>
      <c r="F164" s="13">
        <f t="shared" ca="1" si="2"/>
        <v>0.99960000000000004</v>
      </c>
      <c r="G164" s="3"/>
    </row>
    <row r="165" spans="1:7" ht="30" outlineLevel="3" x14ac:dyDescent="0.25">
      <c r="A165" s="11"/>
      <c r="B165" s="11" t="s">
        <v>217</v>
      </c>
      <c r="C165" s="12">
        <v>0</v>
      </c>
      <c r="D165" s="12">
        <v>0</v>
      </c>
      <c r="E165" s="12">
        <v>0</v>
      </c>
      <c r="F165" s="13">
        <f t="shared" ca="1" si="2"/>
        <v>0</v>
      </c>
      <c r="G165" s="3"/>
    </row>
    <row r="166" spans="1:7" ht="30" outlineLevel="3" x14ac:dyDescent="0.25">
      <c r="A166" s="11"/>
      <c r="B166" s="11" t="s">
        <v>244</v>
      </c>
      <c r="C166" s="12">
        <v>0</v>
      </c>
      <c r="D166" s="12">
        <v>0</v>
      </c>
      <c r="E166" s="12">
        <v>0</v>
      </c>
      <c r="F166" s="13">
        <f t="shared" ca="1" si="2"/>
        <v>0</v>
      </c>
      <c r="G166" s="3"/>
    </row>
    <row r="167" spans="1:7" ht="30" outlineLevel="3" x14ac:dyDescent="0.25">
      <c r="A167" s="11"/>
      <c r="B167" s="11" t="s">
        <v>245</v>
      </c>
      <c r="C167" s="12">
        <v>0</v>
      </c>
      <c r="D167" s="12">
        <v>0</v>
      </c>
      <c r="E167" s="12">
        <v>0</v>
      </c>
      <c r="F167" s="13">
        <f t="shared" ca="1" si="2"/>
        <v>0</v>
      </c>
      <c r="G167" s="3"/>
    </row>
    <row r="168" spans="1:7" ht="30" outlineLevel="3" x14ac:dyDescent="0.25">
      <c r="A168" s="11"/>
      <c r="B168" s="11" t="s">
        <v>267</v>
      </c>
      <c r="C168" s="12">
        <v>0</v>
      </c>
      <c r="D168" s="12">
        <v>0</v>
      </c>
      <c r="E168" s="12">
        <v>0</v>
      </c>
      <c r="F168" s="13">
        <f t="shared" ca="1" si="2"/>
        <v>0</v>
      </c>
      <c r="G168" s="3"/>
    </row>
    <row r="169" spans="1:7" ht="30" outlineLevel="3" x14ac:dyDescent="0.25">
      <c r="A169" s="11"/>
      <c r="B169" s="11" t="s">
        <v>227</v>
      </c>
      <c r="C169" s="12">
        <v>0</v>
      </c>
      <c r="D169" s="12">
        <v>0</v>
      </c>
      <c r="E169" s="12">
        <v>0</v>
      </c>
      <c r="F169" s="13">
        <f t="shared" ca="1" si="2"/>
        <v>0</v>
      </c>
      <c r="G169" s="3"/>
    </row>
    <row r="170" spans="1:7" ht="30" outlineLevel="3" x14ac:dyDescent="0.25">
      <c r="A170" s="11"/>
      <c r="B170" s="11" t="s">
        <v>201</v>
      </c>
      <c r="C170" s="12">
        <v>0</v>
      </c>
      <c r="D170" s="12">
        <v>0</v>
      </c>
      <c r="E170" s="12">
        <v>0</v>
      </c>
      <c r="F170" s="13">
        <f t="shared" ca="1" si="2"/>
        <v>0</v>
      </c>
      <c r="G170" s="3"/>
    </row>
    <row r="171" spans="1:7" ht="30" outlineLevel="3" x14ac:dyDescent="0.25">
      <c r="A171" s="11"/>
      <c r="B171" s="11" t="s">
        <v>217</v>
      </c>
      <c r="C171" s="12">
        <v>260000</v>
      </c>
      <c r="D171" s="12">
        <v>0</v>
      </c>
      <c r="E171" s="12">
        <v>0</v>
      </c>
      <c r="F171" s="13">
        <f t="shared" ca="1" si="2"/>
        <v>0</v>
      </c>
      <c r="G171" s="3"/>
    </row>
    <row r="172" spans="1:7" ht="30" outlineLevel="3" x14ac:dyDescent="0.25">
      <c r="A172" s="11"/>
      <c r="B172" s="11" t="s">
        <v>244</v>
      </c>
      <c r="C172" s="12">
        <v>270000</v>
      </c>
      <c r="D172" s="12">
        <v>0</v>
      </c>
      <c r="E172" s="12">
        <v>0</v>
      </c>
      <c r="F172" s="13">
        <f t="shared" ca="1" si="2"/>
        <v>0</v>
      </c>
      <c r="G172" s="3"/>
    </row>
    <row r="173" spans="1:7" ht="30" outlineLevel="3" x14ac:dyDescent="0.25">
      <c r="A173" s="11"/>
      <c r="B173" s="11" t="s">
        <v>245</v>
      </c>
      <c r="C173" s="12">
        <v>270000</v>
      </c>
      <c r="D173" s="12">
        <v>0</v>
      </c>
      <c r="E173" s="12">
        <v>0</v>
      </c>
      <c r="F173" s="13">
        <f t="shared" ca="1" si="2"/>
        <v>0</v>
      </c>
      <c r="G173" s="3"/>
    </row>
    <row r="174" spans="1:7" ht="30" outlineLevel="3" x14ac:dyDescent="0.25">
      <c r="A174" s="11"/>
      <c r="B174" s="11" t="s">
        <v>267</v>
      </c>
      <c r="C174" s="12">
        <v>300000</v>
      </c>
      <c r="D174" s="12">
        <v>0</v>
      </c>
      <c r="E174" s="12">
        <v>0</v>
      </c>
      <c r="F174" s="13">
        <f t="shared" ca="1" si="2"/>
        <v>0</v>
      </c>
      <c r="G174" s="3"/>
    </row>
    <row r="175" spans="1:7" ht="30" outlineLevel="3" x14ac:dyDescent="0.25">
      <c r="A175" s="11"/>
      <c r="B175" s="11" t="s">
        <v>227</v>
      </c>
      <c r="C175" s="12">
        <v>250000</v>
      </c>
      <c r="D175" s="12">
        <v>0</v>
      </c>
      <c r="E175" s="12">
        <v>0</v>
      </c>
      <c r="F175" s="13">
        <f t="shared" ca="1" si="2"/>
        <v>0</v>
      </c>
      <c r="G175" s="3"/>
    </row>
    <row r="176" spans="1:7" ht="30" outlineLevel="3" x14ac:dyDescent="0.25">
      <c r="A176" s="11"/>
      <c r="B176" s="11" t="s">
        <v>201</v>
      </c>
      <c r="C176" s="12">
        <v>300000</v>
      </c>
      <c r="D176" s="12">
        <v>0</v>
      </c>
      <c r="E176" s="12">
        <v>0</v>
      </c>
      <c r="F176" s="13">
        <f t="shared" ca="1" si="2"/>
        <v>0</v>
      </c>
      <c r="G176" s="3"/>
    </row>
    <row r="177" spans="1:7" outlineLevel="2" x14ac:dyDescent="0.25">
      <c r="A17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77" s="8" t="s">
        <v>53</v>
      </c>
      <c r="C177" s="9">
        <v>784791</v>
      </c>
      <c r="D177" s="9">
        <v>784791</v>
      </c>
      <c r="E177" s="9">
        <v>784662.3</v>
      </c>
      <c r="F177" s="10">
        <f t="shared" ca="1" si="2"/>
        <v>0.99980000000000002</v>
      </c>
      <c r="G177" s="3"/>
    </row>
    <row r="178" spans="1:7" ht="30" outlineLevel="3" x14ac:dyDescent="0.25">
      <c r="A178" s="11"/>
      <c r="B178" s="11" t="s">
        <v>202</v>
      </c>
      <c r="C178" s="12">
        <v>0</v>
      </c>
      <c r="D178" s="12">
        <v>250000</v>
      </c>
      <c r="E178" s="12">
        <v>249871.3</v>
      </c>
      <c r="F178" s="13">
        <f t="shared" ca="1" si="2"/>
        <v>0.99950000000000006</v>
      </c>
      <c r="G178" s="3"/>
    </row>
    <row r="179" spans="1:7" ht="30" outlineLevel="3" x14ac:dyDescent="0.25">
      <c r="A179" s="11"/>
      <c r="B179" s="11" t="s">
        <v>203</v>
      </c>
      <c r="C179" s="12">
        <v>0</v>
      </c>
      <c r="D179" s="12">
        <v>250000</v>
      </c>
      <c r="E179" s="12">
        <v>250000</v>
      </c>
      <c r="F179" s="13">
        <f t="shared" ca="1" si="2"/>
        <v>1</v>
      </c>
      <c r="G179" s="3"/>
    </row>
    <row r="180" spans="1:7" ht="30" outlineLevel="3" x14ac:dyDescent="0.25">
      <c r="A180" s="11"/>
      <c r="B180" s="11" t="s">
        <v>204</v>
      </c>
      <c r="C180" s="12">
        <v>0</v>
      </c>
      <c r="D180" s="12">
        <v>284791</v>
      </c>
      <c r="E180" s="12">
        <v>284791</v>
      </c>
      <c r="F180" s="13">
        <f t="shared" ca="1" si="2"/>
        <v>1</v>
      </c>
      <c r="G180" s="3"/>
    </row>
    <row r="181" spans="1:7" ht="30" outlineLevel="3" x14ac:dyDescent="0.25">
      <c r="A181" s="11"/>
      <c r="B181" s="11" t="s">
        <v>202</v>
      </c>
      <c r="C181" s="12">
        <v>0</v>
      </c>
      <c r="D181" s="12">
        <v>0</v>
      </c>
      <c r="E181" s="12">
        <v>0</v>
      </c>
      <c r="F181" s="13">
        <f t="shared" ca="1" si="2"/>
        <v>0</v>
      </c>
      <c r="G181" s="3"/>
    </row>
    <row r="182" spans="1:7" ht="30" outlineLevel="3" x14ac:dyDescent="0.25">
      <c r="A182" s="11"/>
      <c r="B182" s="11" t="s">
        <v>203</v>
      </c>
      <c r="C182" s="12">
        <v>0</v>
      </c>
      <c r="D182" s="12">
        <v>0</v>
      </c>
      <c r="E182" s="12">
        <v>0</v>
      </c>
      <c r="F182" s="13">
        <f t="shared" ca="1" si="2"/>
        <v>0</v>
      </c>
      <c r="G182" s="3"/>
    </row>
    <row r="183" spans="1:7" ht="30" outlineLevel="3" x14ac:dyDescent="0.25">
      <c r="A183" s="11"/>
      <c r="B183" s="11" t="s">
        <v>204</v>
      </c>
      <c r="C183" s="12">
        <v>0</v>
      </c>
      <c r="D183" s="12">
        <v>0</v>
      </c>
      <c r="E183" s="12">
        <v>0</v>
      </c>
      <c r="F183" s="13">
        <f t="shared" ca="1" si="2"/>
        <v>0</v>
      </c>
      <c r="G183" s="3"/>
    </row>
    <row r="184" spans="1:7" ht="30" outlineLevel="3" x14ac:dyDescent="0.25">
      <c r="A184" s="11"/>
      <c r="B184" s="11" t="s">
        <v>202</v>
      </c>
      <c r="C184" s="12">
        <v>0</v>
      </c>
      <c r="D184" s="12">
        <v>0</v>
      </c>
      <c r="E184" s="12">
        <v>0</v>
      </c>
      <c r="F184" s="13">
        <f t="shared" ca="1" si="2"/>
        <v>0</v>
      </c>
      <c r="G184" s="3"/>
    </row>
    <row r="185" spans="1:7" ht="30" outlineLevel="3" x14ac:dyDescent="0.25">
      <c r="A185" s="11"/>
      <c r="B185" s="11" t="s">
        <v>203</v>
      </c>
      <c r="C185" s="12">
        <v>0</v>
      </c>
      <c r="D185" s="12">
        <v>0</v>
      </c>
      <c r="E185" s="12">
        <v>0</v>
      </c>
      <c r="F185" s="13">
        <f t="shared" ca="1" si="2"/>
        <v>0</v>
      </c>
      <c r="G185" s="3"/>
    </row>
    <row r="186" spans="1:7" ht="30" outlineLevel="3" x14ac:dyDescent="0.25">
      <c r="A186" s="11"/>
      <c r="B186" s="11" t="s">
        <v>204</v>
      </c>
      <c r="C186" s="12">
        <v>0</v>
      </c>
      <c r="D186" s="12">
        <v>0</v>
      </c>
      <c r="E186" s="12">
        <v>0</v>
      </c>
      <c r="F186" s="13">
        <f t="shared" ca="1" si="2"/>
        <v>0</v>
      </c>
      <c r="G186" s="3"/>
    </row>
    <row r="187" spans="1:7" ht="30" outlineLevel="3" x14ac:dyDescent="0.25">
      <c r="A187" s="11"/>
      <c r="B187" s="11" t="s">
        <v>202</v>
      </c>
      <c r="C187" s="12">
        <v>250000</v>
      </c>
      <c r="D187" s="12">
        <v>0</v>
      </c>
      <c r="E187" s="12">
        <v>0</v>
      </c>
      <c r="F187" s="13">
        <f t="shared" ca="1" si="2"/>
        <v>0</v>
      </c>
      <c r="G187" s="3"/>
    </row>
    <row r="188" spans="1:7" ht="30" outlineLevel="3" x14ac:dyDescent="0.25">
      <c r="A188" s="11"/>
      <c r="B188" s="11" t="s">
        <v>203</v>
      </c>
      <c r="C188" s="12">
        <v>250000</v>
      </c>
      <c r="D188" s="12">
        <v>0</v>
      </c>
      <c r="E188" s="12">
        <v>0</v>
      </c>
      <c r="F188" s="13">
        <f t="shared" ca="1" si="2"/>
        <v>0</v>
      </c>
      <c r="G188" s="3"/>
    </row>
    <row r="189" spans="1:7" ht="30" outlineLevel="3" x14ac:dyDescent="0.25">
      <c r="A189" s="11"/>
      <c r="B189" s="11" t="s">
        <v>204</v>
      </c>
      <c r="C189" s="12">
        <v>284791</v>
      </c>
      <c r="D189" s="12">
        <v>0</v>
      </c>
      <c r="E189" s="12">
        <v>0</v>
      </c>
      <c r="F189" s="13">
        <f t="shared" ca="1" si="2"/>
        <v>0</v>
      </c>
      <c r="G189" s="3"/>
    </row>
    <row r="190" spans="1:7" outlineLevel="2" x14ac:dyDescent="0.25">
      <c r="A19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90" s="8" t="s">
        <v>57</v>
      </c>
      <c r="C190" s="9">
        <v>1093849</v>
      </c>
      <c r="D190" s="9">
        <v>1093849</v>
      </c>
      <c r="E190" s="9">
        <v>300000</v>
      </c>
      <c r="F190" s="10">
        <f t="shared" ca="1" si="2"/>
        <v>0.27429999999999999</v>
      </c>
      <c r="G190" s="3"/>
    </row>
    <row r="191" spans="1:7" ht="30" outlineLevel="3" x14ac:dyDescent="0.25">
      <c r="A191" s="11"/>
      <c r="B191" s="11" t="s">
        <v>158</v>
      </c>
      <c r="C191" s="12">
        <v>0</v>
      </c>
      <c r="D191" s="12">
        <v>300000</v>
      </c>
      <c r="E191" s="12">
        <v>300000</v>
      </c>
      <c r="F191" s="13">
        <f t="shared" ca="1" si="2"/>
        <v>1</v>
      </c>
      <c r="G191" s="3"/>
    </row>
    <row r="192" spans="1:7" ht="30" outlineLevel="3" x14ac:dyDescent="0.25">
      <c r="A192" s="11"/>
      <c r="B192" s="11" t="s">
        <v>252</v>
      </c>
      <c r="C192" s="12">
        <v>0</v>
      </c>
      <c r="D192" s="12">
        <v>350000</v>
      </c>
      <c r="E192" s="12">
        <v>0</v>
      </c>
      <c r="F192" s="13">
        <f t="shared" ca="1" si="2"/>
        <v>0</v>
      </c>
      <c r="G192" s="3"/>
    </row>
    <row r="193" spans="1:7" ht="30" outlineLevel="3" x14ac:dyDescent="0.25">
      <c r="A193" s="11"/>
      <c r="B193" s="11" t="s">
        <v>146</v>
      </c>
      <c r="C193" s="12">
        <v>0</v>
      </c>
      <c r="D193" s="12">
        <v>443849</v>
      </c>
      <c r="E193" s="12">
        <v>0</v>
      </c>
      <c r="F193" s="13">
        <f t="shared" ca="1" si="2"/>
        <v>0</v>
      </c>
      <c r="G193" s="3"/>
    </row>
    <row r="194" spans="1:7" ht="30" outlineLevel="3" x14ac:dyDescent="0.25">
      <c r="A194" s="11"/>
      <c r="B194" s="11" t="s">
        <v>158</v>
      </c>
      <c r="C194" s="12">
        <v>0</v>
      </c>
      <c r="D194" s="12">
        <v>0</v>
      </c>
      <c r="E194" s="12">
        <v>0</v>
      </c>
      <c r="F194" s="13">
        <f t="shared" ca="1" si="2"/>
        <v>0</v>
      </c>
      <c r="G194" s="3"/>
    </row>
    <row r="195" spans="1:7" ht="30" outlineLevel="3" x14ac:dyDescent="0.25">
      <c r="A195" s="11"/>
      <c r="B195" s="11" t="s">
        <v>252</v>
      </c>
      <c r="C195" s="12">
        <v>0</v>
      </c>
      <c r="D195" s="12">
        <v>0</v>
      </c>
      <c r="E195" s="12">
        <v>0</v>
      </c>
      <c r="F195" s="13">
        <f t="shared" ca="1" si="2"/>
        <v>0</v>
      </c>
      <c r="G195" s="3"/>
    </row>
    <row r="196" spans="1:7" ht="30" outlineLevel="3" x14ac:dyDescent="0.25">
      <c r="A196" s="11"/>
      <c r="B196" s="11" t="s">
        <v>146</v>
      </c>
      <c r="C196" s="12">
        <v>0</v>
      </c>
      <c r="D196" s="12">
        <v>0</v>
      </c>
      <c r="E196" s="12">
        <v>0</v>
      </c>
      <c r="F196" s="13">
        <f t="shared" ca="1" si="2"/>
        <v>0</v>
      </c>
      <c r="G196" s="3"/>
    </row>
    <row r="197" spans="1:7" ht="30" outlineLevel="3" x14ac:dyDescent="0.25">
      <c r="A197" s="11"/>
      <c r="B197" s="11" t="s">
        <v>158</v>
      </c>
      <c r="C197" s="12">
        <v>300000</v>
      </c>
      <c r="D197" s="12">
        <v>0</v>
      </c>
      <c r="E197" s="12">
        <v>0</v>
      </c>
      <c r="F197" s="13">
        <f t="shared" ca="1" si="2"/>
        <v>0</v>
      </c>
      <c r="G197" s="3"/>
    </row>
    <row r="198" spans="1:7" ht="30" outlineLevel="3" x14ac:dyDescent="0.25">
      <c r="A198" s="11"/>
      <c r="B198" s="11" t="s">
        <v>252</v>
      </c>
      <c r="C198" s="12">
        <v>350000</v>
      </c>
      <c r="D198" s="12">
        <v>0</v>
      </c>
      <c r="E198" s="12">
        <v>0</v>
      </c>
      <c r="F198" s="13">
        <f t="shared" ca="1" si="2"/>
        <v>0</v>
      </c>
      <c r="G198" s="3"/>
    </row>
    <row r="199" spans="1:7" ht="30" outlineLevel="3" x14ac:dyDescent="0.25">
      <c r="A199" s="11"/>
      <c r="B199" s="11" t="s">
        <v>146</v>
      </c>
      <c r="C199" s="12">
        <v>443849</v>
      </c>
      <c r="D199" s="12">
        <v>0</v>
      </c>
      <c r="E199" s="12">
        <v>0</v>
      </c>
      <c r="F199" s="13">
        <f t="shared" ref="F199:F214" ca="1" si="3">IF(INDIRECT("R[0]C[-2]", FALSE)=0,0,ROUND(INDIRECT("R[0]C[-1]", FALSE)/INDIRECT("R[0]C[-2]", FALSE),4))</f>
        <v>0</v>
      </c>
      <c r="G199" s="3"/>
    </row>
    <row r="200" spans="1:7" outlineLevel="2" x14ac:dyDescent="0.25">
      <c r="A20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200" s="8" t="s">
        <v>59</v>
      </c>
      <c r="C200" s="9">
        <v>545116</v>
      </c>
      <c r="D200" s="9">
        <v>545116</v>
      </c>
      <c r="E200" s="9">
        <v>545116</v>
      </c>
      <c r="F200" s="10">
        <f t="shared" ca="1" si="3"/>
        <v>1</v>
      </c>
      <c r="G200" s="3"/>
    </row>
    <row r="201" spans="1:7" ht="30" outlineLevel="3" x14ac:dyDescent="0.25">
      <c r="A201" s="11"/>
      <c r="B201" s="11" t="s">
        <v>231</v>
      </c>
      <c r="C201" s="12">
        <v>0</v>
      </c>
      <c r="D201" s="12">
        <v>185000</v>
      </c>
      <c r="E201" s="12">
        <v>185000</v>
      </c>
      <c r="F201" s="13">
        <f t="shared" ca="1" si="3"/>
        <v>1</v>
      </c>
      <c r="G201" s="3"/>
    </row>
    <row r="202" spans="1:7" ht="30" outlineLevel="3" x14ac:dyDescent="0.25">
      <c r="A202" s="11"/>
      <c r="B202" s="11" t="s">
        <v>268</v>
      </c>
      <c r="C202" s="12">
        <v>0</v>
      </c>
      <c r="D202" s="12">
        <v>170000</v>
      </c>
      <c r="E202" s="12">
        <v>170000</v>
      </c>
      <c r="F202" s="13">
        <f t="shared" ca="1" si="3"/>
        <v>1</v>
      </c>
      <c r="G202" s="3"/>
    </row>
    <row r="203" spans="1:7" ht="30" outlineLevel="3" x14ac:dyDescent="0.25">
      <c r="A203" s="11"/>
      <c r="B203" s="11" t="s">
        <v>269</v>
      </c>
      <c r="C203" s="12">
        <v>0</v>
      </c>
      <c r="D203" s="12">
        <v>190116</v>
      </c>
      <c r="E203" s="12">
        <v>190116</v>
      </c>
      <c r="F203" s="13">
        <f t="shared" ca="1" si="3"/>
        <v>1</v>
      </c>
      <c r="G203" s="3"/>
    </row>
    <row r="204" spans="1:7" ht="30" outlineLevel="3" x14ac:dyDescent="0.25">
      <c r="A204" s="11"/>
      <c r="B204" s="11" t="s">
        <v>231</v>
      </c>
      <c r="C204" s="12">
        <v>0</v>
      </c>
      <c r="D204" s="12">
        <v>0</v>
      </c>
      <c r="E204" s="12">
        <v>0</v>
      </c>
      <c r="F204" s="13">
        <f t="shared" ca="1" si="3"/>
        <v>0</v>
      </c>
      <c r="G204" s="3"/>
    </row>
    <row r="205" spans="1:7" ht="30" outlineLevel="3" x14ac:dyDescent="0.25">
      <c r="A205" s="11"/>
      <c r="B205" s="11" t="s">
        <v>268</v>
      </c>
      <c r="C205" s="12">
        <v>0</v>
      </c>
      <c r="D205" s="12">
        <v>0</v>
      </c>
      <c r="E205" s="12">
        <v>0</v>
      </c>
      <c r="F205" s="13">
        <f t="shared" ca="1" si="3"/>
        <v>0</v>
      </c>
      <c r="G205" s="3"/>
    </row>
    <row r="206" spans="1:7" ht="30" outlineLevel="3" x14ac:dyDescent="0.25">
      <c r="A206" s="11"/>
      <c r="B206" s="11" t="s">
        <v>269</v>
      </c>
      <c r="C206" s="12">
        <v>0</v>
      </c>
      <c r="D206" s="12">
        <v>0</v>
      </c>
      <c r="E206" s="12">
        <v>0</v>
      </c>
      <c r="F206" s="13">
        <f t="shared" ca="1" si="3"/>
        <v>0</v>
      </c>
      <c r="G206" s="3"/>
    </row>
    <row r="207" spans="1:7" ht="30" outlineLevel="3" x14ac:dyDescent="0.25">
      <c r="A207" s="11"/>
      <c r="B207" s="11" t="s">
        <v>231</v>
      </c>
      <c r="C207" s="12">
        <v>0</v>
      </c>
      <c r="D207" s="12">
        <v>0</v>
      </c>
      <c r="E207" s="12">
        <v>0</v>
      </c>
      <c r="F207" s="13">
        <f t="shared" ca="1" si="3"/>
        <v>0</v>
      </c>
      <c r="G207" s="3"/>
    </row>
    <row r="208" spans="1:7" ht="30" outlineLevel="3" x14ac:dyDescent="0.25">
      <c r="A208" s="11"/>
      <c r="B208" s="11" t="s">
        <v>269</v>
      </c>
      <c r="C208" s="12">
        <v>0</v>
      </c>
      <c r="D208" s="12">
        <v>0</v>
      </c>
      <c r="E208" s="12">
        <v>0</v>
      </c>
      <c r="F208" s="13">
        <f t="shared" ca="1" si="3"/>
        <v>0</v>
      </c>
      <c r="G208" s="3"/>
    </row>
    <row r="209" spans="1:7" ht="30" outlineLevel="3" x14ac:dyDescent="0.25">
      <c r="A209" s="11"/>
      <c r="B209" s="11" t="s">
        <v>231</v>
      </c>
      <c r="C209" s="12">
        <v>185000</v>
      </c>
      <c r="D209" s="12">
        <v>0</v>
      </c>
      <c r="E209" s="12">
        <v>0</v>
      </c>
      <c r="F209" s="13">
        <f t="shared" ca="1" si="3"/>
        <v>0</v>
      </c>
      <c r="G209" s="3"/>
    </row>
    <row r="210" spans="1:7" ht="30" outlineLevel="3" x14ac:dyDescent="0.25">
      <c r="A210" s="11"/>
      <c r="B210" s="11" t="s">
        <v>268</v>
      </c>
      <c r="C210" s="12">
        <v>170000</v>
      </c>
      <c r="D210" s="12">
        <v>0</v>
      </c>
      <c r="E210" s="12">
        <v>0</v>
      </c>
      <c r="F210" s="13">
        <f t="shared" ca="1" si="3"/>
        <v>0</v>
      </c>
      <c r="G210" s="3"/>
    </row>
    <row r="211" spans="1:7" ht="30" outlineLevel="3" x14ac:dyDescent="0.25">
      <c r="A211" s="11"/>
      <c r="B211" s="11" t="s">
        <v>269</v>
      </c>
      <c r="C211" s="12">
        <v>190116</v>
      </c>
      <c r="D211" s="12">
        <v>0</v>
      </c>
      <c r="E211" s="12">
        <v>0</v>
      </c>
      <c r="F211" s="13">
        <f t="shared" ca="1" si="3"/>
        <v>0</v>
      </c>
      <c r="G211" s="3"/>
    </row>
    <row r="212" spans="1:7" outlineLevel="2" x14ac:dyDescent="0.25">
      <c r="A2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212" s="8" t="s">
        <v>61</v>
      </c>
      <c r="C212" s="9">
        <v>302356</v>
      </c>
      <c r="D212" s="9">
        <v>302356</v>
      </c>
      <c r="E212" s="9">
        <v>302356</v>
      </c>
      <c r="F212" s="10">
        <f t="shared" ca="1" si="3"/>
        <v>1</v>
      </c>
      <c r="G212" s="3"/>
    </row>
    <row r="213" spans="1:7" ht="30" outlineLevel="3" x14ac:dyDescent="0.25">
      <c r="A213" s="11"/>
      <c r="B213" s="11" t="s">
        <v>126</v>
      </c>
      <c r="C213" s="12">
        <v>302356</v>
      </c>
      <c r="D213" s="12">
        <v>302356</v>
      </c>
      <c r="E213" s="12">
        <v>302356</v>
      </c>
      <c r="F213" s="13">
        <f t="shared" ca="1" si="3"/>
        <v>1</v>
      </c>
      <c r="G213" s="3"/>
    </row>
    <row r="214" spans="1:7" ht="15" customHeight="1" x14ac:dyDescent="0.25">
      <c r="A214" s="34" t="s">
        <v>17</v>
      </c>
      <c r="B214" s="35"/>
      <c r="C214" s="14">
        <v>15000000</v>
      </c>
      <c r="D214" s="14">
        <v>15000000</v>
      </c>
      <c r="E214" s="15">
        <v>11203208.67</v>
      </c>
      <c r="F214" s="16">
        <f t="shared" ca="1" si="3"/>
        <v>0.74690000000000001</v>
      </c>
      <c r="G214" s="3"/>
    </row>
  </sheetData>
  <mergeCells count="8">
    <mergeCell ref="A214:B2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270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73300000</v>
      </c>
      <c r="D7" s="9">
        <v>73300000</v>
      </c>
      <c r="E7" s="9">
        <v>73300000</v>
      </c>
      <c r="F7" s="10">
        <f t="shared" ref="F7:F14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166</v>
      </c>
      <c r="C8" s="12">
        <v>50700325.149999999</v>
      </c>
      <c r="D8" s="12">
        <v>50700325.149999999</v>
      </c>
      <c r="E8" s="12">
        <v>50700325.149999999</v>
      </c>
      <c r="F8" s="13">
        <f t="shared" ca="1" si="0"/>
        <v>1</v>
      </c>
      <c r="G8" s="3"/>
    </row>
    <row r="9" spans="1:7" ht="30" outlineLevel="3" x14ac:dyDescent="0.25">
      <c r="A9" s="11"/>
      <c r="B9" s="11" t="s">
        <v>113</v>
      </c>
      <c r="C9" s="12">
        <v>148740.35999999999</v>
      </c>
      <c r="D9" s="12">
        <v>148740.35999999999</v>
      </c>
      <c r="E9" s="12">
        <v>148740.35999999999</v>
      </c>
      <c r="F9" s="13">
        <f t="shared" ca="1" si="0"/>
        <v>1</v>
      </c>
      <c r="G9" s="3"/>
    </row>
    <row r="10" spans="1:7" ht="45" outlineLevel="3" x14ac:dyDescent="0.25">
      <c r="A10" s="11"/>
      <c r="B10" s="11" t="s">
        <v>167</v>
      </c>
      <c r="C10" s="12">
        <v>22450934.489999998</v>
      </c>
      <c r="D10" s="12">
        <v>22450934.489999998</v>
      </c>
      <c r="E10" s="12">
        <v>22450934.489999998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166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113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45" outlineLevel="3" x14ac:dyDescent="0.25">
      <c r="A13" s="11"/>
      <c r="B13" s="11" t="s">
        <v>167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ht="15" customHeight="1" x14ac:dyDescent="0.25">
      <c r="A14" s="34" t="s">
        <v>17</v>
      </c>
      <c r="B14" s="35"/>
      <c r="C14" s="14">
        <v>73300000</v>
      </c>
      <c r="D14" s="14">
        <v>73300000</v>
      </c>
      <c r="E14" s="15">
        <v>73300000</v>
      </c>
      <c r="F14" s="16">
        <f t="shared" ca="1" si="0"/>
        <v>1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zoomScaleNormal="100" zoomScaleSheetLayoutView="100" workbookViewId="0">
      <pane ySplit="6" topLeftCell="A34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271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0</v>
      </c>
      <c r="D7" s="9">
        <v>1129980</v>
      </c>
      <c r="E7" s="9">
        <v>0</v>
      </c>
      <c r="F7" s="10">
        <f t="shared" ref="F7:F40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24</v>
      </c>
      <c r="C8" s="12">
        <v>0</v>
      </c>
      <c r="D8" s="12">
        <v>1129980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476960</v>
      </c>
      <c r="D11" s="9">
        <v>476960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30</v>
      </c>
      <c r="C12" s="12">
        <v>476960</v>
      </c>
      <c r="D12" s="12">
        <v>476960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75</v>
      </c>
      <c r="C13" s="9">
        <v>0</v>
      </c>
      <c r="D13" s="9">
        <v>615000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76</v>
      </c>
      <c r="C14" s="12">
        <v>0</v>
      </c>
      <c r="D14" s="12">
        <v>615000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31</v>
      </c>
      <c r="C15" s="9">
        <v>476960</v>
      </c>
      <c r="D15" s="9">
        <v>476960</v>
      </c>
      <c r="E15" s="9">
        <v>225150</v>
      </c>
      <c r="F15" s="10">
        <f t="shared" ca="1" si="0"/>
        <v>0.47210000000000002</v>
      </c>
      <c r="G15" s="3"/>
    </row>
    <row r="16" spans="1:7" ht="30" outlineLevel="3" x14ac:dyDescent="0.25">
      <c r="A16" s="11"/>
      <c r="B16" s="11" t="s">
        <v>32</v>
      </c>
      <c r="C16" s="12">
        <v>476960</v>
      </c>
      <c r="D16" s="12">
        <v>476960</v>
      </c>
      <c r="E16" s="12">
        <v>225150</v>
      </c>
      <c r="F16" s="13">
        <f t="shared" ca="1" si="0"/>
        <v>0.47210000000000002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33</v>
      </c>
      <c r="C17" s="9">
        <v>970960</v>
      </c>
      <c r="D17" s="9">
        <v>970960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34</v>
      </c>
      <c r="C18" s="12">
        <v>970960</v>
      </c>
      <c r="D18" s="12">
        <v>970960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35</v>
      </c>
      <c r="C19" s="9">
        <v>0</v>
      </c>
      <c r="D19" s="9">
        <v>1459800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36</v>
      </c>
      <c r="C20" s="12">
        <v>0</v>
      </c>
      <c r="D20" s="12">
        <v>1459800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72</v>
      </c>
      <c r="C21" s="9">
        <v>0</v>
      </c>
      <c r="D21" s="9">
        <v>662017.41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73</v>
      </c>
      <c r="C22" s="12">
        <v>0</v>
      </c>
      <c r="D22" s="12">
        <v>662017.41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39</v>
      </c>
      <c r="C23" s="9">
        <v>978620</v>
      </c>
      <c r="D23" s="9">
        <v>623458.19999999995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223</v>
      </c>
      <c r="C24" s="12">
        <v>0</v>
      </c>
      <c r="D24" s="12">
        <v>148200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40</v>
      </c>
      <c r="C25" s="12">
        <v>978620</v>
      </c>
      <c r="D25" s="12">
        <v>475258.2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6" s="8" t="s">
        <v>41</v>
      </c>
      <c r="C26" s="9">
        <v>476960</v>
      </c>
      <c r="D26" s="9">
        <v>270750</v>
      </c>
      <c r="E26" s="9">
        <v>270750</v>
      </c>
      <c r="F26" s="10">
        <f t="shared" ca="1" si="0"/>
        <v>1</v>
      </c>
      <c r="G26" s="3"/>
    </row>
    <row r="27" spans="1:7" ht="30" outlineLevel="3" x14ac:dyDescent="0.25">
      <c r="A27" s="11"/>
      <c r="B27" s="11" t="s">
        <v>42</v>
      </c>
      <c r="C27" s="12">
        <v>476960</v>
      </c>
      <c r="D27" s="12">
        <v>270750</v>
      </c>
      <c r="E27" s="12">
        <v>270750</v>
      </c>
      <c r="F27" s="13">
        <f t="shared" ca="1" si="0"/>
        <v>1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8" s="8" t="s">
        <v>80</v>
      </c>
      <c r="C28" s="9">
        <v>0</v>
      </c>
      <c r="D28" s="9">
        <v>1362700</v>
      </c>
      <c r="E28" s="9">
        <v>0</v>
      </c>
      <c r="F28" s="10">
        <f t="shared" ca="1" si="0"/>
        <v>0</v>
      </c>
      <c r="G28" s="3"/>
    </row>
    <row r="29" spans="1:7" ht="30" outlineLevel="3" x14ac:dyDescent="0.25">
      <c r="A29" s="11"/>
      <c r="B29" s="11" t="s">
        <v>81</v>
      </c>
      <c r="C29" s="12">
        <v>0</v>
      </c>
      <c r="D29" s="12">
        <v>1362700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0" s="8" t="s">
        <v>47</v>
      </c>
      <c r="C30" s="9">
        <v>0</v>
      </c>
      <c r="D30" s="9">
        <v>1749300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48</v>
      </c>
      <c r="C31" s="12">
        <v>0</v>
      </c>
      <c r="D31" s="12">
        <v>1749300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2" s="8" t="s">
        <v>69</v>
      </c>
      <c r="C32" s="9">
        <v>0</v>
      </c>
      <c r="D32" s="9">
        <v>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70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4" s="8" t="s">
        <v>49</v>
      </c>
      <c r="C34" s="9">
        <v>1130240</v>
      </c>
      <c r="D34" s="9">
        <v>1130240</v>
      </c>
      <c r="E34" s="9">
        <v>0</v>
      </c>
      <c r="F34" s="10">
        <f t="shared" ca="1" si="0"/>
        <v>0</v>
      </c>
      <c r="G34" s="3"/>
    </row>
    <row r="35" spans="1:7" ht="30" outlineLevel="3" x14ac:dyDescent="0.25">
      <c r="A35" s="11"/>
      <c r="B35" s="11" t="s">
        <v>50</v>
      </c>
      <c r="C35" s="12">
        <v>1130240</v>
      </c>
      <c r="D35" s="12">
        <v>1130240</v>
      </c>
      <c r="E35" s="12">
        <v>0</v>
      </c>
      <c r="F35" s="13">
        <f t="shared" ca="1" si="0"/>
        <v>0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6" s="8" t="s">
        <v>15</v>
      </c>
      <c r="C36" s="9">
        <v>489300</v>
      </c>
      <c r="D36" s="9">
        <v>467456.99</v>
      </c>
      <c r="E36" s="9">
        <v>0</v>
      </c>
      <c r="F36" s="10">
        <f t="shared" ca="1" si="0"/>
        <v>0</v>
      </c>
      <c r="G36" s="3"/>
    </row>
    <row r="37" spans="1:7" ht="30" outlineLevel="3" x14ac:dyDescent="0.25">
      <c r="A37" s="11"/>
      <c r="B37" s="11" t="s">
        <v>16</v>
      </c>
      <c r="C37" s="12">
        <v>489300</v>
      </c>
      <c r="D37" s="12">
        <v>467456.99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8" s="8" t="s">
        <v>61</v>
      </c>
      <c r="C38" s="9">
        <v>0</v>
      </c>
      <c r="D38" s="9">
        <v>604417.4</v>
      </c>
      <c r="E38" s="9">
        <v>0</v>
      </c>
      <c r="F38" s="10">
        <f t="shared" ca="1" si="0"/>
        <v>0</v>
      </c>
      <c r="G38" s="3"/>
    </row>
    <row r="39" spans="1:7" ht="30" outlineLevel="3" x14ac:dyDescent="0.25">
      <c r="A39" s="11"/>
      <c r="B39" s="11" t="s">
        <v>62</v>
      </c>
      <c r="C39" s="12">
        <v>0</v>
      </c>
      <c r="D39" s="12">
        <v>604417.4</v>
      </c>
      <c r="E39" s="12">
        <v>0</v>
      </c>
      <c r="F39" s="13">
        <f t="shared" ca="1" si="0"/>
        <v>0</v>
      </c>
      <c r="G39" s="3"/>
    </row>
    <row r="40" spans="1:7" ht="15" customHeight="1" x14ac:dyDescent="0.25">
      <c r="A40" s="34" t="s">
        <v>17</v>
      </c>
      <c r="B40" s="35"/>
      <c r="C40" s="14">
        <v>5000000</v>
      </c>
      <c r="D40" s="14">
        <v>12000000</v>
      </c>
      <c r="E40" s="15">
        <v>495900</v>
      </c>
      <c r="F40" s="16">
        <f t="shared" ca="1" si="0"/>
        <v>4.1300000000000003E-2</v>
      </c>
      <c r="G40" s="3"/>
    </row>
  </sheetData>
  <mergeCells count="8">
    <mergeCell ref="A40:B4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272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273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26295200.760000002</v>
      </c>
      <c r="E9" s="9">
        <v>26295200.760000002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52</v>
      </c>
      <c r="C10" s="12">
        <v>0</v>
      </c>
      <c r="D10" s="12">
        <v>26295200.760000002</v>
      </c>
      <c r="E10" s="12">
        <v>26295200.760000002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4" t="s">
        <v>17</v>
      </c>
      <c r="B11" s="35"/>
      <c r="C11" s="14">
        <v>0</v>
      </c>
      <c r="D11" s="14">
        <v>26295200.760000002</v>
      </c>
      <c r="E11" s="15">
        <v>26295200.760000002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274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70000000</v>
      </c>
      <c r="E7" s="9">
        <v>70000000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70000000</v>
      </c>
      <c r="E8" s="12">
        <v>70000000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4" t="s">
        <v>17</v>
      </c>
      <c r="B9" s="35"/>
      <c r="C9" s="14">
        <v>0</v>
      </c>
      <c r="D9" s="14">
        <v>70000000</v>
      </c>
      <c r="E9" s="15">
        <v>70000000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275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35</v>
      </c>
      <c r="C7" s="9">
        <v>0</v>
      </c>
      <c r="D7" s="9">
        <v>1400000</v>
      </c>
      <c r="E7" s="9">
        <v>1400000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221</v>
      </c>
      <c r="C8" s="12">
        <v>0</v>
      </c>
      <c r="D8" s="12">
        <v>1400000</v>
      </c>
      <c r="E8" s="12">
        <v>1400000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1455000</v>
      </c>
      <c r="D9" s="9">
        <v>1455000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183</v>
      </c>
      <c r="C10" s="12">
        <v>1455000</v>
      </c>
      <c r="D10" s="12">
        <v>1455000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41</v>
      </c>
      <c r="C11" s="9">
        <v>0</v>
      </c>
      <c r="D11" s="9">
        <v>1350000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225</v>
      </c>
      <c r="C12" s="12">
        <v>0</v>
      </c>
      <c r="D12" s="12">
        <v>1350000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34" t="s">
        <v>17</v>
      </c>
      <c r="B13" s="35"/>
      <c r="C13" s="14">
        <v>1455000</v>
      </c>
      <c r="D13" s="14">
        <v>4205000</v>
      </c>
      <c r="E13" s="15">
        <v>1400000</v>
      </c>
      <c r="F13" s="16">
        <f t="shared" ca="1" si="0"/>
        <v>0.33289999999999997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7.5703125" style="1" customWidth="1"/>
    <col min="4" max="5" width="11.42578125" style="1" customWidth="1"/>
    <col min="6" max="6" width="14.1406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66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35</v>
      </c>
      <c r="C7" s="9">
        <v>4031800</v>
      </c>
      <c r="D7" s="9">
        <v>4031800</v>
      </c>
      <c r="E7" s="9">
        <v>4031800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36</v>
      </c>
      <c r="C8" s="12">
        <v>4031800</v>
      </c>
      <c r="D8" s="12">
        <v>4031800</v>
      </c>
      <c r="E8" s="12">
        <v>4031800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4" t="s">
        <v>17</v>
      </c>
      <c r="B9" s="35"/>
      <c r="C9" s="14">
        <v>4031800</v>
      </c>
      <c r="D9" s="14">
        <v>4031800</v>
      </c>
      <c r="E9" s="15">
        <v>4031800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276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47</v>
      </c>
      <c r="C7" s="9">
        <v>1942600</v>
      </c>
      <c r="D7" s="9">
        <v>1373340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1942600</v>
      </c>
      <c r="D8" s="12">
        <v>1373340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1942600</v>
      </c>
      <c r="D9" s="14">
        <v>1373340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zoomScaleNormal="100" zoomScaleSheetLayoutView="100" workbookViewId="0">
      <pane ySplit="6" topLeftCell="A34" activePane="bottomLeft" state="frozen"/>
      <selection pane="bottomLeft" activeCell="A7" sqref="A7:XFD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277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0</v>
      </c>
      <c r="D7" s="9">
        <v>1100000</v>
      </c>
      <c r="E7" s="9">
        <v>0</v>
      </c>
      <c r="F7" s="10">
        <f t="shared" ref="F7:F3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111</v>
      </c>
      <c r="C8" s="12">
        <v>0</v>
      </c>
      <c r="D8" s="12">
        <v>1100000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167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75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139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31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176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33</v>
      </c>
      <c r="C15" s="9">
        <v>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177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116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117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45" outlineLevel="3" x14ac:dyDescent="0.25">
      <c r="A19" s="11"/>
      <c r="B19" s="11" t="s">
        <v>178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39</v>
      </c>
      <c r="C20" s="9">
        <v>970400</v>
      </c>
      <c r="D20" s="9">
        <v>970400</v>
      </c>
      <c r="E20" s="9">
        <v>970400</v>
      </c>
      <c r="F20" s="10">
        <f t="shared" ca="1" si="0"/>
        <v>1</v>
      </c>
      <c r="G20" s="3"/>
    </row>
    <row r="21" spans="1:7" ht="45" outlineLevel="3" x14ac:dyDescent="0.25">
      <c r="A21" s="11"/>
      <c r="B21" s="11" t="s">
        <v>186</v>
      </c>
      <c r="C21" s="12">
        <v>970400</v>
      </c>
      <c r="D21" s="12">
        <v>970400</v>
      </c>
      <c r="E21" s="12">
        <v>970400</v>
      </c>
      <c r="F21" s="13">
        <f t="shared" ca="1" si="0"/>
        <v>1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2" s="8" t="s">
        <v>41</v>
      </c>
      <c r="C22" s="9">
        <v>2641720</v>
      </c>
      <c r="D22" s="9">
        <v>2638990</v>
      </c>
      <c r="E22" s="9">
        <v>409293.57</v>
      </c>
      <c r="F22" s="10">
        <f t="shared" ca="1" si="0"/>
        <v>0.15509999999999999</v>
      </c>
      <c r="G22" s="3"/>
    </row>
    <row r="23" spans="1:7" ht="30" outlineLevel="3" x14ac:dyDescent="0.25">
      <c r="A23" s="11"/>
      <c r="B23" s="11" t="s">
        <v>188</v>
      </c>
      <c r="C23" s="12">
        <v>201720</v>
      </c>
      <c r="D23" s="12">
        <v>198990</v>
      </c>
      <c r="E23" s="12">
        <v>198990</v>
      </c>
      <c r="F23" s="13">
        <f t="shared" ca="1" si="0"/>
        <v>1</v>
      </c>
      <c r="G23" s="3"/>
    </row>
    <row r="24" spans="1:7" ht="30" outlineLevel="3" x14ac:dyDescent="0.25">
      <c r="A24" s="11"/>
      <c r="B24" s="11" t="s">
        <v>189</v>
      </c>
      <c r="C24" s="12">
        <v>540000</v>
      </c>
      <c r="D24" s="12">
        <v>540000</v>
      </c>
      <c r="E24" s="12">
        <v>210303.57</v>
      </c>
      <c r="F24" s="13">
        <f t="shared" ca="1" si="0"/>
        <v>0.38950000000000001</v>
      </c>
      <c r="G24" s="3"/>
    </row>
    <row r="25" spans="1:7" ht="30" outlineLevel="3" x14ac:dyDescent="0.25">
      <c r="A25" s="11"/>
      <c r="B25" s="11" t="s">
        <v>192</v>
      </c>
      <c r="C25" s="12">
        <v>1900000</v>
      </c>
      <c r="D25" s="12">
        <v>1900000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262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235</v>
      </c>
      <c r="C27" s="12">
        <v>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190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8" t="s">
        <v>51</v>
      </c>
      <c r="C29" s="9">
        <v>1334980</v>
      </c>
      <c r="D29" s="9">
        <v>3334980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52</v>
      </c>
      <c r="C30" s="12">
        <v>1334980</v>
      </c>
      <c r="D30" s="12">
        <v>3334980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1" s="8" t="s">
        <v>53</v>
      </c>
      <c r="C31" s="9">
        <v>0</v>
      </c>
      <c r="D31" s="9">
        <v>1000000</v>
      </c>
      <c r="E31" s="9">
        <v>0</v>
      </c>
      <c r="F31" s="10">
        <f t="shared" ca="1" si="0"/>
        <v>0</v>
      </c>
      <c r="G31" s="3"/>
    </row>
    <row r="32" spans="1:7" ht="45" outlineLevel="3" x14ac:dyDescent="0.25">
      <c r="A32" s="11"/>
      <c r="B32" s="11" t="s">
        <v>153</v>
      </c>
      <c r="C32" s="12">
        <v>0</v>
      </c>
      <c r="D32" s="12">
        <v>1000000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3" s="8" t="s">
        <v>59</v>
      </c>
      <c r="C33" s="9">
        <v>0</v>
      </c>
      <c r="D33" s="9">
        <v>0</v>
      </c>
      <c r="E33" s="9">
        <v>0</v>
      </c>
      <c r="F33" s="10">
        <f t="shared" ca="1" si="0"/>
        <v>0</v>
      </c>
      <c r="G33" s="3"/>
    </row>
    <row r="34" spans="1:7" ht="45" outlineLevel="3" x14ac:dyDescent="0.25">
      <c r="A34" s="11"/>
      <c r="B34" s="11" t="s">
        <v>209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15" customHeight="1" x14ac:dyDescent="0.25">
      <c r="A35" s="34" t="s">
        <v>17</v>
      </c>
      <c r="B35" s="35"/>
      <c r="C35" s="14">
        <v>4947100</v>
      </c>
      <c r="D35" s="14">
        <v>9044370</v>
      </c>
      <c r="E35" s="15">
        <v>1379693.57</v>
      </c>
      <c r="F35" s="16">
        <f t="shared" ca="1" si="0"/>
        <v>0.1525</v>
      </c>
      <c r="G35" s="3"/>
    </row>
  </sheetData>
  <mergeCells count="8">
    <mergeCell ref="A35:B3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278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1000000</v>
      </c>
      <c r="D7" s="9">
        <v>1000000</v>
      </c>
      <c r="E7" s="9">
        <v>861615.29</v>
      </c>
      <c r="F7" s="10">
        <f ca="1">IF(INDIRECT("R[0]C[-2]", FALSE)=0,0,ROUND(INDIRECT("R[0]C[-1]", FALSE)/INDIRECT("R[0]C[-2]", FALSE),4))</f>
        <v>0.86160000000000003</v>
      </c>
      <c r="G7" s="3"/>
    </row>
    <row r="8" spans="1:7" ht="30" outlineLevel="3" x14ac:dyDescent="0.25">
      <c r="A8" s="11"/>
      <c r="B8" s="11" t="s">
        <v>52</v>
      </c>
      <c r="C8" s="12">
        <v>1000000</v>
      </c>
      <c r="D8" s="12">
        <v>1000000</v>
      </c>
      <c r="E8" s="12">
        <v>861615.29</v>
      </c>
      <c r="F8" s="13">
        <f ca="1">IF(INDIRECT("R[0]C[-2]", FALSE)=0,0,ROUND(INDIRECT("R[0]C[-1]", FALSE)/INDIRECT("R[0]C[-2]", FALSE),4))</f>
        <v>0.86160000000000003</v>
      </c>
      <c r="G8" s="3"/>
    </row>
    <row r="9" spans="1:7" ht="15" customHeight="1" x14ac:dyDescent="0.25">
      <c r="A9" s="34" t="s">
        <v>17</v>
      </c>
      <c r="B9" s="35"/>
      <c r="C9" s="14">
        <v>1000000</v>
      </c>
      <c r="D9" s="14">
        <v>1000000</v>
      </c>
      <c r="E9" s="15">
        <v>861615.29</v>
      </c>
      <c r="F9" s="16">
        <f ca="1">IF(INDIRECT("R[0]C[-2]", FALSE)=0,0,ROUND(INDIRECT("R[0]C[-1]", FALSE)/INDIRECT("R[0]C[-2]", FALSE),4))</f>
        <v>0.86160000000000003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279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3000000</v>
      </c>
      <c r="D7" s="9">
        <v>3000000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167</v>
      </c>
      <c r="C8" s="12">
        <v>3000000</v>
      </c>
      <c r="D8" s="12">
        <v>3000000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3000000</v>
      </c>
      <c r="D9" s="14">
        <v>3000000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280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27500000</v>
      </c>
      <c r="D7" s="9">
        <v>27500000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167</v>
      </c>
      <c r="C8" s="12">
        <v>27500000</v>
      </c>
      <c r="D8" s="12">
        <v>27500000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4" t="s">
        <v>17</v>
      </c>
      <c r="B9" s="35"/>
      <c r="C9" s="14">
        <v>27500000</v>
      </c>
      <c r="D9" s="14">
        <v>27500000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281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282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61</v>
      </c>
      <c r="C9" s="9">
        <v>19400000</v>
      </c>
      <c r="D9" s="9">
        <v>19400000</v>
      </c>
      <c r="E9" s="9">
        <v>18793749.989999998</v>
      </c>
      <c r="F9" s="10">
        <f ca="1">IF(INDIRECT("R[0]C[-2]", FALSE)=0,0,ROUND(INDIRECT("R[0]C[-1]", FALSE)/INDIRECT("R[0]C[-2]", FALSE),4))</f>
        <v>0.96870000000000001</v>
      </c>
      <c r="G9" s="3"/>
    </row>
    <row r="10" spans="1:7" ht="30" outlineLevel="3" x14ac:dyDescent="0.25">
      <c r="A10" s="11"/>
      <c r="B10" s="11" t="s">
        <v>62</v>
      </c>
      <c r="C10" s="12">
        <v>19400000</v>
      </c>
      <c r="D10" s="12">
        <v>19400000</v>
      </c>
      <c r="E10" s="12">
        <v>18793749.989999998</v>
      </c>
      <c r="F10" s="13">
        <f ca="1">IF(INDIRECT("R[0]C[-2]", FALSE)=0,0,ROUND(INDIRECT("R[0]C[-1]", FALSE)/INDIRECT("R[0]C[-2]", FALSE),4))</f>
        <v>0.96870000000000001</v>
      </c>
      <c r="G10" s="3"/>
    </row>
    <row r="11" spans="1:7" ht="15" customHeight="1" x14ac:dyDescent="0.25">
      <c r="A11" s="34" t="s">
        <v>17</v>
      </c>
      <c r="B11" s="35"/>
      <c r="C11" s="14">
        <v>19400000</v>
      </c>
      <c r="D11" s="14">
        <v>19400000</v>
      </c>
      <c r="E11" s="15">
        <v>18793749.989999998</v>
      </c>
      <c r="F11" s="16">
        <f ca="1">IF(INDIRECT("R[0]C[-2]", FALSE)=0,0,ROUND(INDIRECT("R[0]C[-1]", FALSE)/INDIRECT("R[0]C[-2]", FALSE),4))</f>
        <v>0.96870000000000001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zoomScaleNormal="100" zoomScaleSheetLayoutView="100" workbookViewId="0">
      <pane ySplit="6" topLeftCell="A10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283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1300000</v>
      </c>
      <c r="D7" s="9">
        <v>1300000</v>
      </c>
      <c r="E7" s="9">
        <v>400000.07</v>
      </c>
      <c r="F7" s="10">
        <f t="shared" ref="F7:F38" ca="1" si="0">IF(INDIRECT("R[0]C[-2]", FALSE)=0,0,ROUND(INDIRECT("R[0]C[-1]", FALSE)/INDIRECT("R[0]C[-2]", FALSE),4))</f>
        <v>0.30769999999999997</v>
      </c>
      <c r="G7" s="3"/>
    </row>
    <row r="8" spans="1:7" outlineLevel="3" x14ac:dyDescent="0.25">
      <c r="A8" s="11"/>
      <c r="B8" s="11" t="s">
        <v>135</v>
      </c>
      <c r="C8" s="12">
        <v>1300000</v>
      </c>
      <c r="D8" s="12">
        <v>1300000</v>
      </c>
      <c r="E8" s="12">
        <v>400000.07</v>
      </c>
      <c r="F8" s="13">
        <f t="shared" ca="1" si="0"/>
        <v>0.30769999999999997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1188000</v>
      </c>
      <c r="D9" s="9">
        <v>1188000</v>
      </c>
      <c r="E9" s="9">
        <v>1188000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156</v>
      </c>
      <c r="C10" s="12">
        <v>1188000</v>
      </c>
      <c r="D10" s="12">
        <v>1188000</v>
      </c>
      <c r="E10" s="12">
        <v>1188000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1557480</v>
      </c>
      <c r="D11" s="9">
        <v>1557480</v>
      </c>
      <c r="E11" s="9">
        <v>1525283.26</v>
      </c>
      <c r="F11" s="10">
        <f t="shared" ca="1" si="0"/>
        <v>0.97929999999999995</v>
      </c>
      <c r="G11" s="3"/>
    </row>
    <row r="12" spans="1:7" ht="30" outlineLevel="3" x14ac:dyDescent="0.25">
      <c r="A12" s="11"/>
      <c r="B12" s="11" t="s">
        <v>111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45" outlineLevel="3" x14ac:dyDescent="0.25">
      <c r="A13" s="11"/>
      <c r="B13" s="11" t="s">
        <v>151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ht="30" outlineLevel="3" x14ac:dyDescent="0.25">
      <c r="A14" s="11"/>
      <c r="B14" s="11" t="s">
        <v>111</v>
      </c>
      <c r="C14" s="12">
        <v>0</v>
      </c>
      <c r="D14" s="12">
        <v>482000</v>
      </c>
      <c r="E14" s="12">
        <v>482000</v>
      </c>
      <c r="F14" s="13">
        <f t="shared" ca="1" si="0"/>
        <v>1</v>
      </c>
      <c r="G14" s="3"/>
    </row>
    <row r="15" spans="1:7" ht="45" outlineLevel="3" x14ac:dyDescent="0.25">
      <c r="A15" s="11"/>
      <c r="B15" s="11" t="s">
        <v>151</v>
      </c>
      <c r="C15" s="12">
        <v>0</v>
      </c>
      <c r="D15" s="12">
        <v>982480</v>
      </c>
      <c r="E15" s="12">
        <v>960283.26</v>
      </c>
      <c r="F15" s="13">
        <f t="shared" ca="1" si="0"/>
        <v>0.97740000000000005</v>
      </c>
      <c r="G15" s="3"/>
    </row>
    <row r="16" spans="1:7" ht="30" outlineLevel="3" x14ac:dyDescent="0.25">
      <c r="A16" s="11"/>
      <c r="B16" s="11" t="s">
        <v>111</v>
      </c>
      <c r="C16" s="12">
        <v>0</v>
      </c>
      <c r="D16" s="12">
        <v>10000</v>
      </c>
      <c r="E16" s="12">
        <v>10000</v>
      </c>
      <c r="F16" s="13">
        <f t="shared" ca="1" si="0"/>
        <v>1</v>
      </c>
      <c r="G16" s="3"/>
    </row>
    <row r="17" spans="1:7" ht="45" outlineLevel="3" x14ac:dyDescent="0.25">
      <c r="A17" s="11"/>
      <c r="B17" s="11" t="s">
        <v>151</v>
      </c>
      <c r="C17" s="12">
        <v>0</v>
      </c>
      <c r="D17" s="12">
        <v>10000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111</v>
      </c>
      <c r="C18" s="12">
        <v>565000</v>
      </c>
      <c r="D18" s="12">
        <v>73000</v>
      </c>
      <c r="E18" s="12">
        <v>73000</v>
      </c>
      <c r="F18" s="13">
        <f t="shared" ca="1" si="0"/>
        <v>1</v>
      </c>
      <c r="G18" s="3"/>
    </row>
    <row r="19" spans="1:7" ht="45" outlineLevel="3" x14ac:dyDescent="0.25">
      <c r="A19" s="11"/>
      <c r="B19" s="11" t="s">
        <v>151</v>
      </c>
      <c r="C19" s="12">
        <v>992480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8" t="s">
        <v>25</v>
      </c>
      <c r="C20" s="9">
        <v>310000</v>
      </c>
      <c r="D20" s="9">
        <v>310000</v>
      </c>
      <c r="E20" s="9">
        <v>310000</v>
      </c>
      <c r="F20" s="10">
        <f t="shared" ca="1" si="0"/>
        <v>1</v>
      </c>
      <c r="G20" s="3"/>
    </row>
    <row r="21" spans="1:7" ht="30" outlineLevel="3" x14ac:dyDescent="0.25">
      <c r="A21" s="11"/>
      <c r="B21" s="11" t="s">
        <v>112</v>
      </c>
      <c r="C21" s="12">
        <v>310000</v>
      </c>
      <c r="D21" s="12">
        <v>310000</v>
      </c>
      <c r="E21" s="12">
        <v>310000</v>
      </c>
      <c r="F21" s="13">
        <f t="shared" ca="1" si="0"/>
        <v>1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8" t="s">
        <v>27</v>
      </c>
      <c r="C22" s="9">
        <v>1200000</v>
      </c>
      <c r="D22" s="9">
        <v>1200000</v>
      </c>
      <c r="E22" s="9">
        <v>1200000</v>
      </c>
      <c r="F22" s="10">
        <f t="shared" ca="1" si="0"/>
        <v>1</v>
      </c>
      <c r="G22" s="3"/>
    </row>
    <row r="23" spans="1:7" ht="30" outlineLevel="3" x14ac:dyDescent="0.25">
      <c r="A23" s="11"/>
      <c r="B23" s="11" t="s">
        <v>115</v>
      </c>
      <c r="C23" s="12">
        <v>1200000</v>
      </c>
      <c r="D23" s="12">
        <v>1200000</v>
      </c>
      <c r="E23" s="12">
        <v>1200000</v>
      </c>
      <c r="F23" s="13">
        <f t="shared" ca="1" si="0"/>
        <v>1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8" t="s">
        <v>29</v>
      </c>
      <c r="C24" s="9">
        <v>1280000</v>
      </c>
      <c r="D24" s="9">
        <v>1280000</v>
      </c>
      <c r="E24" s="9">
        <v>918249.16</v>
      </c>
      <c r="F24" s="10">
        <f t="shared" ca="1" si="0"/>
        <v>0.71740000000000004</v>
      </c>
      <c r="G24" s="3"/>
    </row>
    <row r="25" spans="1:7" ht="30" outlineLevel="3" x14ac:dyDescent="0.25">
      <c r="A25" s="11"/>
      <c r="B25" s="11" t="s">
        <v>259</v>
      </c>
      <c r="C25" s="12">
        <v>1280000</v>
      </c>
      <c r="D25" s="12">
        <v>1280000</v>
      </c>
      <c r="E25" s="12">
        <v>918249.16</v>
      </c>
      <c r="F25" s="13">
        <f t="shared" ca="1" si="0"/>
        <v>0.71740000000000004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75</v>
      </c>
      <c r="C26" s="9">
        <v>110000</v>
      </c>
      <c r="D26" s="9">
        <v>110000</v>
      </c>
      <c r="E26" s="9">
        <v>110000</v>
      </c>
      <c r="F26" s="10">
        <f t="shared" ca="1" si="0"/>
        <v>1</v>
      </c>
      <c r="G26" s="3"/>
    </row>
    <row r="27" spans="1:7" ht="30" outlineLevel="3" x14ac:dyDescent="0.25">
      <c r="A27" s="11"/>
      <c r="B27" s="11" t="s">
        <v>139</v>
      </c>
      <c r="C27" s="12">
        <v>110000</v>
      </c>
      <c r="D27" s="12">
        <v>110000</v>
      </c>
      <c r="E27" s="12">
        <v>110000</v>
      </c>
      <c r="F27" s="13">
        <f t="shared" ca="1" si="0"/>
        <v>1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8" t="s">
        <v>31</v>
      </c>
      <c r="C28" s="9">
        <v>590000</v>
      </c>
      <c r="D28" s="9">
        <v>590000</v>
      </c>
      <c r="E28" s="9">
        <v>590000</v>
      </c>
      <c r="F28" s="10">
        <f t="shared" ca="1" si="0"/>
        <v>1</v>
      </c>
      <c r="G28" s="3"/>
    </row>
    <row r="29" spans="1:7" ht="30" outlineLevel="3" x14ac:dyDescent="0.25">
      <c r="A29" s="11"/>
      <c r="B29" s="11" t="s">
        <v>261</v>
      </c>
      <c r="C29" s="12">
        <v>590000</v>
      </c>
      <c r="D29" s="12">
        <v>590000</v>
      </c>
      <c r="E29" s="12">
        <v>590000</v>
      </c>
      <c r="F29" s="13">
        <f t="shared" ca="1" si="0"/>
        <v>1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0" s="8" t="s">
        <v>33</v>
      </c>
      <c r="C30" s="9">
        <v>1200000</v>
      </c>
      <c r="D30" s="9">
        <v>1200000</v>
      </c>
      <c r="E30" s="9">
        <v>1200000</v>
      </c>
      <c r="F30" s="10">
        <f t="shared" ca="1" si="0"/>
        <v>1</v>
      </c>
      <c r="G30" s="3"/>
    </row>
    <row r="31" spans="1:7" ht="30" outlineLevel="3" x14ac:dyDescent="0.25">
      <c r="A31" s="11"/>
      <c r="B31" s="11" t="s">
        <v>177</v>
      </c>
      <c r="C31" s="12">
        <v>1200000</v>
      </c>
      <c r="D31" s="12">
        <v>1200000</v>
      </c>
      <c r="E31" s="12">
        <v>1200000</v>
      </c>
      <c r="F31" s="13">
        <f t="shared" ca="1" si="0"/>
        <v>1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2" s="8" t="s">
        <v>35</v>
      </c>
      <c r="C32" s="9">
        <v>1473690</v>
      </c>
      <c r="D32" s="9">
        <v>1473690</v>
      </c>
      <c r="E32" s="9">
        <v>983094.72</v>
      </c>
      <c r="F32" s="10">
        <f t="shared" ca="1" si="0"/>
        <v>0.66710000000000003</v>
      </c>
      <c r="G32" s="3"/>
    </row>
    <row r="33" spans="1:7" ht="30" outlineLevel="3" x14ac:dyDescent="0.25">
      <c r="A33" s="11"/>
      <c r="B33" s="11" t="s">
        <v>118</v>
      </c>
      <c r="C33" s="12">
        <v>1473690</v>
      </c>
      <c r="D33" s="12">
        <v>1473690</v>
      </c>
      <c r="E33" s="12">
        <v>983094.72</v>
      </c>
      <c r="F33" s="13">
        <f t="shared" ca="1" si="0"/>
        <v>0.66710000000000003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4" s="8" t="s">
        <v>72</v>
      </c>
      <c r="C34" s="9">
        <v>10000</v>
      </c>
      <c r="D34" s="9">
        <v>10000</v>
      </c>
      <c r="E34" s="9">
        <v>10000</v>
      </c>
      <c r="F34" s="10">
        <f t="shared" ca="1" si="0"/>
        <v>1</v>
      </c>
      <c r="G34" s="3"/>
    </row>
    <row r="35" spans="1:7" ht="30" outlineLevel="3" x14ac:dyDescent="0.25">
      <c r="A35" s="11"/>
      <c r="B35" s="11" t="s">
        <v>73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180</v>
      </c>
      <c r="C36" s="12">
        <v>0</v>
      </c>
      <c r="D36" s="12">
        <v>10000</v>
      </c>
      <c r="E36" s="12">
        <v>10000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73</v>
      </c>
      <c r="C37" s="12">
        <v>10000</v>
      </c>
      <c r="D37" s="12">
        <v>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37</v>
      </c>
      <c r="C38" s="9">
        <v>750000</v>
      </c>
      <c r="D38" s="9">
        <v>750000</v>
      </c>
      <c r="E38" s="9">
        <v>740000</v>
      </c>
      <c r="F38" s="10">
        <f t="shared" ca="1" si="0"/>
        <v>0.98670000000000002</v>
      </c>
      <c r="G38" s="3"/>
    </row>
    <row r="39" spans="1:7" ht="30" outlineLevel="3" x14ac:dyDescent="0.25">
      <c r="A39" s="11"/>
      <c r="B39" s="11" t="s">
        <v>182</v>
      </c>
      <c r="C39" s="12">
        <v>0</v>
      </c>
      <c r="D39" s="12">
        <v>0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284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182</v>
      </c>
      <c r="C41" s="12">
        <v>0</v>
      </c>
      <c r="D41" s="12">
        <v>340000</v>
      </c>
      <c r="E41" s="12">
        <v>340000</v>
      </c>
      <c r="F41" s="13">
        <f t="shared" ca="1" si="1"/>
        <v>1</v>
      </c>
      <c r="G41" s="3"/>
    </row>
    <row r="42" spans="1:7" ht="30" outlineLevel="3" x14ac:dyDescent="0.25">
      <c r="A42" s="11"/>
      <c r="B42" s="11" t="s">
        <v>284</v>
      </c>
      <c r="C42" s="12">
        <v>0</v>
      </c>
      <c r="D42" s="12">
        <v>390000</v>
      </c>
      <c r="E42" s="12">
        <v>390000</v>
      </c>
      <c r="F42" s="13">
        <f t="shared" ca="1" si="1"/>
        <v>1</v>
      </c>
      <c r="G42" s="3"/>
    </row>
    <row r="43" spans="1:7" ht="30" outlineLevel="3" x14ac:dyDescent="0.25">
      <c r="A43" s="11"/>
      <c r="B43" s="11" t="s">
        <v>182</v>
      </c>
      <c r="C43" s="12">
        <v>0</v>
      </c>
      <c r="D43" s="12">
        <v>10000</v>
      </c>
      <c r="E43" s="12">
        <v>0</v>
      </c>
      <c r="F43" s="13">
        <f t="shared" ca="1" si="1"/>
        <v>0</v>
      </c>
      <c r="G43" s="3"/>
    </row>
    <row r="44" spans="1:7" ht="30" outlineLevel="3" x14ac:dyDescent="0.25">
      <c r="A44" s="11"/>
      <c r="B44" s="11" t="s">
        <v>284</v>
      </c>
      <c r="C44" s="12">
        <v>0</v>
      </c>
      <c r="D44" s="12">
        <v>10000</v>
      </c>
      <c r="E44" s="12">
        <v>10000</v>
      </c>
      <c r="F44" s="13">
        <f t="shared" ca="1" si="1"/>
        <v>1</v>
      </c>
      <c r="G44" s="3"/>
    </row>
    <row r="45" spans="1:7" ht="30" outlineLevel="3" x14ac:dyDescent="0.25">
      <c r="A45" s="11"/>
      <c r="B45" s="11" t="s">
        <v>182</v>
      </c>
      <c r="C45" s="12">
        <v>350000</v>
      </c>
      <c r="D45" s="12">
        <v>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284</v>
      </c>
      <c r="C46" s="12">
        <v>400000</v>
      </c>
      <c r="D46" s="12">
        <v>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8" t="s">
        <v>39</v>
      </c>
      <c r="C47" s="9">
        <v>1410040</v>
      </c>
      <c r="D47" s="9">
        <v>1410040</v>
      </c>
      <c r="E47" s="9">
        <v>1410039.99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185</v>
      </c>
      <c r="C48" s="12">
        <v>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141</v>
      </c>
      <c r="C49" s="12">
        <v>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185</v>
      </c>
      <c r="C50" s="12">
        <v>0</v>
      </c>
      <c r="D50" s="12">
        <v>1000040</v>
      </c>
      <c r="E50" s="12">
        <v>1000039.99</v>
      </c>
      <c r="F50" s="13">
        <f t="shared" ca="1" si="1"/>
        <v>1</v>
      </c>
      <c r="G50" s="3"/>
    </row>
    <row r="51" spans="1:7" ht="30" outlineLevel="3" x14ac:dyDescent="0.25">
      <c r="A51" s="11"/>
      <c r="B51" s="11" t="s">
        <v>141</v>
      </c>
      <c r="C51" s="12">
        <v>0</v>
      </c>
      <c r="D51" s="12">
        <v>390000</v>
      </c>
      <c r="E51" s="12">
        <v>390000</v>
      </c>
      <c r="F51" s="13">
        <f t="shared" ca="1" si="1"/>
        <v>1</v>
      </c>
      <c r="G51" s="3"/>
    </row>
    <row r="52" spans="1:7" ht="30" outlineLevel="3" x14ac:dyDescent="0.25">
      <c r="A52" s="11"/>
      <c r="B52" s="11" t="s">
        <v>185</v>
      </c>
      <c r="C52" s="12">
        <v>0</v>
      </c>
      <c r="D52" s="12">
        <v>10000</v>
      </c>
      <c r="E52" s="12">
        <v>10000</v>
      </c>
      <c r="F52" s="13">
        <f t="shared" ca="1" si="1"/>
        <v>1</v>
      </c>
      <c r="G52" s="3"/>
    </row>
    <row r="53" spans="1:7" ht="30" outlineLevel="3" x14ac:dyDescent="0.25">
      <c r="A53" s="11"/>
      <c r="B53" s="11" t="s">
        <v>141</v>
      </c>
      <c r="C53" s="12">
        <v>0</v>
      </c>
      <c r="D53" s="12">
        <v>10000</v>
      </c>
      <c r="E53" s="12">
        <v>10000</v>
      </c>
      <c r="F53" s="13">
        <f t="shared" ca="1" si="1"/>
        <v>1</v>
      </c>
      <c r="G53" s="3"/>
    </row>
    <row r="54" spans="1:7" ht="30" outlineLevel="3" x14ac:dyDescent="0.25">
      <c r="A54" s="11"/>
      <c r="B54" s="11" t="s">
        <v>185</v>
      </c>
      <c r="C54" s="12">
        <v>1010040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30" outlineLevel="3" x14ac:dyDescent="0.25">
      <c r="A55" s="11"/>
      <c r="B55" s="11" t="s">
        <v>141</v>
      </c>
      <c r="C55" s="12">
        <v>400000</v>
      </c>
      <c r="D55" s="12">
        <v>0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6" s="8" t="s">
        <v>41</v>
      </c>
      <c r="C56" s="9">
        <v>1610000</v>
      </c>
      <c r="D56" s="9">
        <v>1610000</v>
      </c>
      <c r="E56" s="9">
        <v>1609999.99</v>
      </c>
      <c r="F56" s="10">
        <f t="shared" ca="1" si="1"/>
        <v>1</v>
      </c>
      <c r="G56" s="3"/>
    </row>
    <row r="57" spans="1:7" ht="30" outlineLevel="3" x14ac:dyDescent="0.25">
      <c r="A57" s="11"/>
      <c r="B57" s="11" t="s">
        <v>191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192</v>
      </c>
      <c r="C58" s="12">
        <v>0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191</v>
      </c>
      <c r="C59" s="12">
        <v>0</v>
      </c>
      <c r="D59" s="12">
        <v>1490000</v>
      </c>
      <c r="E59" s="12">
        <v>1489999.99</v>
      </c>
      <c r="F59" s="13">
        <f t="shared" ca="1" si="1"/>
        <v>1</v>
      </c>
      <c r="G59" s="3"/>
    </row>
    <row r="60" spans="1:7" ht="30" outlineLevel="3" x14ac:dyDescent="0.25">
      <c r="A60" s="11"/>
      <c r="B60" s="11" t="s">
        <v>192</v>
      </c>
      <c r="C60" s="12">
        <v>0</v>
      </c>
      <c r="D60" s="12">
        <v>100000</v>
      </c>
      <c r="E60" s="12">
        <v>100000</v>
      </c>
      <c r="F60" s="13">
        <f t="shared" ca="1" si="1"/>
        <v>1</v>
      </c>
      <c r="G60" s="3"/>
    </row>
    <row r="61" spans="1:7" ht="30" outlineLevel="3" x14ac:dyDescent="0.25">
      <c r="A61" s="11"/>
      <c r="B61" s="11" t="s">
        <v>191</v>
      </c>
      <c r="C61" s="12">
        <v>0</v>
      </c>
      <c r="D61" s="12">
        <v>10000</v>
      </c>
      <c r="E61" s="12">
        <v>10000</v>
      </c>
      <c r="F61" s="13">
        <f t="shared" ca="1" si="1"/>
        <v>1</v>
      </c>
      <c r="G61" s="3"/>
    </row>
    <row r="62" spans="1:7" ht="30" outlineLevel="3" x14ac:dyDescent="0.25">
      <c r="A62" s="11"/>
      <c r="B62" s="11" t="s">
        <v>192</v>
      </c>
      <c r="C62" s="12">
        <v>0</v>
      </c>
      <c r="D62" s="12">
        <v>10000</v>
      </c>
      <c r="E62" s="12">
        <v>10000</v>
      </c>
      <c r="F62" s="13">
        <f t="shared" ca="1" si="1"/>
        <v>1</v>
      </c>
      <c r="G62" s="3"/>
    </row>
    <row r="63" spans="1:7" ht="30" outlineLevel="3" x14ac:dyDescent="0.25">
      <c r="A63" s="11"/>
      <c r="B63" s="11" t="s">
        <v>191</v>
      </c>
      <c r="C63" s="12">
        <v>1500000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192</v>
      </c>
      <c r="C64" s="12">
        <v>110000</v>
      </c>
      <c r="D64" s="12">
        <v>0</v>
      </c>
      <c r="E64" s="12">
        <v>0</v>
      </c>
      <c r="F64" s="13">
        <f t="shared" ca="1" si="1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5" s="8" t="s">
        <v>43</v>
      </c>
      <c r="C65" s="9">
        <v>1765800</v>
      </c>
      <c r="D65" s="9">
        <v>1765800</v>
      </c>
      <c r="E65" s="9">
        <v>1765799.99</v>
      </c>
      <c r="F65" s="10">
        <f t="shared" ca="1" si="1"/>
        <v>1</v>
      </c>
      <c r="G65" s="3"/>
    </row>
    <row r="66" spans="1:7" ht="30" outlineLevel="3" x14ac:dyDescent="0.25">
      <c r="A66" s="11"/>
      <c r="B66" s="11" t="s">
        <v>247</v>
      </c>
      <c r="C66" s="12">
        <v>1765800</v>
      </c>
      <c r="D66" s="12">
        <v>1765800</v>
      </c>
      <c r="E66" s="12">
        <v>1765799.99</v>
      </c>
      <c r="F66" s="13">
        <f t="shared" ca="1" si="1"/>
        <v>1</v>
      </c>
      <c r="G66" s="3"/>
    </row>
    <row r="67" spans="1:7" outlineLevel="2" x14ac:dyDescent="0.25">
      <c r="A6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7" s="8" t="s">
        <v>80</v>
      </c>
      <c r="C67" s="9">
        <v>772540</v>
      </c>
      <c r="D67" s="9">
        <v>772540</v>
      </c>
      <c r="E67" s="9">
        <v>772540</v>
      </c>
      <c r="F67" s="10">
        <f t="shared" ca="1" si="1"/>
        <v>1</v>
      </c>
      <c r="G67" s="3"/>
    </row>
    <row r="68" spans="1:7" ht="30" outlineLevel="3" x14ac:dyDescent="0.25">
      <c r="A68" s="11"/>
      <c r="B68" s="11" t="s">
        <v>237</v>
      </c>
      <c r="C68" s="12">
        <v>772540</v>
      </c>
      <c r="D68" s="12">
        <v>772540</v>
      </c>
      <c r="E68" s="12">
        <v>772540</v>
      </c>
      <c r="F68" s="13">
        <f t="shared" ca="1" si="1"/>
        <v>1</v>
      </c>
      <c r="G68" s="3"/>
    </row>
    <row r="69" spans="1:7" outlineLevel="2" x14ac:dyDescent="0.25">
      <c r="A6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69" s="8" t="s">
        <v>45</v>
      </c>
      <c r="C69" s="9">
        <v>655600</v>
      </c>
      <c r="D69" s="9">
        <v>655600</v>
      </c>
      <c r="E69" s="9">
        <v>655600</v>
      </c>
      <c r="F69" s="10">
        <f t="shared" ca="1" si="1"/>
        <v>1</v>
      </c>
      <c r="G69" s="3"/>
    </row>
    <row r="70" spans="1:7" ht="30" outlineLevel="3" x14ac:dyDescent="0.25">
      <c r="A70" s="11"/>
      <c r="B70" s="11" t="s">
        <v>266</v>
      </c>
      <c r="C70" s="12">
        <v>0</v>
      </c>
      <c r="D70" s="12">
        <v>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123</v>
      </c>
      <c r="C71" s="12">
        <v>0</v>
      </c>
      <c r="D71" s="12">
        <v>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266</v>
      </c>
      <c r="C72" s="12">
        <v>0</v>
      </c>
      <c r="D72" s="12">
        <v>300000</v>
      </c>
      <c r="E72" s="12">
        <v>300000</v>
      </c>
      <c r="F72" s="13">
        <f t="shared" ca="1" si="2"/>
        <v>1</v>
      </c>
      <c r="G72" s="3"/>
    </row>
    <row r="73" spans="1:7" ht="30" outlineLevel="3" x14ac:dyDescent="0.25">
      <c r="A73" s="11"/>
      <c r="B73" s="11" t="s">
        <v>123</v>
      </c>
      <c r="C73" s="12">
        <v>0</v>
      </c>
      <c r="D73" s="12">
        <v>335000</v>
      </c>
      <c r="E73" s="12">
        <v>335000</v>
      </c>
      <c r="F73" s="13">
        <f t="shared" ca="1" si="2"/>
        <v>1</v>
      </c>
      <c r="G73" s="3"/>
    </row>
    <row r="74" spans="1:7" ht="30" outlineLevel="3" x14ac:dyDescent="0.25">
      <c r="A74" s="11"/>
      <c r="B74" s="11" t="s">
        <v>266</v>
      </c>
      <c r="C74" s="12">
        <v>0</v>
      </c>
      <c r="D74" s="12">
        <v>5600</v>
      </c>
      <c r="E74" s="12">
        <v>5600</v>
      </c>
      <c r="F74" s="13">
        <f t="shared" ca="1" si="2"/>
        <v>1</v>
      </c>
      <c r="G74" s="3"/>
    </row>
    <row r="75" spans="1:7" ht="30" outlineLevel="3" x14ac:dyDescent="0.25">
      <c r="A75" s="11"/>
      <c r="B75" s="11" t="s">
        <v>123</v>
      </c>
      <c r="C75" s="12">
        <v>0</v>
      </c>
      <c r="D75" s="12">
        <v>15000</v>
      </c>
      <c r="E75" s="12">
        <v>15000</v>
      </c>
      <c r="F75" s="13">
        <f t="shared" ca="1" si="2"/>
        <v>1</v>
      </c>
      <c r="G75" s="3"/>
    </row>
    <row r="76" spans="1:7" ht="30" outlineLevel="3" x14ac:dyDescent="0.25">
      <c r="A76" s="11"/>
      <c r="B76" s="11" t="s">
        <v>266</v>
      </c>
      <c r="C76" s="12">
        <v>305600</v>
      </c>
      <c r="D76" s="12">
        <v>0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123</v>
      </c>
      <c r="C77" s="12">
        <v>350000</v>
      </c>
      <c r="D77" s="12">
        <v>0</v>
      </c>
      <c r="E77" s="12">
        <v>0</v>
      </c>
      <c r="F77" s="13">
        <f t="shared" ca="1" si="2"/>
        <v>0</v>
      </c>
      <c r="G77" s="3"/>
    </row>
    <row r="78" spans="1:7" outlineLevel="2" x14ac:dyDescent="0.25">
      <c r="A7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78" s="8" t="s">
        <v>47</v>
      </c>
      <c r="C78" s="9">
        <v>650000</v>
      </c>
      <c r="D78" s="9">
        <v>650000</v>
      </c>
      <c r="E78" s="9">
        <v>627496.76</v>
      </c>
      <c r="F78" s="10">
        <f t="shared" ca="1" si="2"/>
        <v>0.96540000000000004</v>
      </c>
      <c r="G78" s="3"/>
    </row>
    <row r="79" spans="1:7" ht="30" outlineLevel="3" x14ac:dyDescent="0.25">
      <c r="A79" s="11"/>
      <c r="B79" s="11" t="s">
        <v>239</v>
      </c>
      <c r="C79" s="12">
        <v>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240</v>
      </c>
      <c r="C80" s="12">
        <v>0</v>
      </c>
      <c r="D80" s="12">
        <v>0</v>
      </c>
      <c r="E80" s="12">
        <v>0</v>
      </c>
      <c r="F80" s="13">
        <f t="shared" ca="1" si="2"/>
        <v>0</v>
      </c>
      <c r="G80" s="3"/>
    </row>
    <row r="81" spans="1:7" ht="30" outlineLevel="3" x14ac:dyDescent="0.25">
      <c r="A81" s="11"/>
      <c r="B81" s="11" t="s">
        <v>48</v>
      </c>
      <c r="C81" s="12">
        <v>0</v>
      </c>
      <c r="D81" s="12">
        <v>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239</v>
      </c>
      <c r="C82" s="12">
        <v>0</v>
      </c>
      <c r="D82" s="12">
        <v>90000</v>
      </c>
      <c r="E82" s="12">
        <v>90000</v>
      </c>
      <c r="F82" s="13">
        <f t="shared" ca="1" si="2"/>
        <v>1</v>
      </c>
      <c r="G82" s="3"/>
    </row>
    <row r="83" spans="1:7" ht="30" outlineLevel="3" x14ac:dyDescent="0.25">
      <c r="A83" s="11"/>
      <c r="B83" s="11" t="s">
        <v>240</v>
      </c>
      <c r="C83" s="12">
        <v>0</v>
      </c>
      <c r="D83" s="12">
        <v>90000</v>
      </c>
      <c r="E83" s="12">
        <v>90000</v>
      </c>
      <c r="F83" s="13">
        <f t="shared" ca="1" si="2"/>
        <v>1</v>
      </c>
      <c r="G83" s="3"/>
    </row>
    <row r="84" spans="1:7" ht="30" outlineLevel="3" x14ac:dyDescent="0.25">
      <c r="A84" s="11"/>
      <c r="B84" s="11" t="s">
        <v>48</v>
      </c>
      <c r="C84" s="12">
        <v>0</v>
      </c>
      <c r="D84" s="12">
        <v>0</v>
      </c>
      <c r="E84" s="12">
        <v>0</v>
      </c>
      <c r="F84" s="13">
        <f t="shared" ca="1" si="2"/>
        <v>0</v>
      </c>
      <c r="G84" s="3"/>
    </row>
    <row r="85" spans="1:7" ht="45" outlineLevel="3" x14ac:dyDescent="0.25">
      <c r="A85" s="11"/>
      <c r="B85" s="11" t="s">
        <v>144</v>
      </c>
      <c r="C85" s="12">
        <v>0</v>
      </c>
      <c r="D85" s="12">
        <v>440000</v>
      </c>
      <c r="E85" s="12">
        <v>417807.39</v>
      </c>
      <c r="F85" s="13">
        <f t="shared" ca="1" si="2"/>
        <v>0.9496</v>
      </c>
      <c r="G85" s="3"/>
    </row>
    <row r="86" spans="1:7" ht="30" outlineLevel="3" x14ac:dyDescent="0.25">
      <c r="A86" s="11"/>
      <c r="B86" s="11" t="s">
        <v>239</v>
      </c>
      <c r="C86" s="12">
        <v>0</v>
      </c>
      <c r="D86" s="12">
        <v>10000</v>
      </c>
      <c r="E86" s="12">
        <v>10000</v>
      </c>
      <c r="F86" s="13">
        <f t="shared" ca="1" si="2"/>
        <v>1</v>
      </c>
      <c r="G86" s="3"/>
    </row>
    <row r="87" spans="1:7" ht="30" outlineLevel="3" x14ac:dyDescent="0.25">
      <c r="A87" s="11"/>
      <c r="B87" s="11" t="s">
        <v>240</v>
      </c>
      <c r="C87" s="12">
        <v>0</v>
      </c>
      <c r="D87" s="12">
        <v>10000</v>
      </c>
      <c r="E87" s="12">
        <v>10000</v>
      </c>
      <c r="F87" s="13">
        <f t="shared" ca="1" si="2"/>
        <v>1</v>
      </c>
      <c r="G87" s="3"/>
    </row>
    <row r="88" spans="1:7" ht="30" outlineLevel="3" x14ac:dyDescent="0.25">
      <c r="A88" s="11"/>
      <c r="B88" s="11" t="s">
        <v>48</v>
      </c>
      <c r="C88" s="12">
        <v>0</v>
      </c>
      <c r="D88" s="12">
        <v>0</v>
      </c>
      <c r="E88" s="12">
        <v>0</v>
      </c>
      <c r="F88" s="13">
        <f t="shared" ca="1" si="2"/>
        <v>0</v>
      </c>
      <c r="G88" s="3"/>
    </row>
    <row r="89" spans="1:7" ht="45" outlineLevel="3" x14ac:dyDescent="0.25">
      <c r="A89" s="11"/>
      <c r="B89" s="11" t="s">
        <v>144</v>
      </c>
      <c r="C89" s="12">
        <v>0</v>
      </c>
      <c r="D89" s="12">
        <v>10000</v>
      </c>
      <c r="E89" s="12">
        <v>9689.3700000000008</v>
      </c>
      <c r="F89" s="13">
        <f t="shared" ca="1" si="2"/>
        <v>0.96889999999999998</v>
      </c>
      <c r="G89" s="3"/>
    </row>
    <row r="90" spans="1:7" ht="30" outlineLevel="3" x14ac:dyDescent="0.25">
      <c r="A90" s="11"/>
      <c r="B90" s="11" t="s">
        <v>239</v>
      </c>
      <c r="C90" s="12">
        <v>100000</v>
      </c>
      <c r="D90" s="12">
        <v>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240</v>
      </c>
      <c r="C91" s="12">
        <v>100000</v>
      </c>
      <c r="D91" s="12">
        <v>0</v>
      </c>
      <c r="E91" s="12">
        <v>0</v>
      </c>
      <c r="F91" s="13">
        <f t="shared" ca="1" si="2"/>
        <v>0</v>
      </c>
      <c r="G91" s="3"/>
    </row>
    <row r="92" spans="1:7" ht="30" outlineLevel="3" x14ac:dyDescent="0.25">
      <c r="A92" s="11"/>
      <c r="B92" s="11" t="s">
        <v>48</v>
      </c>
      <c r="C92" s="12">
        <v>450000</v>
      </c>
      <c r="D92" s="12">
        <v>0</v>
      </c>
      <c r="E92" s="12">
        <v>0</v>
      </c>
      <c r="F92" s="13">
        <f t="shared" ca="1" si="2"/>
        <v>0</v>
      </c>
      <c r="G92" s="3"/>
    </row>
    <row r="93" spans="1:7" outlineLevel="2" x14ac:dyDescent="0.25">
      <c r="A9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3" s="8" t="s">
        <v>69</v>
      </c>
      <c r="C93" s="9">
        <v>1292200</v>
      </c>
      <c r="D93" s="9">
        <v>1292200</v>
      </c>
      <c r="E93" s="9">
        <v>1292200</v>
      </c>
      <c r="F93" s="10">
        <f t="shared" ca="1" si="2"/>
        <v>1</v>
      </c>
      <c r="G93" s="3"/>
    </row>
    <row r="94" spans="1:7" ht="30" outlineLevel="3" x14ac:dyDescent="0.25">
      <c r="A94" s="11"/>
      <c r="B94" s="11" t="s">
        <v>197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ht="30" outlineLevel="3" x14ac:dyDescent="0.25">
      <c r="A95" s="11"/>
      <c r="B95" s="11" t="s">
        <v>285</v>
      </c>
      <c r="C95" s="12">
        <v>0</v>
      </c>
      <c r="D95" s="12">
        <v>0</v>
      </c>
      <c r="E95" s="12">
        <v>0</v>
      </c>
      <c r="F95" s="13">
        <f t="shared" ca="1" si="2"/>
        <v>0</v>
      </c>
      <c r="G95" s="3"/>
    </row>
    <row r="96" spans="1:7" ht="30" outlineLevel="3" x14ac:dyDescent="0.25">
      <c r="A96" s="11"/>
      <c r="B96" s="11" t="s">
        <v>197</v>
      </c>
      <c r="C96" s="12">
        <v>0</v>
      </c>
      <c r="D96" s="12">
        <v>890000</v>
      </c>
      <c r="E96" s="12">
        <v>890000</v>
      </c>
      <c r="F96" s="13">
        <f t="shared" ca="1" si="2"/>
        <v>1</v>
      </c>
      <c r="G96" s="3"/>
    </row>
    <row r="97" spans="1:7" ht="30" outlineLevel="3" x14ac:dyDescent="0.25">
      <c r="A97" s="11"/>
      <c r="B97" s="11" t="s">
        <v>285</v>
      </c>
      <c r="C97" s="12">
        <v>0</v>
      </c>
      <c r="D97" s="12">
        <v>392200</v>
      </c>
      <c r="E97" s="12">
        <v>392200</v>
      </c>
      <c r="F97" s="13">
        <f t="shared" ca="1" si="2"/>
        <v>1</v>
      </c>
      <c r="G97" s="3"/>
    </row>
    <row r="98" spans="1:7" ht="30" outlineLevel="3" x14ac:dyDescent="0.25">
      <c r="A98" s="11"/>
      <c r="B98" s="11" t="s">
        <v>197</v>
      </c>
      <c r="C98" s="12">
        <v>900000</v>
      </c>
      <c r="D98" s="12">
        <v>10000</v>
      </c>
      <c r="E98" s="12">
        <v>10000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285</v>
      </c>
      <c r="C99" s="12">
        <v>392200</v>
      </c>
      <c r="D99" s="12">
        <v>0</v>
      </c>
      <c r="E99" s="12">
        <v>0</v>
      </c>
      <c r="F99" s="13">
        <f t="shared" ca="1" si="2"/>
        <v>0</v>
      </c>
      <c r="G99" s="3"/>
    </row>
    <row r="100" spans="1:7" outlineLevel="2" x14ac:dyDescent="0.25">
      <c r="A10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00" s="8" t="s">
        <v>15</v>
      </c>
      <c r="C100" s="9">
        <v>700000</v>
      </c>
      <c r="D100" s="9">
        <v>700000</v>
      </c>
      <c r="E100" s="9">
        <v>0</v>
      </c>
      <c r="F100" s="10">
        <f t="shared" ca="1" si="2"/>
        <v>0</v>
      </c>
      <c r="G100" s="3"/>
    </row>
    <row r="101" spans="1:7" ht="30" outlineLevel="3" x14ac:dyDescent="0.25">
      <c r="A101" s="11"/>
      <c r="B101" s="11" t="s">
        <v>201</v>
      </c>
      <c r="C101" s="12">
        <v>700000</v>
      </c>
      <c r="D101" s="12">
        <v>700000</v>
      </c>
      <c r="E101" s="12">
        <v>0</v>
      </c>
      <c r="F101" s="13">
        <f t="shared" ca="1" si="2"/>
        <v>0</v>
      </c>
      <c r="G101" s="3"/>
    </row>
    <row r="102" spans="1:7" outlineLevel="2" x14ac:dyDescent="0.25">
      <c r="A10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2" s="8" t="s">
        <v>57</v>
      </c>
      <c r="C102" s="9">
        <v>710000</v>
      </c>
      <c r="D102" s="9">
        <v>710000</v>
      </c>
      <c r="E102" s="9">
        <v>664999.18999999994</v>
      </c>
      <c r="F102" s="10">
        <f t="shared" ca="1" si="2"/>
        <v>0.93659999999999999</v>
      </c>
      <c r="G102" s="3"/>
    </row>
    <row r="103" spans="1:7" ht="30" outlineLevel="3" x14ac:dyDescent="0.25">
      <c r="A103" s="11"/>
      <c r="B103" s="11" t="s">
        <v>205</v>
      </c>
      <c r="C103" s="12">
        <v>710000</v>
      </c>
      <c r="D103" s="12">
        <v>710000</v>
      </c>
      <c r="E103" s="12">
        <v>664999.18999999994</v>
      </c>
      <c r="F103" s="13">
        <f t="shared" ref="F103:F112" ca="1" si="3">IF(INDIRECT("R[0]C[-2]", FALSE)=0,0,ROUND(INDIRECT("R[0]C[-1]", FALSE)/INDIRECT("R[0]C[-2]", FALSE),4))</f>
        <v>0.93659999999999999</v>
      </c>
      <c r="G103" s="3"/>
    </row>
    <row r="104" spans="1:7" outlineLevel="2" x14ac:dyDescent="0.25">
      <c r="A10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4" s="8" t="s">
        <v>59</v>
      </c>
      <c r="C104" s="9">
        <v>5134550</v>
      </c>
      <c r="D104" s="9">
        <v>5147550</v>
      </c>
      <c r="E104" s="9">
        <v>4739280.97</v>
      </c>
      <c r="F104" s="10">
        <f t="shared" ca="1" si="3"/>
        <v>0.92069999999999996</v>
      </c>
      <c r="G104" s="3"/>
    </row>
    <row r="105" spans="1:7" ht="30" outlineLevel="3" x14ac:dyDescent="0.25">
      <c r="A105" s="11"/>
      <c r="B105" s="11" t="s">
        <v>60</v>
      </c>
      <c r="C105" s="12">
        <v>0</v>
      </c>
      <c r="D105" s="12">
        <v>0</v>
      </c>
      <c r="E105" s="12">
        <v>0</v>
      </c>
      <c r="F105" s="13">
        <f t="shared" ca="1" si="3"/>
        <v>0</v>
      </c>
      <c r="G105" s="3"/>
    </row>
    <row r="106" spans="1:7" ht="45" outlineLevel="3" x14ac:dyDescent="0.25">
      <c r="A106" s="11"/>
      <c r="B106" s="11" t="s">
        <v>209</v>
      </c>
      <c r="C106" s="12">
        <v>0</v>
      </c>
      <c r="D106" s="12">
        <v>5068511</v>
      </c>
      <c r="E106" s="12">
        <v>4660241.97</v>
      </c>
      <c r="F106" s="13">
        <f t="shared" ca="1" si="3"/>
        <v>0.9194</v>
      </c>
      <c r="G106" s="3"/>
    </row>
    <row r="107" spans="1:7" ht="30" outlineLevel="3" x14ac:dyDescent="0.25">
      <c r="A107" s="11"/>
      <c r="B107" s="11" t="s">
        <v>60</v>
      </c>
      <c r="C107" s="12">
        <v>0</v>
      </c>
      <c r="D107" s="12">
        <v>0</v>
      </c>
      <c r="E107" s="12">
        <v>0</v>
      </c>
      <c r="F107" s="13">
        <f t="shared" ca="1" si="3"/>
        <v>0</v>
      </c>
      <c r="G107" s="3"/>
    </row>
    <row r="108" spans="1:7" ht="45" outlineLevel="3" x14ac:dyDescent="0.25">
      <c r="A108" s="11"/>
      <c r="B108" s="11" t="s">
        <v>209</v>
      </c>
      <c r="C108" s="12">
        <v>0</v>
      </c>
      <c r="D108" s="12">
        <v>79039</v>
      </c>
      <c r="E108" s="12">
        <v>79039</v>
      </c>
      <c r="F108" s="13">
        <f t="shared" ca="1" si="3"/>
        <v>1</v>
      </c>
      <c r="G108" s="3"/>
    </row>
    <row r="109" spans="1:7" ht="30" outlineLevel="3" x14ac:dyDescent="0.25">
      <c r="A109" s="11"/>
      <c r="B109" s="11" t="s">
        <v>60</v>
      </c>
      <c r="C109" s="12">
        <v>5134550</v>
      </c>
      <c r="D109" s="12">
        <v>0</v>
      </c>
      <c r="E109" s="12">
        <v>0</v>
      </c>
      <c r="F109" s="13">
        <f t="shared" ca="1" si="3"/>
        <v>0</v>
      </c>
      <c r="G109" s="3"/>
    </row>
    <row r="110" spans="1:7" outlineLevel="2" x14ac:dyDescent="0.25">
      <c r="A11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10" s="8" t="s">
        <v>61</v>
      </c>
      <c r="C110" s="9">
        <v>3000000</v>
      </c>
      <c r="D110" s="9">
        <v>2987000</v>
      </c>
      <c r="E110" s="9">
        <v>2985679.52</v>
      </c>
      <c r="F110" s="10">
        <f t="shared" ca="1" si="3"/>
        <v>0.99960000000000004</v>
      </c>
      <c r="G110" s="3"/>
    </row>
    <row r="111" spans="1:7" ht="30" outlineLevel="3" x14ac:dyDescent="0.25">
      <c r="A111" s="11"/>
      <c r="B111" s="11" t="s">
        <v>148</v>
      </c>
      <c r="C111" s="12">
        <v>3000000</v>
      </c>
      <c r="D111" s="12">
        <v>2987000</v>
      </c>
      <c r="E111" s="12">
        <v>2985679.52</v>
      </c>
      <c r="F111" s="13">
        <f t="shared" ca="1" si="3"/>
        <v>0.99960000000000004</v>
      </c>
      <c r="G111" s="3"/>
    </row>
    <row r="112" spans="1:7" ht="15" customHeight="1" x14ac:dyDescent="0.25">
      <c r="A112" s="34" t="s">
        <v>17</v>
      </c>
      <c r="B112" s="35"/>
      <c r="C112" s="14">
        <v>28669900</v>
      </c>
      <c r="D112" s="14">
        <v>28669900</v>
      </c>
      <c r="E112" s="15">
        <v>25698263.620000001</v>
      </c>
      <c r="F112" s="16">
        <f t="shared" ca="1" si="3"/>
        <v>0.89629999999999999</v>
      </c>
      <c r="G112" s="3"/>
    </row>
  </sheetData>
  <mergeCells count="8">
    <mergeCell ref="A112:B1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zoomScaleSheetLayoutView="100" workbookViewId="0">
      <pane ySplit="6" topLeftCell="A61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6" t="s">
        <v>286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4170000</v>
      </c>
      <c r="D7" s="9">
        <v>4170000</v>
      </c>
      <c r="E7" s="9">
        <v>3634150.08</v>
      </c>
      <c r="F7" s="10">
        <f t="shared" ref="F7:F38" ca="1" si="0">IF(INDIRECT("R[0]C[-2]", FALSE)=0,0,ROUND(INDIRECT("R[0]C[-1]", FALSE)/INDIRECT("R[0]C[-2]", FALSE),4))</f>
        <v>0.87150000000000005</v>
      </c>
      <c r="G7" s="3"/>
    </row>
    <row r="8" spans="1:7" outlineLevel="3" x14ac:dyDescent="0.25">
      <c r="A8" s="11"/>
      <c r="B8" s="11" t="s">
        <v>163</v>
      </c>
      <c r="C8" s="12">
        <v>620000</v>
      </c>
      <c r="D8" s="12">
        <v>620000</v>
      </c>
      <c r="E8" s="12">
        <v>84150.080000000002</v>
      </c>
      <c r="F8" s="13">
        <f t="shared" ca="1" si="0"/>
        <v>0.13569999999999999</v>
      </c>
      <c r="G8" s="3"/>
    </row>
    <row r="9" spans="1:7" outlineLevel="3" x14ac:dyDescent="0.25">
      <c r="A9" s="11"/>
      <c r="B9" s="11" t="s">
        <v>136</v>
      </c>
      <c r="C9" s="12">
        <v>1950000</v>
      </c>
      <c r="D9" s="12">
        <v>1950000</v>
      </c>
      <c r="E9" s="12">
        <v>1950000</v>
      </c>
      <c r="F9" s="13">
        <f t="shared" ca="1" si="0"/>
        <v>1</v>
      </c>
      <c r="G9" s="3"/>
    </row>
    <row r="10" spans="1:7" ht="30" outlineLevel="3" x14ac:dyDescent="0.25">
      <c r="A10" s="11"/>
      <c r="B10" s="11" t="s">
        <v>128</v>
      </c>
      <c r="C10" s="12">
        <v>1600000</v>
      </c>
      <c r="D10" s="12">
        <v>1600000</v>
      </c>
      <c r="E10" s="12">
        <v>1600000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21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132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23</v>
      </c>
      <c r="C13" s="9">
        <v>3984836</v>
      </c>
      <c r="D13" s="9">
        <v>3984836</v>
      </c>
      <c r="E13" s="9">
        <v>3984836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164</v>
      </c>
      <c r="C14" s="12">
        <v>400000</v>
      </c>
      <c r="D14" s="12">
        <v>400000</v>
      </c>
      <c r="E14" s="12">
        <v>400000</v>
      </c>
      <c r="F14" s="13">
        <f t="shared" ca="1" si="0"/>
        <v>1</v>
      </c>
      <c r="G14" s="3"/>
    </row>
    <row r="15" spans="1:7" ht="30" outlineLevel="3" x14ac:dyDescent="0.25">
      <c r="A15" s="11"/>
      <c r="B15" s="11" t="s">
        <v>111</v>
      </c>
      <c r="C15" s="12">
        <v>236000</v>
      </c>
      <c r="D15" s="12">
        <v>236000</v>
      </c>
      <c r="E15" s="12">
        <v>236000</v>
      </c>
      <c r="F15" s="13">
        <f t="shared" ca="1" si="0"/>
        <v>1</v>
      </c>
      <c r="G15" s="3"/>
    </row>
    <row r="16" spans="1:7" ht="45" outlineLevel="3" x14ac:dyDescent="0.25">
      <c r="A16" s="11"/>
      <c r="B16" s="11" t="s">
        <v>151</v>
      </c>
      <c r="C16" s="12">
        <v>3348836</v>
      </c>
      <c r="D16" s="12">
        <v>3348836</v>
      </c>
      <c r="E16" s="12">
        <v>3348836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8" t="s">
        <v>25</v>
      </c>
      <c r="C17" s="9">
        <v>0</v>
      </c>
      <c r="D17" s="9">
        <v>0</v>
      </c>
      <c r="E17" s="9">
        <v>0</v>
      </c>
      <c r="F17" s="10">
        <f t="shared" ca="1" si="0"/>
        <v>0</v>
      </c>
      <c r="G17" s="3"/>
    </row>
    <row r="18" spans="1:7" ht="45" outlineLevel="3" x14ac:dyDescent="0.25">
      <c r="A18" s="11"/>
      <c r="B18" s="11" t="s">
        <v>167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8" t="s">
        <v>27</v>
      </c>
      <c r="C19" s="9">
        <v>1486071</v>
      </c>
      <c r="D19" s="9">
        <v>1486071</v>
      </c>
      <c r="E19" s="9">
        <v>1486071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114</v>
      </c>
      <c r="C20" s="12">
        <v>754015</v>
      </c>
      <c r="D20" s="12">
        <v>754015</v>
      </c>
      <c r="E20" s="12">
        <v>754015</v>
      </c>
      <c r="F20" s="13">
        <f t="shared" ca="1" si="0"/>
        <v>1</v>
      </c>
      <c r="G20" s="3"/>
    </row>
    <row r="21" spans="1:7" ht="30" outlineLevel="3" x14ac:dyDescent="0.25">
      <c r="A21" s="11"/>
      <c r="B21" s="11" t="s">
        <v>168</v>
      </c>
      <c r="C21" s="12">
        <v>732056</v>
      </c>
      <c r="D21" s="12">
        <v>732056</v>
      </c>
      <c r="E21" s="12">
        <v>732056</v>
      </c>
      <c r="F21" s="13">
        <f t="shared" ca="1" si="0"/>
        <v>1</v>
      </c>
      <c r="G21" s="3"/>
    </row>
    <row r="22" spans="1:7" ht="30" outlineLevel="3" x14ac:dyDescent="0.25">
      <c r="A22" s="11"/>
      <c r="B22" s="11" t="s">
        <v>28</v>
      </c>
      <c r="C22" s="12">
        <v>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115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8" t="s">
        <v>29</v>
      </c>
      <c r="C24" s="9">
        <v>3450000</v>
      </c>
      <c r="D24" s="9">
        <v>3450000</v>
      </c>
      <c r="E24" s="9">
        <v>3449999.99</v>
      </c>
      <c r="F24" s="10">
        <f t="shared" ca="1" si="0"/>
        <v>1</v>
      </c>
      <c r="G24" s="3"/>
    </row>
    <row r="25" spans="1:7" ht="30" outlineLevel="3" x14ac:dyDescent="0.25">
      <c r="A25" s="11"/>
      <c r="B25" s="11" t="s">
        <v>287</v>
      </c>
      <c r="C25" s="12">
        <v>900000</v>
      </c>
      <c r="D25" s="12">
        <v>900000</v>
      </c>
      <c r="E25" s="12">
        <v>899999.99</v>
      </c>
      <c r="F25" s="13">
        <f t="shared" ca="1" si="0"/>
        <v>1</v>
      </c>
      <c r="G25" s="3"/>
    </row>
    <row r="26" spans="1:7" ht="30" outlineLevel="3" x14ac:dyDescent="0.25">
      <c r="A26" s="11"/>
      <c r="B26" s="11" t="s">
        <v>171</v>
      </c>
      <c r="C26" s="12">
        <v>550000</v>
      </c>
      <c r="D26" s="12">
        <v>550000</v>
      </c>
      <c r="E26" s="12">
        <v>550000</v>
      </c>
      <c r="F26" s="13">
        <f t="shared" ca="1" si="0"/>
        <v>1</v>
      </c>
      <c r="G26" s="3"/>
    </row>
    <row r="27" spans="1:7" ht="45" outlineLevel="3" x14ac:dyDescent="0.25">
      <c r="A27" s="11"/>
      <c r="B27" s="11" t="s">
        <v>138</v>
      </c>
      <c r="C27" s="12">
        <v>2000000</v>
      </c>
      <c r="D27" s="12">
        <v>2000000</v>
      </c>
      <c r="E27" s="12">
        <v>2000000</v>
      </c>
      <c r="F27" s="13">
        <f t="shared" ca="1" si="0"/>
        <v>1</v>
      </c>
      <c r="G27" s="3"/>
    </row>
    <row r="28" spans="1:7" ht="30" outlineLevel="3" x14ac:dyDescent="0.25">
      <c r="A28" s="11"/>
      <c r="B28" s="11" t="s">
        <v>287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259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8" t="s">
        <v>33</v>
      </c>
      <c r="C30" s="9">
        <v>300000</v>
      </c>
      <c r="D30" s="9">
        <v>300000</v>
      </c>
      <c r="E30" s="9">
        <v>300000</v>
      </c>
      <c r="F30" s="10">
        <f t="shared" ca="1" si="0"/>
        <v>1</v>
      </c>
      <c r="G30" s="3"/>
    </row>
    <row r="31" spans="1:7" ht="30" outlineLevel="3" x14ac:dyDescent="0.25">
      <c r="A31" s="11"/>
      <c r="B31" s="11" t="s">
        <v>177</v>
      </c>
      <c r="C31" s="12">
        <v>300000</v>
      </c>
      <c r="D31" s="12">
        <v>300000</v>
      </c>
      <c r="E31" s="12">
        <v>300000</v>
      </c>
      <c r="F31" s="13">
        <f t="shared" ca="1" si="0"/>
        <v>1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8" t="s">
        <v>37</v>
      </c>
      <c r="C32" s="9">
        <v>365000</v>
      </c>
      <c r="D32" s="9">
        <v>365000</v>
      </c>
      <c r="E32" s="9">
        <v>365000</v>
      </c>
      <c r="F32" s="10">
        <f t="shared" ca="1" si="0"/>
        <v>1</v>
      </c>
      <c r="G32" s="3"/>
    </row>
    <row r="33" spans="1:7" ht="30" outlineLevel="3" x14ac:dyDescent="0.25">
      <c r="A33" s="11"/>
      <c r="B33" s="11" t="s">
        <v>183</v>
      </c>
      <c r="C33" s="12">
        <v>365000</v>
      </c>
      <c r="D33" s="12">
        <v>365000</v>
      </c>
      <c r="E33" s="12">
        <v>365000</v>
      </c>
      <c r="F33" s="13">
        <f t="shared" ca="1" si="0"/>
        <v>1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4" s="8" t="s">
        <v>39</v>
      </c>
      <c r="C34" s="9">
        <v>2065000</v>
      </c>
      <c r="D34" s="9">
        <v>2065000</v>
      </c>
      <c r="E34" s="9">
        <v>2064999.99</v>
      </c>
      <c r="F34" s="10">
        <f t="shared" ca="1" si="0"/>
        <v>1</v>
      </c>
      <c r="G34" s="3"/>
    </row>
    <row r="35" spans="1:7" ht="30" outlineLevel="3" x14ac:dyDescent="0.25">
      <c r="A35" s="11"/>
      <c r="B35" s="11" t="s">
        <v>133</v>
      </c>
      <c r="C35" s="12">
        <v>860000</v>
      </c>
      <c r="D35" s="12">
        <v>860000</v>
      </c>
      <c r="E35" s="12">
        <v>860000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185</v>
      </c>
      <c r="C36" s="12">
        <v>635000</v>
      </c>
      <c r="D36" s="12">
        <v>635000</v>
      </c>
      <c r="E36" s="12">
        <v>634999.99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141</v>
      </c>
      <c r="C37" s="12">
        <v>570000</v>
      </c>
      <c r="D37" s="12">
        <v>570000</v>
      </c>
      <c r="E37" s="12">
        <v>570000</v>
      </c>
      <c r="F37" s="13">
        <f t="shared" ca="1" si="0"/>
        <v>1</v>
      </c>
      <c r="G37" s="3"/>
    </row>
    <row r="38" spans="1:7" ht="45" outlineLevel="3" x14ac:dyDescent="0.25">
      <c r="A38" s="11"/>
      <c r="B38" s="11" t="s">
        <v>186</v>
      </c>
      <c r="C38" s="12">
        <v>0</v>
      </c>
      <c r="D38" s="12">
        <v>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8" t="s">
        <v>45</v>
      </c>
      <c r="C39" s="9">
        <v>0</v>
      </c>
      <c r="D39" s="9">
        <v>0</v>
      </c>
      <c r="E39" s="9">
        <v>0</v>
      </c>
      <c r="F39" s="10">
        <f t="shared" ref="F39:F65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123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1" s="8" t="s">
        <v>47</v>
      </c>
      <c r="C41" s="9">
        <v>450000</v>
      </c>
      <c r="D41" s="9">
        <v>450000</v>
      </c>
      <c r="E41" s="9">
        <v>342082.37</v>
      </c>
      <c r="F41" s="10">
        <f t="shared" ca="1" si="1"/>
        <v>0.76019999999999999</v>
      </c>
      <c r="G41" s="3"/>
    </row>
    <row r="42" spans="1:7" ht="45" outlineLevel="3" x14ac:dyDescent="0.25">
      <c r="A42" s="11"/>
      <c r="B42" s="11" t="s">
        <v>144</v>
      </c>
      <c r="C42" s="12">
        <v>450000</v>
      </c>
      <c r="D42" s="12">
        <v>450000</v>
      </c>
      <c r="E42" s="12">
        <v>342082.37</v>
      </c>
      <c r="F42" s="13">
        <f t="shared" ca="1" si="1"/>
        <v>0.76019999999999999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3" s="8" t="s">
        <v>69</v>
      </c>
      <c r="C43" s="9">
        <v>0</v>
      </c>
      <c r="D43" s="9">
        <v>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197</v>
      </c>
      <c r="C44" s="12">
        <v>0</v>
      </c>
      <c r="D44" s="12">
        <v>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5" s="8" t="s">
        <v>49</v>
      </c>
      <c r="C45" s="9">
        <v>0</v>
      </c>
      <c r="D45" s="9">
        <v>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50</v>
      </c>
      <c r="C46" s="12">
        <v>0</v>
      </c>
      <c r="D46" s="12">
        <v>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7" s="8" t="s">
        <v>51</v>
      </c>
      <c r="C47" s="9">
        <v>49000000</v>
      </c>
      <c r="D47" s="9">
        <v>49000000</v>
      </c>
      <c r="E47" s="9">
        <v>9556820.6500000004</v>
      </c>
      <c r="F47" s="10">
        <f t="shared" ca="1" si="1"/>
        <v>0.19500000000000001</v>
      </c>
      <c r="G47" s="3"/>
    </row>
    <row r="48" spans="1:7" ht="30" outlineLevel="3" x14ac:dyDescent="0.25">
      <c r="A48" s="11"/>
      <c r="B48" s="11" t="s">
        <v>52</v>
      </c>
      <c r="C48" s="12">
        <v>49000000</v>
      </c>
      <c r="D48" s="12">
        <v>49000000</v>
      </c>
      <c r="E48" s="12">
        <v>9556820.6500000004</v>
      </c>
      <c r="F48" s="13">
        <f t="shared" ca="1" si="1"/>
        <v>0.19500000000000001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9" s="8" t="s">
        <v>15</v>
      </c>
      <c r="C49" s="9">
        <v>0</v>
      </c>
      <c r="D49" s="9">
        <v>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245</v>
      </c>
      <c r="C50" s="12">
        <v>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267</v>
      </c>
      <c r="C51" s="12">
        <v>0</v>
      </c>
      <c r="D51" s="12">
        <v>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2" s="8" t="s">
        <v>53</v>
      </c>
      <c r="C52" s="9">
        <v>0</v>
      </c>
      <c r="D52" s="9">
        <v>0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202</v>
      </c>
      <c r="C53" s="12">
        <v>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45" outlineLevel="3" x14ac:dyDescent="0.25">
      <c r="A54" s="11"/>
      <c r="B54" s="11" t="s">
        <v>153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5" s="8" t="s">
        <v>57</v>
      </c>
      <c r="C55" s="9">
        <v>1325093</v>
      </c>
      <c r="D55" s="9">
        <v>1325093</v>
      </c>
      <c r="E55" s="9">
        <v>1028269.27</v>
      </c>
      <c r="F55" s="10">
        <f t="shared" ca="1" si="1"/>
        <v>0.77600000000000002</v>
      </c>
      <c r="G55" s="3"/>
    </row>
    <row r="56" spans="1:7" ht="30" outlineLevel="3" x14ac:dyDescent="0.25">
      <c r="A56" s="11"/>
      <c r="B56" s="11" t="s">
        <v>288</v>
      </c>
      <c r="C56" s="12">
        <v>1325093</v>
      </c>
      <c r="D56" s="12">
        <v>1325093</v>
      </c>
      <c r="E56" s="12">
        <v>1028269.27</v>
      </c>
      <c r="F56" s="13">
        <f t="shared" ca="1" si="1"/>
        <v>0.77600000000000002</v>
      </c>
      <c r="G56" s="3"/>
    </row>
    <row r="57" spans="1:7" ht="30" outlineLevel="3" x14ac:dyDescent="0.25">
      <c r="A57" s="11"/>
      <c r="B57" s="11" t="s">
        <v>289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58</v>
      </c>
      <c r="C58" s="12">
        <v>0</v>
      </c>
      <c r="D58" s="12">
        <v>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9" s="8" t="s">
        <v>59</v>
      </c>
      <c r="C59" s="9">
        <v>0</v>
      </c>
      <c r="D59" s="9">
        <v>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253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290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60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outlineLevel="2" x14ac:dyDescent="0.25">
      <c r="A6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63" s="8" t="s">
        <v>61</v>
      </c>
      <c r="C63" s="9">
        <v>3404000</v>
      </c>
      <c r="D63" s="9">
        <v>3404000</v>
      </c>
      <c r="E63" s="9">
        <v>3277865.6</v>
      </c>
      <c r="F63" s="10">
        <f t="shared" ca="1" si="1"/>
        <v>0.96289999999999998</v>
      </c>
      <c r="G63" s="3"/>
    </row>
    <row r="64" spans="1:7" ht="45" outlineLevel="3" x14ac:dyDescent="0.25">
      <c r="A64" s="11"/>
      <c r="B64" s="11" t="s">
        <v>99</v>
      </c>
      <c r="C64" s="12">
        <v>3404000</v>
      </c>
      <c r="D64" s="12">
        <v>3404000</v>
      </c>
      <c r="E64" s="12">
        <v>3277865.6</v>
      </c>
      <c r="F64" s="13">
        <f t="shared" ca="1" si="1"/>
        <v>0.96289999999999998</v>
      </c>
      <c r="G64" s="3"/>
    </row>
    <row r="65" spans="1:7" ht="15" customHeight="1" x14ac:dyDescent="0.25">
      <c r="A65" s="34" t="s">
        <v>17</v>
      </c>
      <c r="B65" s="35"/>
      <c r="C65" s="14">
        <v>70000000</v>
      </c>
      <c r="D65" s="14">
        <v>70000000</v>
      </c>
      <c r="E65" s="15">
        <v>29490094.949999999</v>
      </c>
      <c r="F65" s="16">
        <f t="shared" ca="1" si="1"/>
        <v>0.42130000000000001</v>
      </c>
      <c r="G65" s="3"/>
    </row>
  </sheetData>
  <mergeCells count="8">
    <mergeCell ref="A65:B6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291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73115192</v>
      </c>
      <c r="D7" s="9">
        <v>73115151.5</v>
      </c>
      <c r="E7" s="9">
        <v>56416234.5</v>
      </c>
      <c r="F7" s="10">
        <f ca="1">IF(INDIRECT("R[0]C[-2]", FALSE)=0,0,ROUND(INDIRECT("R[0]C[-1]", FALSE)/INDIRECT("R[0]C[-2]", FALSE),4))</f>
        <v>0.77159999999999995</v>
      </c>
      <c r="G7" s="3"/>
    </row>
    <row r="8" spans="1:7" ht="30" outlineLevel="3" x14ac:dyDescent="0.25">
      <c r="A8" s="11"/>
      <c r="B8" s="11" t="s">
        <v>128</v>
      </c>
      <c r="C8" s="12">
        <v>73115192</v>
      </c>
      <c r="D8" s="12">
        <v>73115151.5</v>
      </c>
      <c r="E8" s="12">
        <v>56416234.5</v>
      </c>
      <c r="F8" s="13">
        <f ca="1">IF(INDIRECT("R[0]C[-2]", FALSE)=0,0,ROUND(INDIRECT("R[0]C[-1]", FALSE)/INDIRECT("R[0]C[-2]", FALSE),4))</f>
        <v>0.77159999999999995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55</v>
      </c>
      <c r="C9" s="9">
        <v>93055708</v>
      </c>
      <c r="D9" s="9">
        <v>93055656.579999998</v>
      </c>
      <c r="E9" s="9">
        <v>93055656.579999998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56</v>
      </c>
      <c r="C10" s="12">
        <v>93055708</v>
      </c>
      <c r="D10" s="12">
        <v>93055656.579999998</v>
      </c>
      <c r="E10" s="12">
        <v>93055656.579999998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4" t="s">
        <v>17</v>
      </c>
      <c r="B11" s="35"/>
      <c r="C11" s="14">
        <v>166170900</v>
      </c>
      <c r="D11" s="14">
        <v>166170808.08000001</v>
      </c>
      <c r="E11" s="15">
        <v>149471891.08000001</v>
      </c>
      <c r="F11" s="16">
        <f ca="1">IF(INDIRECT("R[0]C[-2]", FALSE)=0,0,ROUND(INDIRECT("R[0]C[-1]", FALSE)/INDIRECT("R[0]C[-2]", FALSE),4))</f>
        <v>0.89949999999999997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zoomScaleNormal="100" zoomScaleSheetLayoutView="100" workbookViewId="0">
      <pane ySplit="6" topLeftCell="A6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292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3461985</v>
      </c>
      <c r="D7" s="9">
        <v>3461985</v>
      </c>
      <c r="E7" s="9">
        <v>3461985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128</v>
      </c>
      <c r="C8" s="12">
        <v>3461985</v>
      </c>
      <c r="D8" s="12">
        <v>3461985</v>
      </c>
      <c r="E8" s="12">
        <v>3461985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1117859</v>
      </c>
      <c r="D9" s="9">
        <v>1117859</v>
      </c>
      <c r="E9" s="9">
        <v>1117859</v>
      </c>
      <c r="F9" s="10">
        <f t="shared" ca="1" si="0"/>
        <v>1</v>
      </c>
      <c r="G9" s="3"/>
    </row>
    <row r="10" spans="1:7" ht="45" outlineLevel="3" x14ac:dyDescent="0.25">
      <c r="A10" s="11"/>
      <c r="B10" s="11" t="s">
        <v>137</v>
      </c>
      <c r="C10" s="12">
        <v>1117859</v>
      </c>
      <c r="D10" s="12">
        <v>1117859</v>
      </c>
      <c r="E10" s="12">
        <v>1117859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3579621</v>
      </c>
      <c r="D11" s="9">
        <v>3579621</v>
      </c>
      <c r="E11" s="9">
        <v>3291200.16</v>
      </c>
      <c r="F11" s="10">
        <f t="shared" ca="1" si="0"/>
        <v>0.9194</v>
      </c>
      <c r="G11" s="3"/>
    </row>
    <row r="12" spans="1:7" ht="45" outlineLevel="3" x14ac:dyDescent="0.25">
      <c r="A12" s="11"/>
      <c r="B12" s="11" t="s">
        <v>151</v>
      </c>
      <c r="C12" s="12">
        <v>3579621</v>
      </c>
      <c r="D12" s="12">
        <v>3579621</v>
      </c>
      <c r="E12" s="12">
        <v>3291200.16</v>
      </c>
      <c r="F12" s="13">
        <f t="shared" ca="1" si="0"/>
        <v>0.9194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10826947</v>
      </c>
      <c r="D13" s="9">
        <v>10826947</v>
      </c>
      <c r="E13" s="9">
        <v>10826947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166</v>
      </c>
      <c r="C14" s="12">
        <v>0</v>
      </c>
      <c r="D14" s="12">
        <v>5757452</v>
      </c>
      <c r="E14" s="12">
        <v>5757452</v>
      </c>
      <c r="F14" s="13">
        <f t="shared" ca="1" si="0"/>
        <v>1</v>
      </c>
      <c r="G14" s="3"/>
    </row>
    <row r="15" spans="1:7" ht="45" outlineLevel="3" x14ac:dyDescent="0.25">
      <c r="A15" s="11"/>
      <c r="B15" s="11" t="s">
        <v>167</v>
      </c>
      <c r="C15" s="12">
        <v>0</v>
      </c>
      <c r="D15" s="12">
        <v>5069495</v>
      </c>
      <c r="E15" s="12">
        <v>5069495</v>
      </c>
      <c r="F15" s="13">
        <f t="shared" ca="1" si="0"/>
        <v>1</v>
      </c>
      <c r="G15" s="3"/>
    </row>
    <row r="16" spans="1:7" ht="30" outlineLevel="3" x14ac:dyDescent="0.25">
      <c r="A16" s="11"/>
      <c r="B16" s="11" t="s">
        <v>166</v>
      </c>
      <c r="C16" s="12">
        <v>5757452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167</v>
      </c>
      <c r="C17" s="12">
        <v>5069495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27</v>
      </c>
      <c r="C18" s="9">
        <v>4955489</v>
      </c>
      <c r="D18" s="9">
        <v>4955489</v>
      </c>
      <c r="E18" s="9">
        <v>4619126.82</v>
      </c>
      <c r="F18" s="10">
        <f t="shared" ca="1" si="0"/>
        <v>0.93210000000000004</v>
      </c>
      <c r="G18" s="3"/>
    </row>
    <row r="19" spans="1:7" ht="30" outlineLevel="3" x14ac:dyDescent="0.25">
      <c r="A19" s="11"/>
      <c r="B19" s="11" t="s">
        <v>168</v>
      </c>
      <c r="C19" s="12">
        <v>0</v>
      </c>
      <c r="D19" s="12">
        <v>2745586</v>
      </c>
      <c r="E19" s="12">
        <v>2745586</v>
      </c>
      <c r="F19" s="13">
        <f t="shared" ca="1" si="0"/>
        <v>1</v>
      </c>
      <c r="G19" s="3"/>
    </row>
    <row r="20" spans="1:7" ht="45" outlineLevel="3" x14ac:dyDescent="0.25">
      <c r="A20" s="11"/>
      <c r="B20" s="11" t="s">
        <v>170</v>
      </c>
      <c r="C20" s="12">
        <v>0</v>
      </c>
      <c r="D20" s="12">
        <v>2209903</v>
      </c>
      <c r="E20" s="12">
        <v>1873540.82</v>
      </c>
      <c r="F20" s="13">
        <f t="shared" ca="1" si="0"/>
        <v>0.8478</v>
      </c>
      <c r="G20" s="3"/>
    </row>
    <row r="21" spans="1:7" ht="30" outlineLevel="3" x14ac:dyDescent="0.25">
      <c r="A21" s="11"/>
      <c r="B21" s="11" t="s">
        <v>168</v>
      </c>
      <c r="C21" s="12">
        <v>2745586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45" outlineLevel="3" x14ac:dyDescent="0.25">
      <c r="A22" s="11"/>
      <c r="B22" s="11" t="s">
        <v>170</v>
      </c>
      <c r="C22" s="12">
        <v>2209903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8" t="s">
        <v>29</v>
      </c>
      <c r="C23" s="9">
        <v>4576526</v>
      </c>
      <c r="D23" s="9">
        <v>4576526</v>
      </c>
      <c r="E23" s="9">
        <v>1000964.68</v>
      </c>
      <c r="F23" s="10">
        <f t="shared" ca="1" si="0"/>
        <v>0.21870000000000001</v>
      </c>
      <c r="G23" s="3"/>
    </row>
    <row r="24" spans="1:7" ht="45" outlineLevel="3" x14ac:dyDescent="0.25">
      <c r="A24" s="11"/>
      <c r="B24" s="11" t="s">
        <v>138</v>
      </c>
      <c r="C24" s="12">
        <v>4576526</v>
      </c>
      <c r="D24" s="12">
        <v>4576526</v>
      </c>
      <c r="E24" s="12">
        <v>1000964.68</v>
      </c>
      <c r="F24" s="13">
        <f t="shared" ca="1" si="0"/>
        <v>0.21870000000000001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8" t="s">
        <v>75</v>
      </c>
      <c r="C25" s="9">
        <v>1708747</v>
      </c>
      <c r="D25" s="9">
        <v>1708747</v>
      </c>
      <c r="E25" s="9">
        <v>1708747</v>
      </c>
      <c r="F25" s="10">
        <f t="shared" ca="1" si="0"/>
        <v>1</v>
      </c>
      <c r="G25" s="3"/>
    </row>
    <row r="26" spans="1:7" ht="45" outlineLevel="3" x14ac:dyDescent="0.25">
      <c r="A26" s="11"/>
      <c r="B26" s="11" t="s">
        <v>173</v>
      </c>
      <c r="C26" s="12">
        <v>1708747</v>
      </c>
      <c r="D26" s="12">
        <v>1708747</v>
      </c>
      <c r="E26" s="12">
        <v>1708747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7" s="8" t="s">
        <v>31</v>
      </c>
      <c r="C27" s="9">
        <v>2481612</v>
      </c>
      <c r="D27" s="9">
        <v>2481612</v>
      </c>
      <c r="E27" s="9">
        <v>2096961.99</v>
      </c>
      <c r="F27" s="10">
        <f t="shared" ca="1" si="0"/>
        <v>0.84499999999999997</v>
      </c>
      <c r="G27" s="3"/>
    </row>
    <row r="28" spans="1:7" ht="45" outlineLevel="3" x14ac:dyDescent="0.25">
      <c r="A28" s="11"/>
      <c r="B28" s="11" t="s">
        <v>176</v>
      </c>
      <c r="C28" s="12">
        <v>2481612</v>
      </c>
      <c r="D28" s="12">
        <v>2481612</v>
      </c>
      <c r="E28" s="12">
        <v>2096961.99</v>
      </c>
      <c r="F28" s="13">
        <f t="shared" ca="1" si="0"/>
        <v>0.84499999999999997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9" s="8" t="s">
        <v>33</v>
      </c>
      <c r="C29" s="9">
        <v>4285210</v>
      </c>
      <c r="D29" s="9">
        <v>4285210</v>
      </c>
      <c r="E29" s="9">
        <v>2168605.5099999998</v>
      </c>
      <c r="F29" s="10">
        <f t="shared" ca="1" si="0"/>
        <v>0.50609999999999999</v>
      </c>
      <c r="G29" s="3"/>
    </row>
    <row r="30" spans="1:7" ht="30" outlineLevel="3" x14ac:dyDescent="0.25">
      <c r="A30" s="11"/>
      <c r="B30" s="11" t="s">
        <v>177</v>
      </c>
      <c r="C30" s="12">
        <v>0</v>
      </c>
      <c r="D30" s="12">
        <v>2307767</v>
      </c>
      <c r="E30" s="12">
        <v>191235.64</v>
      </c>
      <c r="F30" s="13">
        <f t="shared" ca="1" si="0"/>
        <v>8.2900000000000001E-2</v>
      </c>
      <c r="G30" s="3"/>
    </row>
    <row r="31" spans="1:7" ht="45" outlineLevel="3" x14ac:dyDescent="0.25">
      <c r="A31" s="11"/>
      <c r="B31" s="11" t="s">
        <v>178</v>
      </c>
      <c r="C31" s="12">
        <v>0</v>
      </c>
      <c r="D31" s="12">
        <v>1977443</v>
      </c>
      <c r="E31" s="12">
        <v>1977369.87</v>
      </c>
      <c r="F31" s="13">
        <f t="shared" ca="1" si="0"/>
        <v>1</v>
      </c>
      <c r="G31" s="3"/>
    </row>
    <row r="32" spans="1:7" ht="30" outlineLevel="3" x14ac:dyDescent="0.25">
      <c r="A32" s="11"/>
      <c r="B32" s="11" t="s">
        <v>177</v>
      </c>
      <c r="C32" s="12">
        <v>2307767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178</v>
      </c>
      <c r="C33" s="12">
        <v>1977443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8" t="s">
        <v>35</v>
      </c>
      <c r="C34" s="9">
        <v>1777922</v>
      </c>
      <c r="D34" s="9">
        <v>1777922</v>
      </c>
      <c r="E34" s="9">
        <v>1777922</v>
      </c>
      <c r="F34" s="10">
        <f t="shared" ca="1" si="0"/>
        <v>1</v>
      </c>
      <c r="G34" s="3"/>
    </row>
    <row r="35" spans="1:7" ht="45" outlineLevel="3" x14ac:dyDescent="0.25">
      <c r="A35" s="11"/>
      <c r="B35" s="11" t="s">
        <v>152</v>
      </c>
      <c r="C35" s="12">
        <v>1777922</v>
      </c>
      <c r="D35" s="12">
        <v>1777922</v>
      </c>
      <c r="E35" s="12">
        <v>1777922</v>
      </c>
      <c r="F35" s="13">
        <f t="shared" ca="1" si="0"/>
        <v>1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6" s="8" t="s">
        <v>72</v>
      </c>
      <c r="C36" s="9">
        <v>2180578</v>
      </c>
      <c r="D36" s="9">
        <v>2180578</v>
      </c>
      <c r="E36" s="9">
        <v>2180578</v>
      </c>
      <c r="F36" s="10">
        <f t="shared" ca="1" si="0"/>
        <v>1</v>
      </c>
      <c r="G36" s="3"/>
    </row>
    <row r="37" spans="1:7" ht="30" outlineLevel="3" x14ac:dyDescent="0.25">
      <c r="A37" s="11"/>
      <c r="B37" s="11" t="s">
        <v>180</v>
      </c>
      <c r="C37" s="12">
        <v>2180578</v>
      </c>
      <c r="D37" s="12">
        <v>2180578</v>
      </c>
      <c r="E37" s="12">
        <v>2180578</v>
      </c>
      <c r="F37" s="13">
        <f t="shared" ca="1" si="0"/>
        <v>1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37</v>
      </c>
      <c r="C38" s="9">
        <v>4109187</v>
      </c>
      <c r="D38" s="9">
        <v>4109187</v>
      </c>
      <c r="E38" s="9">
        <v>3885210.32</v>
      </c>
      <c r="F38" s="10">
        <f t="shared" ca="1" si="0"/>
        <v>0.94550000000000001</v>
      </c>
      <c r="G38" s="3"/>
    </row>
    <row r="39" spans="1:7" ht="45" outlineLevel="3" x14ac:dyDescent="0.25">
      <c r="A39" s="11"/>
      <c r="B39" s="11" t="s">
        <v>129</v>
      </c>
      <c r="C39" s="12">
        <v>4109187</v>
      </c>
      <c r="D39" s="12">
        <v>4109187</v>
      </c>
      <c r="E39" s="12">
        <v>3885210.32</v>
      </c>
      <c r="F39" s="13">
        <f t="shared" ref="F39:F73" ca="1" si="1">IF(INDIRECT("R[0]C[-2]", FALSE)=0,0,ROUND(INDIRECT("R[0]C[-1]", FALSE)/INDIRECT("R[0]C[-2]", FALSE),4))</f>
        <v>0.94550000000000001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8" t="s">
        <v>39</v>
      </c>
      <c r="C40" s="9">
        <v>4883866</v>
      </c>
      <c r="D40" s="9">
        <v>4883866</v>
      </c>
      <c r="E40" s="9">
        <v>4883866</v>
      </c>
      <c r="F40" s="10">
        <f t="shared" ca="1" si="1"/>
        <v>1</v>
      </c>
      <c r="G40" s="3"/>
    </row>
    <row r="41" spans="1:7" ht="45" outlineLevel="3" x14ac:dyDescent="0.25">
      <c r="A41" s="11"/>
      <c r="B41" s="11" t="s">
        <v>186</v>
      </c>
      <c r="C41" s="12">
        <v>4883866</v>
      </c>
      <c r="D41" s="12">
        <v>4883866</v>
      </c>
      <c r="E41" s="12">
        <v>4883866</v>
      </c>
      <c r="F41" s="13">
        <f t="shared" ca="1" si="1"/>
        <v>1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8" t="s">
        <v>41</v>
      </c>
      <c r="C42" s="9">
        <v>3446031</v>
      </c>
      <c r="D42" s="9">
        <v>3446031</v>
      </c>
      <c r="E42" s="9">
        <v>3446031</v>
      </c>
      <c r="F42" s="10">
        <f t="shared" ca="1" si="1"/>
        <v>1</v>
      </c>
      <c r="G42" s="3"/>
    </row>
    <row r="43" spans="1:7" ht="30" outlineLevel="3" x14ac:dyDescent="0.25">
      <c r="A43" s="11"/>
      <c r="B43" s="11" t="s">
        <v>224</v>
      </c>
      <c r="C43" s="12">
        <v>3446031</v>
      </c>
      <c r="D43" s="12">
        <v>3446031</v>
      </c>
      <c r="E43" s="12">
        <v>3446031</v>
      </c>
      <c r="F43" s="13">
        <f t="shared" ca="1" si="1"/>
        <v>1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8" t="s">
        <v>43</v>
      </c>
      <c r="C44" s="9">
        <v>4202432</v>
      </c>
      <c r="D44" s="9">
        <v>4202432</v>
      </c>
      <c r="E44" s="9">
        <v>1281645.97</v>
      </c>
      <c r="F44" s="10">
        <f t="shared" ca="1" si="1"/>
        <v>0.30499999999999999</v>
      </c>
      <c r="G44" s="3"/>
    </row>
    <row r="45" spans="1:7" ht="45" outlineLevel="3" x14ac:dyDescent="0.25">
      <c r="A45" s="11"/>
      <c r="B45" s="11" t="s">
        <v>193</v>
      </c>
      <c r="C45" s="12">
        <v>4202432</v>
      </c>
      <c r="D45" s="12">
        <v>4202432</v>
      </c>
      <c r="E45" s="12">
        <v>1281645.97</v>
      </c>
      <c r="F45" s="13">
        <f t="shared" ca="1" si="1"/>
        <v>0.30499999999999999</v>
      </c>
      <c r="G45" s="3"/>
    </row>
    <row r="46" spans="1:7" outlineLevel="2" x14ac:dyDescent="0.25">
      <c r="A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8" t="s">
        <v>80</v>
      </c>
      <c r="C46" s="9">
        <v>956846</v>
      </c>
      <c r="D46" s="9">
        <v>956846</v>
      </c>
      <c r="E46" s="9">
        <v>0</v>
      </c>
      <c r="F46" s="10">
        <f t="shared" ca="1" si="1"/>
        <v>0</v>
      </c>
      <c r="G46" s="3"/>
    </row>
    <row r="47" spans="1:7" ht="45" outlineLevel="3" x14ac:dyDescent="0.25">
      <c r="A47" s="11"/>
      <c r="B47" s="11" t="s">
        <v>195</v>
      </c>
      <c r="C47" s="12">
        <v>956846</v>
      </c>
      <c r="D47" s="12">
        <v>956846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8" t="s">
        <v>45</v>
      </c>
      <c r="C48" s="9">
        <v>2172359</v>
      </c>
      <c r="D48" s="9">
        <v>2172359</v>
      </c>
      <c r="E48" s="9">
        <v>2172359</v>
      </c>
      <c r="F48" s="10">
        <f t="shared" ca="1" si="1"/>
        <v>1</v>
      </c>
      <c r="G48" s="3"/>
    </row>
    <row r="49" spans="1:7" ht="45" outlineLevel="3" x14ac:dyDescent="0.25">
      <c r="A49" s="11"/>
      <c r="B49" s="11" t="s">
        <v>143</v>
      </c>
      <c r="C49" s="12">
        <v>2172359</v>
      </c>
      <c r="D49" s="12">
        <v>2172359</v>
      </c>
      <c r="E49" s="12">
        <v>2172359</v>
      </c>
      <c r="F49" s="13">
        <f t="shared" ca="1" si="1"/>
        <v>1</v>
      </c>
      <c r="G49" s="3"/>
    </row>
    <row r="50" spans="1:7" outlineLevel="2" x14ac:dyDescent="0.25">
      <c r="A5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0" s="8" t="s">
        <v>47</v>
      </c>
      <c r="C50" s="9">
        <v>1796807</v>
      </c>
      <c r="D50" s="9">
        <v>1796807</v>
      </c>
      <c r="E50" s="9">
        <v>0</v>
      </c>
      <c r="F50" s="10">
        <f t="shared" ca="1" si="1"/>
        <v>0</v>
      </c>
      <c r="G50" s="3"/>
    </row>
    <row r="51" spans="1:7" ht="45" outlineLevel="3" x14ac:dyDescent="0.25">
      <c r="A51" s="11"/>
      <c r="B51" s="11" t="s">
        <v>144</v>
      </c>
      <c r="C51" s="12">
        <v>1796807</v>
      </c>
      <c r="D51" s="12">
        <v>1796807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2" s="8" t="s">
        <v>69</v>
      </c>
      <c r="C52" s="9">
        <v>1726839</v>
      </c>
      <c r="D52" s="9">
        <v>1726839</v>
      </c>
      <c r="E52" s="9">
        <v>1406339.39</v>
      </c>
      <c r="F52" s="10">
        <f t="shared" ca="1" si="1"/>
        <v>0.81440000000000001</v>
      </c>
      <c r="G52" s="3"/>
    </row>
    <row r="53" spans="1:7" ht="45" outlineLevel="3" x14ac:dyDescent="0.25">
      <c r="A53" s="11"/>
      <c r="B53" s="11" t="s">
        <v>293</v>
      </c>
      <c r="C53" s="12">
        <v>1726839</v>
      </c>
      <c r="D53" s="12">
        <v>1726839</v>
      </c>
      <c r="E53" s="12">
        <v>1406339.39</v>
      </c>
      <c r="F53" s="13">
        <f t="shared" ca="1" si="1"/>
        <v>0.81440000000000001</v>
      </c>
      <c r="G53" s="3"/>
    </row>
    <row r="54" spans="1:7" outlineLevel="2" x14ac:dyDescent="0.25">
      <c r="A5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4" s="8" t="s">
        <v>49</v>
      </c>
      <c r="C54" s="9">
        <v>1749080</v>
      </c>
      <c r="D54" s="9">
        <v>1749080</v>
      </c>
      <c r="E54" s="9">
        <v>1749080</v>
      </c>
      <c r="F54" s="10">
        <f t="shared" ca="1" si="1"/>
        <v>1</v>
      </c>
      <c r="G54" s="3"/>
    </row>
    <row r="55" spans="1:7" ht="45" outlineLevel="3" x14ac:dyDescent="0.25">
      <c r="A55" s="11"/>
      <c r="B55" s="11" t="s">
        <v>199</v>
      </c>
      <c r="C55" s="12">
        <v>1749080</v>
      </c>
      <c r="D55" s="12">
        <v>1749080</v>
      </c>
      <c r="E55" s="12">
        <v>1749080</v>
      </c>
      <c r="F55" s="13">
        <f t="shared" ca="1" si="1"/>
        <v>1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6" s="8" t="s">
        <v>51</v>
      </c>
      <c r="C56" s="9">
        <v>95047062</v>
      </c>
      <c r="D56" s="9">
        <v>95047062</v>
      </c>
      <c r="E56" s="9">
        <v>40890721.079999998</v>
      </c>
      <c r="F56" s="10">
        <f t="shared" ca="1" si="1"/>
        <v>0.43020000000000003</v>
      </c>
      <c r="G56" s="3"/>
    </row>
    <row r="57" spans="1:7" ht="30" outlineLevel="3" x14ac:dyDescent="0.25">
      <c r="A57" s="11"/>
      <c r="B57" s="11" t="s">
        <v>52</v>
      </c>
      <c r="C57" s="12">
        <v>95047062</v>
      </c>
      <c r="D57" s="12">
        <v>95047062</v>
      </c>
      <c r="E57" s="12">
        <v>40890721.079999998</v>
      </c>
      <c r="F57" s="13">
        <f t="shared" ca="1" si="1"/>
        <v>0.43020000000000003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8" s="8" t="s">
        <v>15</v>
      </c>
      <c r="C58" s="9">
        <v>30137426</v>
      </c>
      <c r="D58" s="9">
        <v>30137426</v>
      </c>
      <c r="E58" s="9">
        <v>9683485.0700000003</v>
      </c>
      <c r="F58" s="10">
        <f t="shared" ca="1" si="1"/>
        <v>0.32129999999999997</v>
      </c>
      <c r="G58" s="3"/>
    </row>
    <row r="59" spans="1:7" ht="30" outlineLevel="3" x14ac:dyDescent="0.25">
      <c r="A59" s="11"/>
      <c r="B59" s="11" t="s">
        <v>200</v>
      </c>
      <c r="C59" s="12">
        <v>0</v>
      </c>
      <c r="D59" s="12">
        <v>2317469</v>
      </c>
      <c r="E59" s="12">
        <v>2317469</v>
      </c>
      <c r="F59" s="13">
        <f t="shared" ca="1" si="1"/>
        <v>1</v>
      </c>
      <c r="G59" s="3"/>
    </row>
    <row r="60" spans="1:7" ht="45" outlineLevel="3" x14ac:dyDescent="0.25">
      <c r="A60" s="11"/>
      <c r="B60" s="11" t="s">
        <v>98</v>
      </c>
      <c r="C60" s="12">
        <v>0</v>
      </c>
      <c r="D60" s="12">
        <v>27819957</v>
      </c>
      <c r="E60" s="12">
        <v>7366016.0700000003</v>
      </c>
      <c r="F60" s="13">
        <f t="shared" ca="1" si="1"/>
        <v>0.26479999999999998</v>
      </c>
      <c r="G60" s="3"/>
    </row>
    <row r="61" spans="1:7" ht="30" outlineLevel="3" x14ac:dyDescent="0.25">
      <c r="A61" s="11"/>
      <c r="B61" s="11" t="s">
        <v>200</v>
      </c>
      <c r="C61" s="12">
        <v>2317469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45" outlineLevel="3" x14ac:dyDescent="0.25">
      <c r="A62" s="11"/>
      <c r="B62" s="11" t="s">
        <v>98</v>
      </c>
      <c r="C62" s="12">
        <v>27819957</v>
      </c>
      <c r="D62" s="12">
        <v>0</v>
      </c>
      <c r="E62" s="12">
        <v>0</v>
      </c>
      <c r="F62" s="13">
        <f t="shared" ca="1" si="1"/>
        <v>0</v>
      </c>
      <c r="G62" s="3"/>
    </row>
    <row r="63" spans="1:7" outlineLevel="2" x14ac:dyDescent="0.25">
      <c r="A6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3" s="8" t="s">
        <v>53</v>
      </c>
      <c r="C63" s="9">
        <v>14128455</v>
      </c>
      <c r="D63" s="9">
        <v>14128455</v>
      </c>
      <c r="E63" s="9">
        <v>13182490.02</v>
      </c>
      <c r="F63" s="10">
        <f t="shared" ca="1" si="1"/>
        <v>0.93300000000000005</v>
      </c>
      <c r="G63" s="3"/>
    </row>
    <row r="64" spans="1:7" ht="45" outlineLevel="3" x14ac:dyDescent="0.25">
      <c r="A64" s="11"/>
      <c r="B64" s="11" t="s">
        <v>153</v>
      </c>
      <c r="C64" s="12">
        <v>14128455</v>
      </c>
      <c r="D64" s="12">
        <v>14128455</v>
      </c>
      <c r="E64" s="12">
        <v>13182490.02</v>
      </c>
      <c r="F64" s="13">
        <f t="shared" ca="1" si="1"/>
        <v>0.93300000000000005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5" s="8" t="s">
        <v>55</v>
      </c>
      <c r="C65" s="9">
        <v>12672864</v>
      </c>
      <c r="D65" s="9">
        <v>12672864</v>
      </c>
      <c r="E65" s="9">
        <v>6166866.6900000004</v>
      </c>
      <c r="F65" s="10">
        <f t="shared" ca="1" si="1"/>
        <v>0.48659999999999998</v>
      </c>
      <c r="G65" s="3"/>
    </row>
    <row r="66" spans="1:7" ht="30" outlineLevel="3" x14ac:dyDescent="0.25">
      <c r="A66" s="11"/>
      <c r="B66" s="11" t="s">
        <v>56</v>
      </c>
      <c r="C66" s="12">
        <v>12672864</v>
      </c>
      <c r="D66" s="12">
        <v>12672864</v>
      </c>
      <c r="E66" s="12">
        <v>6166866.6900000004</v>
      </c>
      <c r="F66" s="13">
        <f t="shared" ca="1" si="1"/>
        <v>0.48659999999999998</v>
      </c>
      <c r="G66" s="3"/>
    </row>
    <row r="67" spans="1:7" outlineLevel="2" x14ac:dyDescent="0.25">
      <c r="A6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7" s="8" t="s">
        <v>57</v>
      </c>
      <c r="C67" s="9">
        <v>24549135</v>
      </c>
      <c r="D67" s="9">
        <v>24549135</v>
      </c>
      <c r="E67" s="9">
        <v>23377283.670000002</v>
      </c>
      <c r="F67" s="10">
        <f t="shared" ca="1" si="1"/>
        <v>0.95230000000000004</v>
      </c>
      <c r="G67" s="3"/>
    </row>
    <row r="68" spans="1:7" ht="45" outlineLevel="3" x14ac:dyDescent="0.25">
      <c r="A68" s="11"/>
      <c r="B68" s="11" t="s">
        <v>208</v>
      </c>
      <c r="C68" s="12">
        <v>24549135</v>
      </c>
      <c r="D68" s="12">
        <v>24549135</v>
      </c>
      <c r="E68" s="12">
        <v>23377283.670000002</v>
      </c>
      <c r="F68" s="13">
        <f t="shared" ca="1" si="1"/>
        <v>0.95230000000000004</v>
      </c>
      <c r="G68" s="3"/>
    </row>
    <row r="69" spans="1:7" outlineLevel="2" x14ac:dyDescent="0.25">
      <c r="A6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9" s="8" t="s">
        <v>59</v>
      </c>
      <c r="C69" s="9">
        <v>20666464</v>
      </c>
      <c r="D69" s="9">
        <v>20666464</v>
      </c>
      <c r="E69" s="9">
        <v>0</v>
      </c>
      <c r="F69" s="10">
        <f t="shared" ca="1" si="1"/>
        <v>0</v>
      </c>
      <c r="G69" s="3"/>
    </row>
    <row r="70" spans="1:7" ht="45" outlineLevel="3" x14ac:dyDescent="0.25">
      <c r="A70" s="11"/>
      <c r="B70" s="11" t="s">
        <v>209</v>
      </c>
      <c r="C70" s="12">
        <v>20666464</v>
      </c>
      <c r="D70" s="12">
        <v>20666464</v>
      </c>
      <c r="E70" s="12">
        <v>0</v>
      </c>
      <c r="F70" s="13">
        <f t="shared" ca="1" si="1"/>
        <v>0</v>
      </c>
      <c r="G70" s="3"/>
    </row>
    <row r="71" spans="1:7" outlineLevel="2" x14ac:dyDescent="0.25">
      <c r="A7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71" s="8" t="s">
        <v>61</v>
      </c>
      <c r="C71" s="9">
        <v>22589251</v>
      </c>
      <c r="D71" s="9">
        <v>22589251</v>
      </c>
      <c r="E71" s="9">
        <v>8911102.2300000004</v>
      </c>
      <c r="F71" s="10">
        <f t="shared" ca="1" si="1"/>
        <v>0.39450000000000002</v>
      </c>
      <c r="G71" s="3"/>
    </row>
    <row r="72" spans="1:7" ht="45" outlineLevel="3" x14ac:dyDescent="0.25">
      <c r="A72" s="11"/>
      <c r="B72" s="11" t="s">
        <v>99</v>
      </c>
      <c r="C72" s="12">
        <v>22589251</v>
      </c>
      <c r="D72" s="12">
        <v>22589251</v>
      </c>
      <c r="E72" s="12">
        <v>8911102.2300000004</v>
      </c>
      <c r="F72" s="13">
        <f t="shared" ca="1" si="1"/>
        <v>0.39450000000000002</v>
      </c>
      <c r="G72" s="3"/>
    </row>
    <row r="73" spans="1:7" ht="15" customHeight="1" x14ac:dyDescent="0.25">
      <c r="A73" s="34" t="s">
        <v>17</v>
      </c>
      <c r="B73" s="35"/>
      <c r="C73" s="14">
        <v>285786600</v>
      </c>
      <c r="D73" s="14">
        <v>285786600</v>
      </c>
      <c r="E73" s="15">
        <v>155287377.59999999</v>
      </c>
      <c r="F73" s="16">
        <f t="shared" ca="1" si="1"/>
        <v>0.54339999999999999</v>
      </c>
      <c r="G73" s="3"/>
    </row>
  </sheetData>
  <mergeCells count="8">
    <mergeCell ref="A73:B7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5703125" style="1" customWidth="1"/>
    <col min="4" max="5" width="11.42578125" style="1" customWidth="1"/>
    <col min="6" max="6" width="14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67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9900000</v>
      </c>
      <c r="D7" s="9">
        <v>9900000</v>
      </c>
      <c r="E7" s="9">
        <v>9900000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9900000</v>
      </c>
      <c r="D8" s="12">
        <v>9900000</v>
      </c>
      <c r="E8" s="12">
        <v>9900000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4" t="s">
        <v>17</v>
      </c>
      <c r="B9" s="35"/>
      <c r="C9" s="14">
        <v>9900000</v>
      </c>
      <c r="D9" s="14">
        <v>9900000</v>
      </c>
      <c r="E9" s="15">
        <v>9900000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294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1944445</v>
      </c>
      <c r="D7" s="9">
        <v>1944445</v>
      </c>
      <c r="E7" s="9">
        <v>1944445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128</v>
      </c>
      <c r="C8" s="12">
        <v>1944445</v>
      </c>
      <c r="D8" s="12">
        <v>1944445</v>
      </c>
      <c r="E8" s="12">
        <v>1944445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1944445</v>
      </c>
      <c r="D9" s="9">
        <v>1944445</v>
      </c>
      <c r="E9" s="9">
        <v>1638749.37</v>
      </c>
      <c r="F9" s="10">
        <f t="shared" ca="1" si="0"/>
        <v>0.84279999999999999</v>
      </c>
      <c r="G9" s="3"/>
    </row>
    <row r="10" spans="1:7" ht="45" outlineLevel="3" x14ac:dyDescent="0.25">
      <c r="A10" s="11"/>
      <c r="B10" s="11" t="s">
        <v>137</v>
      </c>
      <c r="C10" s="12">
        <v>1944445</v>
      </c>
      <c r="D10" s="12">
        <v>1944445</v>
      </c>
      <c r="E10" s="12">
        <v>1638749.37</v>
      </c>
      <c r="F10" s="13">
        <f t="shared" ca="1" si="0"/>
        <v>0.84279999999999999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1944445</v>
      </c>
      <c r="D11" s="9">
        <v>1944445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151</v>
      </c>
      <c r="C12" s="12">
        <v>1944445</v>
      </c>
      <c r="D12" s="12">
        <v>1944445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1944445</v>
      </c>
      <c r="D13" s="9">
        <v>1944445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167</v>
      </c>
      <c r="C14" s="12">
        <v>1944445</v>
      </c>
      <c r="D14" s="12">
        <v>1944445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1944445</v>
      </c>
      <c r="D15" s="9">
        <v>1944445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170</v>
      </c>
      <c r="C16" s="12">
        <v>1944445</v>
      </c>
      <c r="D16" s="12">
        <v>1944445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1944445</v>
      </c>
      <c r="D17" s="9">
        <v>1944445</v>
      </c>
      <c r="E17" s="9">
        <v>0</v>
      </c>
      <c r="F17" s="10">
        <f t="shared" ca="1" si="0"/>
        <v>0</v>
      </c>
      <c r="G17" s="3"/>
    </row>
    <row r="18" spans="1:7" ht="45" outlineLevel="3" x14ac:dyDescent="0.25">
      <c r="A18" s="11"/>
      <c r="B18" s="11" t="s">
        <v>138</v>
      </c>
      <c r="C18" s="12">
        <v>1944445</v>
      </c>
      <c r="D18" s="12">
        <v>1944445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1944445</v>
      </c>
      <c r="D19" s="9">
        <v>1944445</v>
      </c>
      <c r="E19" s="9">
        <v>0</v>
      </c>
      <c r="F19" s="10">
        <f t="shared" ca="1" si="0"/>
        <v>0</v>
      </c>
      <c r="G19" s="3"/>
    </row>
    <row r="20" spans="1:7" ht="45" outlineLevel="3" x14ac:dyDescent="0.25">
      <c r="A20" s="11"/>
      <c r="B20" s="11" t="s">
        <v>173</v>
      </c>
      <c r="C20" s="12">
        <v>1944445</v>
      </c>
      <c r="D20" s="12">
        <v>1944445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1944445</v>
      </c>
      <c r="D21" s="9">
        <v>1944445</v>
      </c>
      <c r="E21" s="9">
        <v>1599446.45</v>
      </c>
      <c r="F21" s="10">
        <f t="shared" ca="1" si="0"/>
        <v>0.8226</v>
      </c>
      <c r="G21" s="3"/>
    </row>
    <row r="22" spans="1:7" ht="45" outlineLevel="3" x14ac:dyDescent="0.25">
      <c r="A22" s="11"/>
      <c r="B22" s="11" t="s">
        <v>176</v>
      </c>
      <c r="C22" s="12">
        <v>1944445</v>
      </c>
      <c r="D22" s="12">
        <v>1944445</v>
      </c>
      <c r="E22" s="12">
        <v>1599446.45</v>
      </c>
      <c r="F22" s="13">
        <f t="shared" ca="1" si="0"/>
        <v>0.8226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1944445</v>
      </c>
      <c r="D23" s="9">
        <v>1944445</v>
      </c>
      <c r="E23" s="9">
        <v>1944445</v>
      </c>
      <c r="F23" s="10">
        <f t="shared" ca="1" si="0"/>
        <v>1</v>
      </c>
      <c r="G23" s="3"/>
    </row>
    <row r="24" spans="1:7" ht="45" outlineLevel="3" x14ac:dyDescent="0.25">
      <c r="A24" s="11"/>
      <c r="B24" s="11" t="s">
        <v>178</v>
      </c>
      <c r="C24" s="12">
        <v>1944445</v>
      </c>
      <c r="D24" s="12">
        <v>1944445</v>
      </c>
      <c r="E24" s="12">
        <v>1944445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1944445</v>
      </c>
      <c r="D25" s="9">
        <v>1944445</v>
      </c>
      <c r="E25" s="9">
        <v>0</v>
      </c>
      <c r="F25" s="10">
        <f t="shared" ca="1" si="0"/>
        <v>0</v>
      </c>
      <c r="G25" s="3"/>
    </row>
    <row r="26" spans="1:7" ht="45" outlineLevel="3" x14ac:dyDescent="0.25">
      <c r="A26" s="11"/>
      <c r="B26" s="11" t="s">
        <v>152</v>
      </c>
      <c r="C26" s="12">
        <v>1944445</v>
      </c>
      <c r="D26" s="12">
        <v>1944445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1944445</v>
      </c>
      <c r="D27" s="9">
        <v>1944445</v>
      </c>
      <c r="E27" s="9">
        <v>1944445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180</v>
      </c>
      <c r="C28" s="12">
        <v>1944445</v>
      </c>
      <c r="D28" s="12">
        <v>1944445</v>
      </c>
      <c r="E28" s="12">
        <v>1944445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1944445</v>
      </c>
      <c r="D29" s="9">
        <v>1944445</v>
      </c>
      <c r="E29" s="9">
        <v>0</v>
      </c>
      <c r="F29" s="10">
        <f t="shared" ca="1" si="0"/>
        <v>0</v>
      </c>
      <c r="G29" s="3"/>
    </row>
    <row r="30" spans="1:7" ht="45" outlineLevel="3" x14ac:dyDescent="0.25">
      <c r="A30" s="11"/>
      <c r="B30" s="11" t="s">
        <v>129</v>
      </c>
      <c r="C30" s="12">
        <v>1944445</v>
      </c>
      <c r="D30" s="12">
        <v>1944445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1944445</v>
      </c>
      <c r="D31" s="9">
        <v>2944445</v>
      </c>
      <c r="E31" s="9">
        <v>782639.02</v>
      </c>
      <c r="F31" s="10">
        <f t="shared" ca="1" si="0"/>
        <v>0.26579999999999998</v>
      </c>
      <c r="G31" s="3"/>
    </row>
    <row r="32" spans="1:7" ht="30" outlineLevel="3" x14ac:dyDescent="0.25">
      <c r="A32" s="11"/>
      <c r="B32" s="11" t="s">
        <v>141</v>
      </c>
      <c r="C32" s="12">
        <v>0</v>
      </c>
      <c r="D32" s="12">
        <v>1000000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186</v>
      </c>
      <c r="C33" s="12">
        <v>1944445</v>
      </c>
      <c r="D33" s="12">
        <v>1944445</v>
      </c>
      <c r="E33" s="12">
        <v>782639.02</v>
      </c>
      <c r="F33" s="13">
        <f t="shared" ca="1" si="0"/>
        <v>0.40250000000000002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4" s="8" t="s">
        <v>41</v>
      </c>
      <c r="C34" s="9">
        <v>1944445</v>
      </c>
      <c r="D34" s="9">
        <v>1944445</v>
      </c>
      <c r="E34" s="9">
        <v>0</v>
      </c>
      <c r="F34" s="10">
        <f t="shared" ca="1" si="0"/>
        <v>0</v>
      </c>
      <c r="G34" s="3"/>
    </row>
    <row r="35" spans="1:7" ht="30" outlineLevel="3" x14ac:dyDescent="0.25">
      <c r="A35" s="11"/>
      <c r="B35" s="11" t="s">
        <v>189</v>
      </c>
      <c r="C35" s="12">
        <v>0</v>
      </c>
      <c r="D35" s="12">
        <v>1944445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42</v>
      </c>
      <c r="C36" s="12">
        <v>1944445</v>
      </c>
      <c r="D36" s="12">
        <v>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8" t="s">
        <v>43</v>
      </c>
      <c r="C37" s="9">
        <v>1944445</v>
      </c>
      <c r="D37" s="9">
        <v>1944445</v>
      </c>
      <c r="E37" s="9">
        <v>380588.7</v>
      </c>
      <c r="F37" s="10">
        <f t="shared" ca="1" si="0"/>
        <v>0.19570000000000001</v>
      </c>
      <c r="G37" s="3"/>
    </row>
    <row r="38" spans="1:7" ht="45" outlineLevel="3" x14ac:dyDescent="0.25">
      <c r="A38" s="11"/>
      <c r="B38" s="11" t="s">
        <v>193</v>
      </c>
      <c r="C38" s="12">
        <v>1944445</v>
      </c>
      <c r="D38" s="12">
        <v>1944445</v>
      </c>
      <c r="E38" s="12">
        <v>380588.7</v>
      </c>
      <c r="F38" s="13">
        <f t="shared" ca="1" si="0"/>
        <v>0.19570000000000001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8" t="s">
        <v>80</v>
      </c>
      <c r="C39" s="9">
        <v>1944445</v>
      </c>
      <c r="D39" s="9">
        <v>1944445</v>
      </c>
      <c r="E39" s="9">
        <v>0</v>
      </c>
      <c r="F39" s="10">
        <f t="shared" ref="F39:F63" ca="1" si="1">IF(INDIRECT("R[0]C[-2]", FALSE)=0,0,ROUND(INDIRECT("R[0]C[-1]", FALSE)/INDIRECT("R[0]C[-2]", FALSE),4))</f>
        <v>0</v>
      </c>
      <c r="G39" s="3"/>
    </row>
    <row r="40" spans="1:7" ht="45" outlineLevel="3" x14ac:dyDescent="0.25">
      <c r="A40" s="11"/>
      <c r="B40" s="11" t="s">
        <v>195</v>
      </c>
      <c r="C40" s="12">
        <v>1944445</v>
      </c>
      <c r="D40" s="12">
        <v>1944445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8" t="s">
        <v>45</v>
      </c>
      <c r="C41" s="9">
        <v>1944445</v>
      </c>
      <c r="D41" s="9">
        <v>1944445</v>
      </c>
      <c r="E41" s="9">
        <v>326595.82</v>
      </c>
      <c r="F41" s="10">
        <f t="shared" ca="1" si="1"/>
        <v>0.16800000000000001</v>
      </c>
      <c r="G41" s="3"/>
    </row>
    <row r="42" spans="1:7" ht="45" outlineLevel="3" x14ac:dyDescent="0.25">
      <c r="A42" s="11"/>
      <c r="B42" s="11" t="s">
        <v>143</v>
      </c>
      <c r="C42" s="12">
        <v>1944445</v>
      </c>
      <c r="D42" s="12">
        <v>1944445</v>
      </c>
      <c r="E42" s="12">
        <v>326595.82</v>
      </c>
      <c r="F42" s="13">
        <f t="shared" ca="1" si="1"/>
        <v>0.16800000000000001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8" t="s">
        <v>47</v>
      </c>
      <c r="C43" s="9">
        <v>1944445</v>
      </c>
      <c r="D43" s="9">
        <v>1944445</v>
      </c>
      <c r="E43" s="9">
        <v>1833480.29</v>
      </c>
      <c r="F43" s="10">
        <f t="shared" ca="1" si="1"/>
        <v>0.94289999999999996</v>
      </c>
      <c r="G43" s="3"/>
    </row>
    <row r="44" spans="1:7" ht="45" outlineLevel="3" x14ac:dyDescent="0.25">
      <c r="A44" s="11"/>
      <c r="B44" s="11" t="s">
        <v>144</v>
      </c>
      <c r="C44" s="12">
        <v>1944445</v>
      </c>
      <c r="D44" s="12">
        <v>1944445</v>
      </c>
      <c r="E44" s="12">
        <v>1833480.29</v>
      </c>
      <c r="F44" s="13">
        <f t="shared" ca="1" si="1"/>
        <v>0.94289999999999996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8" t="s">
        <v>69</v>
      </c>
      <c r="C45" s="9">
        <v>1944445</v>
      </c>
      <c r="D45" s="9">
        <v>1944445</v>
      </c>
      <c r="E45" s="9">
        <v>1594444.7</v>
      </c>
      <c r="F45" s="10">
        <f t="shared" ca="1" si="1"/>
        <v>0.82</v>
      </c>
      <c r="G45" s="3"/>
    </row>
    <row r="46" spans="1:7" ht="45" outlineLevel="3" x14ac:dyDescent="0.25">
      <c r="A46" s="11"/>
      <c r="B46" s="11" t="s">
        <v>293</v>
      </c>
      <c r="C46" s="12">
        <v>1944445</v>
      </c>
      <c r="D46" s="12">
        <v>1944445</v>
      </c>
      <c r="E46" s="12">
        <v>1594444.7</v>
      </c>
      <c r="F46" s="13">
        <f t="shared" ca="1" si="1"/>
        <v>0.82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8" t="s">
        <v>49</v>
      </c>
      <c r="C47" s="9">
        <v>1944445</v>
      </c>
      <c r="D47" s="9">
        <v>1944445</v>
      </c>
      <c r="E47" s="9">
        <v>0</v>
      </c>
      <c r="F47" s="10">
        <f t="shared" ca="1" si="1"/>
        <v>0</v>
      </c>
      <c r="G47" s="3"/>
    </row>
    <row r="48" spans="1:7" ht="45" outlineLevel="3" x14ac:dyDescent="0.25">
      <c r="A48" s="11"/>
      <c r="B48" s="11" t="s">
        <v>199</v>
      </c>
      <c r="C48" s="12">
        <v>1944445</v>
      </c>
      <c r="D48" s="12">
        <v>1944445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8" t="s">
        <v>51</v>
      </c>
      <c r="C49" s="9">
        <v>19444430</v>
      </c>
      <c r="D49" s="9">
        <v>19444430</v>
      </c>
      <c r="E49" s="9">
        <v>1495177.68</v>
      </c>
      <c r="F49" s="10">
        <f t="shared" ca="1" si="1"/>
        <v>7.6899999999999996E-2</v>
      </c>
      <c r="G49" s="3"/>
    </row>
    <row r="50" spans="1:7" ht="30" outlineLevel="3" x14ac:dyDescent="0.25">
      <c r="A50" s="11"/>
      <c r="B50" s="11" t="s">
        <v>52</v>
      </c>
      <c r="C50" s="12">
        <v>19444430</v>
      </c>
      <c r="D50" s="12">
        <v>19444430</v>
      </c>
      <c r="E50" s="12">
        <v>1495177.68</v>
      </c>
      <c r="F50" s="13">
        <f t="shared" ca="1" si="1"/>
        <v>7.6899999999999996E-2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8" t="s">
        <v>15</v>
      </c>
      <c r="C51" s="9">
        <v>1944445</v>
      </c>
      <c r="D51" s="9">
        <v>1944445</v>
      </c>
      <c r="E51" s="9">
        <v>1944444.97</v>
      </c>
      <c r="F51" s="10">
        <f t="shared" ca="1" si="1"/>
        <v>1</v>
      </c>
      <c r="G51" s="3"/>
    </row>
    <row r="52" spans="1:7" ht="45" outlineLevel="3" x14ac:dyDescent="0.25">
      <c r="A52" s="11"/>
      <c r="B52" s="11" t="s">
        <v>98</v>
      </c>
      <c r="C52" s="12">
        <v>1944445</v>
      </c>
      <c r="D52" s="12">
        <v>1944445</v>
      </c>
      <c r="E52" s="12">
        <v>1944444.97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8" t="s">
        <v>53</v>
      </c>
      <c r="C53" s="9">
        <v>1944445</v>
      </c>
      <c r="D53" s="9">
        <v>1944445</v>
      </c>
      <c r="E53" s="9">
        <v>1944445</v>
      </c>
      <c r="F53" s="10">
        <f t="shared" ca="1" si="1"/>
        <v>1</v>
      </c>
      <c r="G53" s="3"/>
    </row>
    <row r="54" spans="1:7" ht="45" outlineLevel="3" x14ac:dyDescent="0.25">
      <c r="A54" s="11"/>
      <c r="B54" s="11" t="s">
        <v>153</v>
      </c>
      <c r="C54" s="12">
        <v>1944445</v>
      </c>
      <c r="D54" s="12">
        <v>1944445</v>
      </c>
      <c r="E54" s="12">
        <v>1944445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8" t="s">
        <v>55</v>
      </c>
      <c r="C55" s="9">
        <v>1944445</v>
      </c>
      <c r="D55" s="9">
        <v>1944445</v>
      </c>
      <c r="E55" s="9">
        <v>1934722.77</v>
      </c>
      <c r="F55" s="10">
        <f t="shared" ca="1" si="1"/>
        <v>0.995</v>
      </c>
      <c r="G55" s="3"/>
    </row>
    <row r="56" spans="1:7" ht="30" outlineLevel="3" x14ac:dyDescent="0.25">
      <c r="A56" s="11"/>
      <c r="B56" s="11" t="s">
        <v>56</v>
      </c>
      <c r="C56" s="12">
        <v>1944445</v>
      </c>
      <c r="D56" s="12">
        <v>1944445</v>
      </c>
      <c r="E56" s="12">
        <v>1934722.77</v>
      </c>
      <c r="F56" s="13">
        <f t="shared" ca="1" si="1"/>
        <v>0.995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8" t="s">
        <v>57</v>
      </c>
      <c r="C57" s="9">
        <v>1944445</v>
      </c>
      <c r="D57" s="9">
        <v>1944445</v>
      </c>
      <c r="E57" s="9">
        <v>1928704.6</v>
      </c>
      <c r="F57" s="10">
        <f t="shared" ca="1" si="1"/>
        <v>0.9919</v>
      </c>
      <c r="G57" s="3"/>
    </row>
    <row r="58" spans="1:7" ht="45" outlineLevel="3" x14ac:dyDescent="0.25">
      <c r="A58" s="11"/>
      <c r="B58" s="11" t="s">
        <v>208</v>
      </c>
      <c r="C58" s="12">
        <v>1944445</v>
      </c>
      <c r="D58" s="12">
        <v>1944445</v>
      </c>
      <c r="E58" s="12">
        <v>1928704.6</v>
      </c>
      <c r="F58" s="13">
        <f t="shared" ca="1" si="1"/>
        <v>0.9919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8" t="s">
        <v>59</v>
      </c>
      <c r="C59" s="9">
        <v>1944445</v>
      </c>
      <c r="D59" s="9">
        <v>1944445</v>
      </c>
      <c r="E59" s="9">
        <v>1650781.47</v>
      </c>
      <c r="F59" s="10">
        <f t="shared" ca="1" si="1"/>
        <v>0.84899999999999998</v>
      </c>
      <c r="G59" s="3"/>
    </row>
    <row r="60" spans="1:7" ht="45" outlineLevel="3" x14ac:dyDescent="0.25">
      <c r="A60" s="11"/>
      <c r="B60" s="11" t="s">
        <v>209</v>
      </c>
      <c r="C60" s="12">
        <v>1944445</v>
      </c>
      <c r="D60" s="12">
        <v>1944445</v>
      </c>
      <c r="E60" s="12">
        <v>1650781.47</v>
      </c>
      <c r="F60" s="13">
        <f t="shared" ca="1" si="1"/>
        <v>0.84899999999999998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8" t="s">
        <v>61</v>
      </c>
      <c r="C61" s="9">
        <v>1944445</v>
      </c>
      <c r="D61" s="9">
        <v>1944445</v>
      </c>
      <c r="E61" s="9">
        <v>0</v>
      </c>
      <c r="F61" s="10">
        <f t="shared" ca="1" si="1"/>
        <v>0</v>
      </c>
      <c r="G61" s="3"/>
    </row>
    <row r="62" spans="1:7" ht="45" outlineLevel="3" x14ac:dyDescent="0.25">
      <c r="A62" s="11"/>
      <c r="B62" s="11" t="s">
        <v>99</v>
      </c>
      <c r="C62" s="12">
        <v>1944445</v>
      </c>
      <c r="D62" s="12">
        <v>1944445</v>
      </c>
      <c r="E62" s="12">
        <v>0</v>
      </c>
      <c r="F62" s="13">
        <f t="shared" ca="1" si="1"/>
        <v>0</v>
      </c>
      <c r="G62" s="3"/>
    </row>
    <row r="63" spans="1:7" ht="15" customHeight="1" x14ac:dyDescent="0.25">
      <c r="A63" s="34" t="s">
        <v>17</v>
      </c>
      <c r="B63" s="35"/>
      <c r="C63" s="14">
        <v>70000000</v>
      </c>
      <c r="D63" s="14">
        <v>71000000</v>
      </c>
      <c r="E63" s="15">
        <v>24887555.84</v>
      </c>
      <c r="F63" s="16">
        <f t="shared" ca="1" si="1"/>
        <v>0.35049999999999998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295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33</v>
      </c>
      <c r="C7" s="9">
        <v>2100000</v>
      </c>
      <c r="D7" s="9">
        <v>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34</v>
      </c>
      <c r="C8" s="12">
        <v>2100000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39</v>
      </c>
      <c r="C9" s="9">
        <v>0</v>
      </c>
      <c r="D9" s="9">
        <v>2100000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223</v>
      </c>
      <c r="C10" s="12">
        <v>0</v>
      </c>
      <c r="D10" s="12">
        <v>2100000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297080000</v>
      </c>
      <c r="D11" s="9">
        <v>423880000</v>
      </c>
      <c r="E11" s="9">
        <v>248898022.63</v>
      </c>
      <c r="F11" s="10">
        <f t="shared" ca="1" si="0"/>
        <v>0.58720000000000006</v>
      </c>
      <c r="G11" s="3"/>
    </row>
    <row r="12" spans="1:7" ht="30" outlineLevel="3" x14ac:dyDescent="0.25">
      <c r="A12" s="11"/>
      <c r="B12" s="11" t="s">
        <v>52</v>
      </c>
      <c r="C12" s="12">
        <v>297080000</v>
      </c>
      <c r="D12" s="12">
        <v>423880000</v>
      </c>
      <c r="E12" s="12">
        <v>248898022.63</v>
      </c>
      <c r="F12" s="13">
        <f t="shared" ca="1" si="0"/>
        <v>0.58720000000000006</v>
      </c>
      <c r="G12" s="3"/>
    </row>
    <row r="13" spans="1:7" ht="15" customHeight="1" x14ac:dyDescent="0.25">
      <c r="A13" s="34" t="s">
        <v>17</v>
      </c>
      <c r="B13" s="35"/>
      <c r="C13" s="14">
        <v>299180000</v>
      </c>
      <c r="D13" s="14">
        <v>425980000</v>
      </c>
      <c r="E13" s="15">
        <v>248898022.63</v>
      </c>
      <c r="F13" s="16">
        <f t="shared" ca="1" si="0"/>
        <v>0.58430000000000004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1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296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31</v>
      </c>
      <c r="C7" s="9">
        <v>156623500</v>
      </c>
      <c r="D7" s="9">
        <v>165479770</v>
      </c>
      <c r="E7" s="9">
        <v>69478680.840000004</v>
      </c>
      <c r="F7" s="10">
        <f t="shared" ref="F7:F17" ca="1" si="0">IF(INDIRECT("R[0]C[-2]", FALSE)=0,0,ROUND(INDIRECT("R[0]C[-1]", FALSE)/INDIRECT("R[0]C[-2]", FALSE),4))</f>
        <v>0.4199</v>
      </c>
      <c r="G7" s="3"/>
    </row>
    <row r="8" spans="1:7" ht="45" outlineLevel="3" x14ac:dyDescent="0.25">
      <c r="A8" s="11"/>
      <c r="B8" s="11" t="s">
        <v>176</v>
      </c>
      <c r="C8" s="12">
        <v>0</v>
      </c>
      <c r="D8" s="12">
        <v>145709040</v>
      </c>
      <c r="E8" s="12">
        <v>53044008.950000003</v>
      </c>
      <c r="F8" s="13">
        <f t="shared" ca="1" si="0"/>
        <v>0.36399999999999999</v>
      </c>
      <c r="G8" s="3"/>
    </row>
    <row r="9" spans="1:7" ht="30" outlineLevel="3" x14ac:dyDescent="0.25">
      <c r="A9" s="11"/>
      <c r="B9" s="11" t="s">
        <v>174</v>
      </c>
      <c r="C9" s="12">
        <v>19770730</v>
      </c>
      <c r="D9" s="12">
        <v>19770730</v>
      </c>
      <c r="E9" s="12">
        <v>16434671.890000001</v>
      </c>
      <c r="F9" s="13">
        <f t="shared" ca="1" si="0"/>
        <v>0.83130000000000004</v>
      </c>
      <c r="G9" s="3"/>
    </row>
    <row r="10" spans="1:7" ht="45" outlineLevel="3" x14ac:dyDescent="0.25">
      <c r="A10" s="11"/>
      <c r="B10" s="11" t="s">
        <v>176</v>
      </c>
      <c r="C10" s="12">
        <v>136852770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33</v>
      </c>
      <c r="C11" s="9">
        <v>59252120</v>
      </c>
      <c r="D11" s="9">
        <v>50395850</v>
      </c>
      <c r="E11" s="9">
        <v>12496412.939999999</v>
      </c>
      <c r="F11" s="10">
        <f t="shared" ca="1" si="0"/>
        <v>0.248</v>
      </c>
      <c r="G11" s="3"/>
    </row>
    <row r="12" spans="1:7" ht="45" outlineLevel="3" x14ac:dyDescent="0.25">
      <c r="A12" s="11"/>
      <c r="B12" s="11" t="s">
        <v>178</v>
      </c>
      <c r="C12" s="12">
        <v>59252120</v>
      </c>
      <c r="D12" s="12">
        <v>50395850</v>
      </c>
      <c r="E12" s="12">
        <v>12496412.939999999</v>
      </c>
      <c r="F12" s="13">
        <f t="shared" ca="1" si="0"/>
        <v>0.248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51</v>
      </c>
      <c r="C13" s="9">
        <v>304022560</v>
      </c>
      <c r="D13" s="9">
        <v>304022560</v>
      </c>
      <c r="E13" s="9">
        <v>90262797.930000007</v>
      </c>
      <c r="F13" s="10">
        <f t="shared" ca="1" si="0"/>
        <v>0.2969</v>
      </c>
      <c r="G13" s="3"/>
    </row>
    <row r="14" spans="1:7" ht="30" outlineLevel="3" x14ac:dyDescent="0.25">
      <c r="A14" s="11"/>
      <c r="B14" s="11" t="s">
        <v>52</v>
      </c>
      <c r="C14" s="12">
        <v>304022560</v>
      </c>
      <c r="D14" s="12">
        <v>304022560</v>
      </c>
      <c r="E14" s="12">
        <v>90262797.930000007</v>
      </c>
      <c r="F14" s="13">
        <f t="shared" ca="1" si="0"/>
        <v>0.2969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57</v>
      </c>
      <c r="C15" s="9">
        <v>30927520</v>
      </c>
      <c r="D15" s="9">
        <v>30927520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208</v>
      </c>
      <c r="C16" s="12">
        <v>30927520</v>
      </c>
      <c r="D16" s="12">
        <v>30927520</v>
      </c>
      <c r="E16" s="12">
        <v>0</v>
      </c>
      <c r="F16" s="13">
        <f t="shared" ca="1" si="0"/>
        <v>0</v>
      </c>
      <c r="G16" s="3"/>
    </row>
    <row r="17" spans="1:7" ht="15" customHeight="1" x14ac:dyDescent="0.25">
      <c r="A17" s="34" t="s">
        <v>17</v>
      </c>
      <c r="B17" s="35"/>
      <c r="C17" s="14">
        <v>550825700</v>
      </c>
      <c r="D17" s="14">
        <v>550825700</v>
      </c>
      <c r="E17" s="15">
        <v>172237891.71000001</v>
      </c>
      <c r="F17" s="16">
        <f t="shared" ca="1" si="0"/>
        <v>0.31269999999999998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6" t="s">
        <v>297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31</v>
      </c>
      <c r="C7" s="9">
        <v>30000000</v>
      </c>
      <c r="D7" s="9">
        <v>30000000</v>
      </c>
      <c r="E7" s="9">
        <v>8565136.9800000004</v>
      </c>
      <c r="F7" s="10">
        <f ca="1">IF(INDIRECT("R[0]C[-2]", FALSE)=0,0,ROUND(INDIRECT("R[0]C[-1]", FALSE)/INDIRECT("R[0]C[-2]", FALSE),4))</f>
        <v>0.28549999999999998</v>
      </c>
      <c r="G7" s="3"/>
    </row>
    <row r="8" spans="1:7" ht="45" outlineLevel="3" x14ac:dyDescent="0.25">
      <c r="A8" s="11"/>
      <c r="B8" s="11" t="s">
        <v>176</v>
      </c>
      <c r="C8" s="12">
        <v>30000000</v>
      </c>
      <c r="D8" s="12">
        <v>30000000</v>
      </c>
      <c r="E8" s="12">
        <v>8565136.9800000004</v>
      </c>
      <c r="F8" s="13">
        <f ca="1">IF(INDIRECT("R[0]C[-2]", FALSE)=0,0,ROUND(INDIRECT("R[0]C[-1]", FALSE)/INDIRECT("R[0]C[-2]", FALSE),4))</f>
        <v>0.28549999999999998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70000000</v>
      </c>
      <c r="D9" s="9">
        <v>70000000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52</v>
      </c>
      <c r="C10" s="12">
        <v>70000000</v>
      </c>
      <c r="D10" s="12">
        <v>70000000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4" t="s">
        <v>17</v>
      </c>
      <c r="B11" s="35"/>
      <c r="C11" s="14">
        <v>100000000</v>
      </c>
      <c r="D11" s="14">
        <v>100000000</v>
      </c>
      <c r="E11" s="15">
        <v>8565136.9800000004</v>
      </c>
      <c r="F11" s="16">
        <f ca="1">IF(INDIRECT("R[0]C[-2]", FALSE)=0,0,ROUND(INDIRECT("R[0]C[-1]", FALSE)/INDIRECT("R[0]C[-2]", FALSE),4))</f>
        <v>8.5699999999999998E-2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zoomScaleNormal="100" zoomScaleSheetLayoutView="100" workbookViewId="0">
      <pane ySplit="6" topLeftCell="A13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298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0</v>
      </c>
      <c r="D7" s="9">
        <v>5714596.4000000004</v>
      </c>
      <c r="E7" s="9">
        <v>4369472.88</v>
      </c>
      <c r="F7" s="10">
        <f t="shared" ref="F7:F38" ca="1" si="0">IF(INDIRECT("R[0]C[-2]", FALSE)=0,0,ROUND(INDIRECT("R[0]C[-1]", FALSE)/INDIRECT("R[0]C[-2]", FALSE),4))</f>
        <v>0.76459999999999995</v>
      </c>
      <c r="G7" s="3"/>
    </row>
    <row r="8" spans="1:7" ht="30" outlineLevel="3" x14ac:dyDescent="0.25">
      <c r="A8" s="11"/>
      <c r="B8" s="11" t="s">
        <v>20</v>
      </c>
      <c r="C8" s="12">
        <v>0</v>
      </c>
      <c r="D8" s="12">
        <v>642924.32999999996</v>
      </c>
      <c r="E8" s="12">
        <v>642924.32999999996</v>
      </c>
      <c r="F8" s="13">
        <f t="shared" ca="1" si="0"/>
        <v>1</v>
      </c>
      <c r="G8" s="3"/>
    </row>
    <row r="9" spans="1:7" ht="30" outlineLevel="3" x14ac:dyDescent="0.25">
      <c r="A9" s="11"/>
      <c r="B9" s="11" t="s">
        <v>128</v>
      </c>
      <c r="C9" s="12">
        <v>0</v>
      </c>
      <c r="D9" s="12">
        <v>2870928.6</v>
      </c>
      <c r="E9" s="12">
        <v>2861048.55</v>
      </c>
      <c r="F9" s="13">
        <f t="shared" ca="1" si="0"/>
        <v>0.99660000000000004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294000</v>
      </c>
      <c r="E10" s="12">
        <v>294000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128</v>
      </c>
      <c r="C11" s="12">
        <v>0</v>
      </c>
      <c r="D11" s="12">
        <v>840225.37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0</v>
      </c>
      <c r="D12" s="12">
        <v>480000</v>
      </c>
      <c r="E12" s="12">
        <v>480000</v>
      </c>
      <c r="F12" s="13">
        <f t="shared" ca="1" si="0"/>
        <v>1</v>
      </c>
      <c r="G12" s="3"/>
    </row>
    <row r="13" spans="1:7" ht="30" outlineLevel="3" x14ac:dyDescent="0.25">
      <c r="A13" s="11"/>
      <c r="B13" s="11" t="s">
        <v>128</v>
      </c>
      <c r="C13" s="12">
        <v>0</v>
      </c>
      <c r="D13" s="12">
        <v>495018.1</v>
      </c>
      <c r="E13" s="12">
        <v>0</v>
      </c>
      <c r="F13" s="13">
        <f t="shared" ca="1" si="0"/>
        <v>0</v>
      </c>
      <c r="G13" s="3"/>
    </row>
    <row r="14" spans="1:7" outlineLevel="3" x14ac:dyDescent="0.25">
      <c r="A14" s="11"/>
      <c r="B14" s="11" t="s">
        <v>136</v>
      </c>
      <c r="C14" s="12">
        <v>0</v>
      </c>
      <c r="D14" s="12">
        <v>70000</v>
      </c>
      <c r="E14" s="12">
        <v>70000</v>
      </c>
      <c r="F14" s="13">
        <f t="shared" ca="1" si="0"/>
        <v>1</v>
      </c>
      <c r="G14" s="3"/>
    </row>
    <row r="15" spans="1:7" ht="30" outlineLevel="3" x14ac:dyDescent="0.25">
      <c r="A15" s="11"/>
      <c r="B15" s="11" t="s">
        <v>20</v>
      </c>
      <c r="C15" s="12">
        <v>0</v>
      </c>
      <c r="D15" s="12">
        <v>21500</v>
      </c>
      <c r="E15" s="12">
        <v>21500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8" t="s">
        <v>21</v>
      </c>
      <c r="C16" s="9">
        <v>0</v>
      </c>
      <c r="D16" s="9">
        <v>11808795.460000001</v>
      </c>
      <c r="E16" s="9">
        <v>997348.48</v>
      </c>
      <c r="F16" s="10">
        <f t="shared" ca="1" si="0"/>
        <v>8.4500000000000006E-2</v>
      </c>
      <c r="G16" s="3"/>
    </row>
    <row r="17" spans="1:7" ht="30" outlineLevel="3" x14ac:dyDescent="0.25">
      <c r="A17" s="11"/>
      <c r="B17" s="11" t="s">
        <v>22</v>
      </c>
      <c r="C17" s="12">
        <v>0</v>
      </c>
      <c r="D17" s="12">
        <v>10890354.460000001</v>
      </c>
      <c r="E17" s="12">
        <v>997348.48</v>
      </c>
      <c r="F17" s="13">
        <f t="shared" ca="1" si="0"/>
        <v>9.1600000000000001E-2</v>
      </c>
      <c r="G17" s="3"/>
    </row>
    <row r="18" spans="1:7" ht="30" outlineLevel="3" x14ac:dyDescent="0.25">
      <c r="A18" s="11"/>
      <c r="B18" s="11" t="s">
        <v>156</v>
      </c>
      <c r="C18" s="12">
        <v>0</v>
      </c>
      <c r="D18" s="12">
        <v>918441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" s="8" t="s">
        <v>23</v>
      </c>
      <c r="C19" s="9">
        <v>0</v>
      </c>
      <c r="D19" s="9">
        <v>21512689.260000002</v>
      </c>
      <c r="E19" s="9">
        <v>6514708.9199999999</v>
      </c>
      <c r="F19" s="10">
        <f t="shared" ca="1" si="0"/>
        <v>0.30280000000000001</v>
      </c>
      <c r="G19" s="3"/>
    </row>
    <row r="20" spans="1:7" ht="30" outlineLevel="3" x14ac:dyDescent="0.25">
      <c r="A20" s="11"/>
      <c r="B20" s="11" t="s">
        <v>165</v>
      </c>
      <c r="C20" s="12">
        <v>0</v>
      </c>
      <c r="D20" s="12">
        <v>8122830.9100000001</v>
      </c>
      <c r="E20" s="12">
        <v>6514708.9199999999</v>
      </c>
      <c r="F20" s="13">
        <f t="shared" ca="1" si="0"/>
        <v>0.80200000000000005</v>
      </c>
      <c r="G20" s="3"/>
    </row>
    <row r="21" spans="1:7" ht="30" outlineLevel="3" x14ac:dyDescent="0.25">
      <c r="A21" s="11"/>
      <c r="B21" s="11" t="s">
        <v>24</v>
      </c>
      <c r="C21" s="12">
        <v>0</v>
      </c>
      <c r="D21" s="12">
        <v>596799.74</v>
      </c>
      <c r="E21" s="12">
        <v>0</v>
      </c>
      <c r="F21" s="13">
        <f t="shared" ca="1" si="0"/>
        <v>0</v>
      </c>
      <c r="G21" s="3"/>
    </row>
    <row r="22" spans="1:7" ht="45" outlineLevel="3" x14ac:dyDescent="0.25">
      <c r="A22" s="11"/>
      <c r="B22" s="11" t="s">
        <v>151</v>
      </c>
      <c r="C22" s="12">
        <v>0</v>
      </c>
      <c r="D22" s="12">
        <v>8726068.6099999994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24</v>
      </c>
      <c r="C23" s="12">
        <v>0</v>
      </c>
      <c r="D23" s="12">
        <v>639940</v>
      </c>
      <c r="E23" s="12">
        <v>0</v>
      </c>
      <c r="F23" s="13">
        <f t="shared" ca="1" si="0"/>
        <v>0</v>
      </c>
      <c r="G23" s="3"/>
    </row>
    <row r="24" spans="1:7" ht="45" outlineLevel="3" x14ac:dyDescent="0.25">
      <c r="A24" s="11"/>
      <c r="B24" s="11" t="s">
        <v>151</v>
      </c>
      <c r="C24" s="12">
        <v>0</v>
      </c>
      <c r="D24" s="12">
        <v>3427050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5" s="8" t="s">
        <v>25</v>
      </c>
      <c r="C25" s="9">
        <v>0</v>
      </c>
      <c r="D25" s="9">
        <v>10384985.77</v>
      </c>
      <c r="E25" s="9">
        <v>2786174.79</v>
      </c>
      <c r="F25" s="10">
        <f t="shared" ca="1" si="0"/>
        <v>0.26829999999999998</v>
      </c>
      <c r="G25" s="3"/>
    </row>
    <row r="26" spans="1:7" ht="45" outlineLevel="3" x14ac:dyDescent="0.25">
      <c r="A26" s="11"/>
      <c r="B26" s="11" t="s">
        <v>167</v>
      </c>
      <c r="C26" s="12">
        <v>0</v>
      </c>
      <c r="D26" s="12">
        <v>3158370.9</v>
      </c>
      <c r="E26" s="12">
        <v>2351838.7599999998</v>
      </c>
      <c r="F26" s="13">
        <f t="shared" ca="1" si="0"/>
        <v>0.74460000000000004</v>
      </c>
      <c r="G26" s="3"/>
    </row>
    <row r="27" spans="1:7" ht="30" outlineLevel="3" x14ac:dyDescent="0.25">
      <c r="A27" s="11"/>
      <c r="B27" s="11" t="s">
        <v>26</v>
      </c>
      <c r="C27" s="12">
        <v>0</v>
      </c>
      <c r="D27" s="12">
        <v>7226614.8700000001</v>
      </c>
      <c r="E27" s="12">
        <v>434336.03</v>
      </c>
      <c r="F27" s="13">
        <f t="shared" ca="1" si="0"/>
        <v>6.0100000000000001E-2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8" t="s">
        <v>27</v>
      </c>
      <c r="C28" s="9">
        <v>0</v>
      </c>
      <c r="D28" s="9">
        <v>4582000</v>
      </c>
      <c r="E28" s="9">
        <v>4532000</v>
      </c>
      <c r="F28" s="10">
        <f t="shared" ca="1" si="0"/>
        <v>0.98909999999999998</v>
      </c>
      <c r="G28" s="3"/>
    </row>
    <row r="29" spans="1:7" ht="30" outlineLevel="3" x14ac:dyDescent="0.25">
      <c r="A29" s="11"/>
      <c r="B29" s="11" t="s">
        <v>28</v>
      </c>
      <c r="C29" s="12">
        <v>0</v>
      </c>
      <c r="D29" s="12">
        <v>4582000</v>
      </c>
      <c r="E29" s="12">
        <v>4532000</v>
      </c>
      <c r="F29" s="13">
        <f t="shared" ca="1" si="0"/>
        <v>0.98909999999999998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0" s="8" t="s">
        <v>29</v>
      </c>
      <c r="C30" s="9">
        <v>0</v>
      </c>
      <c r="D30" s="9">
        <v>1695517.92</v>
      </c>
      <c r="E30" s="9">
        <v>206708.74</v>
      </c>
      <c r="F30" s="10">
        <f t="shared" ca="1" si="0"/>
        <v>0.12189999999999999</v>
      </c>
      <c r="G30" s="3"/>
    </row>
    <row r="31" spans="1:7" ht="30" outlineLevel="3" x14ac:dyDescent="0.25">
      <c r="A31" s="11"/>
      <c r="B31" s="11" t="s">
        <v>30</v>
      </c>
      <c r="C31" s="12">
        <v>0</v>
      </c>
      <c r="D31" s="12">
        <v>1695517.92</v>
      </c>
      <c r="E31" s="12">
        <v>206708.74</v>
      </c>
      <c r="F31" s="13">
        <f t="shared" ca="1" si="0"/>
        <v>0.12189999999999999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2" s="8" t="s">
        <v>75</v>
      </c>
      <c r="C32" s="9">
        <v>0</v>
      </c>
      <c r="D32" s="9">
        <v>9338981.2799999993</v>
      </c>
      <c r="E32" s="9">
        <v>6203440.0199999996</v>
      </c>
      <c r="F32" s="10">
        <f t="shared" ca="1" si="0"/>
        <v>0.6643</v>
      </c>
      <c r="G32" s="3"/>
    </row>
    <row r="33" spans="1:7" ht="30" outlineLevel="3" x14ac:dyDescent="0.25">
      <c r="A33" s="11"/>
      <c r="B33" s="11" t="s">
        <v>76</v>
      </c>
      <c r="C33" s="12">
        <v>0</v>
      </c>
      <c r="D33" s="12">
        <v>3538093.4</v>
      </c>
      <c r="E33" s="12">
        <v>3290835.5</v>
      </c>
      <c r="F33" s="13">
        <f t="shared" ca="1" si="0"/>
        <v>0.93010000000000004</v>
      </c>
      <c r="G33" s="3"/>
    </row>
    <row r="34" spans="1:7" ht="30" outlineLevel="3" x14ac:dyDescent="0.25">
      <c r="A34" s="11"/>
      <c r="B34" s="11" t="s">
        <v>172</v>
      </c>
      <c r="C34" s="12">
        <v>0</v>
      </c>
      <c r="D34" s="12">
        <v>2440388.5</v>
      </c>
      <c r="E34" s="12">
        <v>1980457.4</v>
      </c>
      <c r="F34" s="13">
        <f t="shared" ca="1" si="0"/>
        <v>0.8115</v>
      </c>
      <c r="G34" s="3"/>
    </row>
    <row r="35" spans="1:7" ht="30" outlineLevel="3" x14ac:dyDescent="0.25">
      <c r="A35" s="11"/>
      <c r="B35" s="11" t="s">
        <v>76</v>
      </c>
      <c r="C35" s="12">
        <v>0</v>
      </c>
      <c r="D35" s="12">
        <v>297400</v>
      </c>
      <c r="E35" s="12">
        <v>263100</v>
      </c>
      <c r="F35" s="13">
        <f t="shared" ca="1" si="0"/>
        <v>0.88470000000000004</v>
      </c>
      <c r="G35" s="3"/>
    </row>
    <row r="36" spans="1:7" ht="45" outlineLevel="3" x14ac:dyDescent="0.25">
      <c r="A36" s="11"/>
      <c r="B36" s="11" t="s">
        <v>173</v>
      </c>
      <c r="C36" s="12">
        <v>0</v>
      </c>
      <c r="D36" s="12">
        <v>82900</v>
      </c>
      <c r="E36" s="12">
        <v>82900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260</v>
      </c>
      <c r="C37" s="12">
        <v>0</v>
      </c>
      <c r="D37" s="12">
        <v>1090896.8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76</v>
      </c>
      <c r="C38" s="12">
        <v>0</v>
      </c>
      <c r="D38" s="12">
        <v>390873.78</v>
      </c>
      <c r="E38" s="12">
        <v>386147.12</v>
      </c>
      <c r="F38" s="13">
        <f t="shared" ca="1" si="0"/>
        <v>0.9879</v>
      </c>
      <c r="G38" s="3"/>
    </row>
    <row r="39" spans="1:7" ht="45" outlineLevel="3" x14ac:dyDescent="0.25">
      <c r="A39" s="11"/>
      <c r="B39" s="11" t="s">
        <v>173</v>
      </c>
      <c r="C39" s="12">
        <v>0</v>
      </c>
      <c r="D39" s="12">
        <v>1298428.8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76</v>
      </c>
      <c r="C40" s="12">
        <v>0</v>
      </c>
      <c r="D40" s="12">
        <v>54500</v>
      </c>
      <c r="E40" s="12">
        <v>54500</v>
      </c>
      <c r="F40" s="13">
        <f t="shared" ca="1" si="1"/>
        <v>1</v>
      </c>
      <c r="G40" s="3"/>
    </row>
    <row r="41" spans="1:7" ht="45" outlineLevel="3" x14ac:dyDescent="0.25">
      <c r="A41" s="11"/>
      <c r="B41" s="11" t="s">
        <v>173</v>
      </c>
      <c r="C41" s="12">
        <v>0</v>
      </c>
      <c r="D41" s="12">
        <v>145500</v>
      </c>
      <c r="E41" s="12">
        <v>145500</v>
      </c>
      <c r="F41" s="13">
        <f t="shared" ca="1" si="1"/>
        <v>1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2" s="8" t="s">
        <v>31</v>
      </c>
      <c r="C42" s="9">
        <v>0</v>
      </c>
      <c r="D42" s="9">
        <v>31669500.039999999</v>
      </c>
      <c r="E42" s="9">
        <v>22961122.920000002</v>
      </c>
      <c r="F42" s="10">
        <f t="shared" ca="1" si="1"/>
        <v>0.72499999999999998</v>
      </c>
      <c r="G42" s="3"/>
    </row>
    <row r="43" spans="1:7" ht="30" outlineLevel="3" x14ac:dyDescent="0.25">
      <c r="A43" s="11"/>
      <c r="B43" s="11" t="s">
        <v>175</v>
      </c>
      <c r="C43" s="12">
        <v>0</v>
      </c>
      <c r="D43" s="12">
        <v>1083000</v>
      </c>
      <c r="E43" s="12">
        <v>470250</v>
      </c>
      <c r="F43" s="13">
        <f t="shared" ca="1" si="1"/>
        <v>0.43419999999999997</v>
      </c>
      <c r="G43" s="3"/>
    </row>
    <row r="44" spans="1:7" ht="45" outlineLevel="3" x14ac:dyDescent="0.25">
      <c r="A44" s="11"/>
      <c r="B44" s="11" t="s">
        <v>176</v>
      </c>
      <c r="C44" s="12">
        <v>0</v>
      </c>
      <c r="D44" s="12">
        <v>5635800</v>
      </c>
      <c r="E44" s="12">
        <v>5635800</v>
      </c>
      <c r="F44" s="13">
        <f t="shared" ca="1" si="1"/>
        <v>1</v>
      </c>
      <c r="G44" s="3"/>
    </row>
    <row r="45" spans="1:7" ht="30" outlineLevel="3" x14ac:dyDescent="0.25">
      <c r="A45" s="11"/>
      <c r="B45" s="11" t="s">
        <v>32</v>
      </c>
      <c r="C45" s="12">
        <v>0</v>
      </c>
      <c r="D45" s="12">
        <v>24950700.039999999</v>
      </c>
      <c r="E45" s="12">
        <v>16855072.920000002</v>
      </c>
      <c r="F45" s="13">
        <f t="shared" ca="1" si="1"/>
        <v>0.67549999999999999</v>
      </c>
      <c r="G45" s="3"/>
    </row>
    <row r="46" spans="1:7" outlineLevel="2" x14ac:dyDescent="0.25">
      <c r="A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6" s="8" t="s">
        <v>33</v>
      </c>
      <c r="C46" s="9">
        <v>0</v>
      </c>
      <c r="D46" s="9">
        <v>742800</v>
      </c>
      <c r="E46" s="9">
        <v>742771.9</v>
      </c>
      <c r="F46" s="10">
        <f t="shared" ca="1" si="1"/>
        <v>1</v>
      </c>
      <c r="G46" s="3"/>
    </row>
    <row r="47" spans="1:7" ht="30" outlineLevel="3" x14ac:dyDescent="0.25">
      <c r="A47" s="11"/>
      <c r="B47" s="11" t="s">
        <v>34</v>
      </c>
      <c r="C47" s="12">
        <v>0</v>
      </c>
      <c r="D47" s="12">
        <v>345000</v>
      </c>
      <c r="E47" s="12">
        <v>344971.9</v>
      </c>
      <c r="F47" s="13">
        <f t="shared" ca="1" si="1"/>
        <v>0.99990000000000001</v>
      </c>
      <c r="G47" s="3"/>
    </row>
    <row r="48" spans="1:7" ht="30" outlineLevel="3" x14ac:dyDescent="0.25">
      <c r="A48" s="11"/>
      <c r="B48" s="11" t="s">
        <v>116</v>
      </c>
      <c r="C48" s="12">
        <v>0</v>
      </c>
      <c r="D48" s="12">
        <v>237800</v>
      </c>
      <c r="E48" s="12">
        <v>237800</v>
      </c>
      <c r="F48" s="13">
        <f t="shared" ca="1" si="1"/>
        <v>1</v>
      </c>
      <c r="G48" s="3"/>
    </row>
    <row r="49" spans="1:7" ht="30" outlineLevel="3" x14ac:dyDescent="0.25">
      <c r="A49" s="11"/>
      <c r="B49" s="11" t="s">
        <v>117</v>
      </c>
      <c r="C49" s="12">
        <v>0</v>
      </c>
      <c r="D49" s="12">
        <v>160000</v>
      </c>
      <c r="E49" s="12">
        <v>160000</v>
      </c>
      <c r="F49" s="13">
        <f t="shared" ca="1" si="1"/>
        <v>1</v>
      </c>
      <c r="G49" s="3"/>
    </row>
    <row r="50" spans="1:7" outlineLevel="2" x14ac:dyDescent="0.25">
      <c r="A5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0" s="8" t="s">
        <v>35</v>
      </c>
      <c r="C50" s="9">
        <v>0</v>
      </c>
      <c r="D50" s="9">
        <v>2949407.8</v>
      </c>
      <c r="E50" s="9">
        <v>1342697</v>
      </c>
      <c r="F50" s="10">
        <f t="shared" ca="1" si="1"/>
        <v>0.45519999999999999</v>
      </c>
      <c r="G50" s="3"/>
    </row>
    <row r="51" spans="1:7" ht="30" outlineLevel="3" x14ac:dyDescent="0.25">
      <c r="A51" s="11"/>
      <c r="B51" s="11" t="s">
        <v>179</v>
      </c>
      <c r="C51" s="12">
        <v>0</v>
      </c>
      <c r="D51" s="12">
        <v>50000</v>
      </c>
      <c r="E51" s="12">
        <v>45697</v>
      </c>
      <c r="F51" s="13">
        <f t="shared" ca="1" si="1"/>
        <v>0.91390000000000005</v>
      </c>
      <c r="G51" s="3"/>
    </row>
    <row r="52" spans="1:7" ht="30" outlineLevel="3" x14ac:dyDescent="0.25">
      <c r="A52" s="11"/>
      <c r="B52" s="11" t="s">
        <v>118</v>
      </c>
      <c r="C52" s="12">
        <v>0</v>
      </c>
      <c r="D52" s="12">
        <v>30000</v>
      </c>
      <c r="E52" s="12">
        <v>30000</v>
      </c>
      <c r="F52" s="13">
        <f t="shared" ca="1" si="1"/>
        <v>1</v>
      </c>
      <c r="G52" s="3"/>
    </row>
    <row r="53" spans="1:7" ht="30" outlineLevel="3" x14ac:dyDescent="0.25">
      <c r="A53" s="11"/>
      <c r="B53" s="11" t="s">
        <v>36</v>
      </c>
      <c r="C53" s="12">
        <v>0</v>
      </c>
      <c r="D53" s="12">
        <v>2869407.8</v>
      </c>
      <c r="E53" s="12">
        <v>1267000</v>
      </c>
      <c r="F53" s="13">
        <f t="shared" ca="1" si="1"/>
        <v>0.44159999999999999</v>
      </c>
      <c r="G53" s="3"/>
    </row>
    <row r="54" spans="1:7" outlineLevel="2" x14ac:dyDescent="0.25">
      <c r="A5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4" s="8" t="s">
        <v>72</v>
      </c>
      <c r="C54" s="9">
        <v>0</v>
      </c>
      <c r="D54" s="9">
        <v>90000</v>
      </c>
      <c r="E54" s="9">
        <v>90000</v>
      </c>
      <c r="F54" s="10">
        <f t="shared" ca="1" si="1"/>
        <v>1</v>
      </c>
      <c r="G54" s="3"/>
    </row>
    <row r="55" spans="1:7" ht="30" outlineLevel="3" x14ac:dyDescent="0.25">
      <c r="A55" s="11"/>
      <c r="B55" s="11" t="s">
        <v>73</v>
      </c>
      <c r="C55" s="12">
        <v>0</v>
      </c>
      <c r="D55" s="12">
        <v>90000</v>
      </c>
      <c r="E55" s="12">
        <v>90000</v>
      </c>
      <c r="F55" s="13">
        <f t="shared" ca="1" si="1"/>
        <v>1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6" s="8" t="s">
        <v>37</v>
      </c>
      <c r="C56" s="9">
        <v>0</v>
      </c>
      <c r="D56" s="9">
        <v>1088562.8899999999</v>
      </c>
      <c r="E56" s="9">
        <v>1088562.8899999999</v>
      </c>
      <c r="F56" s="10">
        <f t="shared" ca="1" si="1"/>
        <v>1</v>
      </c>
      <c r="G56" s="3"/>
    </row>
    <row r="57" spans="1:7" ht="30" outlineLevel="3" x14ac:dyDescent="0.25">
      <c r="A57" s="11"/>
      <c r="B57" s="11" t="s">
        <v>38</v>
      </c>
      <c r="C57" s="12">
        <v>0</v>
      </c>
      <c r="D57" s="12">
        <v>1088562.8899999999</v>
      </c>
      <c r="E57" s="12">
        <v>1088562.8899999999</v>
      </c>
      <c r="F57" s="13">
        <f t="shared" ca="1" si="1"/>
        <v>1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8" s="8" t="s">
        <v>39</v>
      </c>
      <c r="C58" s="9">
        <v>0</v>
      </c>
      <c r="D58" s="9">
        <v>9022427.2300000004</v>
      </c>
      <c r="E58" s="9">
        <v>1370665</v>
      </c>
      <c r="F58" s="10">
        <f t="shared" ca="1" si="1"/>
        <v>0.15190000000000001</v>
      </c>
      <c r="G58" s="3"/>
    </row>
    <row r="59" spans="1:7" ht="30" outlineLevel="3" x14ac:dyDescent="0.25">
      <c r="A59" s="11"/>
      <c r="B59" s="11" t="s">
        <v>40</v>
      </c>
      <c r="C59" s="12">
        <v>0</v>
      </c>
      <c r="D59" s="12">
        <v>55000</v>
      </c>
      <c r="E59" s="12">
        <v>55000</v>
      </c>
      <c r="F59" s="13">
        <f t="shared" ca="1" si="1"/>
        <v>1</v>
      </c>
      <c r="G59" s="3"/>
    </row>
    <row r="60" spans="1:7" ht="30" outlineLevel="3" x14ac:dyDescent="0.25">
      <c r="A60" s="11"/>
      <c r="B60" s="11" t="s">
        <v>133</v>
      </c>
      <c r="C60" s="12">
        <v>0</v>
      </c>
      <c r="D60" s="12">
        <v>100000</v>
      </c>
      <c r="E60" s="12">
        <v>100000</v>
      </c>
      <c r="F60" s="13">
        <f t="shared" ca="1" si="1"/>
        <v>1</v>
      </c>
      <c r="G60" s="3"/>
    </row>
    <row r="61" spans="1:7" ht="30" outlineLevel="3" x14ac:dyDescent="0.25">
      <c r="A61" s="11"/>
      <c r="B61" s="11" t="s">
        <v>40</v>
      </c>
      <c r="C61" s="12">
        <v>0</v>
      </c>
      <c r="D61" s="12">
        <v>7618678.4000000004</v>
      </c>
      <c r="E61" s="12">
        <v>200000</v>
      </c>
      <c r="F61" s="13">
        <f t="shared" ca="1" si="1"/>
        <v>2.63E-2</v>
      </c>
      <c r="G61" s="3"/>
    </row>
    <row r="62" spans="1:7" ht="30" outlineLevel="3" x14ac:dyDescent="0.25">
      <c r="A62" s="11"/>
      <c r="B62" s="11" t="s">
        <v>141</v>
      </c>
      <c r="C62" s="12">
        <v>0</v>
      </c>
      <c r="D62" s="12">
        <v>233083.83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223</v>
      </c>
      <c r="C63" s="12">
        <v>0</v>
      </c>
      <c r="D63" s="12">
        <v>70000</v>
      </c>
      <c r="E63" s="12">
        <v>70000</v>
      </c>
      <c r="F63" s="13">
        <f t="shared" ca="1" si="1"/>
        <v>1</v>
      </c>
      <c r="G63" s="3"/>
    </row>
    <row r="64" spans="1:7" ht="30" outlineLevel="3" x14ac:dyDescent="0.25">
      <c r="A64" s="11"/>
      <c r="B64" s="11" t="s">
        <v>185</v>
      </c>
      <c r="C64" s="12">
        <v>0</v>
      </c>
      <c r="D64" s="12">
        <v>100000</v>
      </c>
      <c r="E64" s="12">
        <v>100000</v>
      </c>
      <c r="F64" s="13">
        <f t="shared" ca="1" si="1"/>
        <v>1</v>
      </c>
      <c r="G64" s="3"/>
    </row>
    <row r="65" spans="1:7" ht="30" outlineLevel="3" x14ac:dyDescent="0.25">
      <c r="A65" s="11"/>
      <c r="B65" s="11" t="s">
        <v>141</v>
      </c>
      <c r="C65" s="12">
        <v>0</v>
      </c>
      <c r="D65" s="12">
        <v>75000</v>
      </c>
      <c r="E65" s="12">
        <v>75000</v>
      </c>
      <c r="F65" s="13">
        <f t="shared" ca="1" si="1"/>
        <v>1</v>
      </c>
      <c r="G65" s="3"/>
    </row>
    <row r="66" spans="1:7" ht="45" outlineLevel="3" x14ac:dyDescent="0.25">
      <c r="A66" s="11"/>
      <c r="B66" s="11" t="s">
        <v>186</v>
      </c>
      <c r="C66" s="12">
        <v>0</v>
      </c>
      <c r="D66" s="12">
        <v>720000</v>
      </c>
      <c r="E66" s="12">
        <v>720000</v>
      </c>
      <c r="F66" s="13">
        <f t="shared" ca="1" si="1"/>
        <v>1</v>
      </c>
      <c r="G66" s="3"/>
    </row>
    <row r="67" spans="1:7" ht="30" outlineLevel="3" x14ac:dyDescent="0.25">
      <c r="A67" s="11"/>
      <c r="B67" s="11" t="s">
        <v>40</v>
      </c>
      <c r="C67" s="12">
        <v>0</v>
      </c>
      <c r="D67" s="12">
        <v>50665</v>
      </c>
      <c r="E67" s="12">
        <v>50665</v>
      </c>
      <c r="F67" s="13">
        <f t="shared" ca="1" si="1"/>
        <v>1</v>
      </c>
      <c r="G67" s="3"/>
    </row>
    <row r="68" spans="1:7" outlineLevel="2" x14ac:dyDescent="0.25">
      <c r="A6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8" s="8" t="s">
        <v>41</v>
      </c>
      <c r="C68" s="9">
        <v>0</v>
      </c>
      <c r="D68" s="9">
        <v>6866589.1399999997</v>
      </c>
      <c r="E68" s="9">
        <v>6170327.1399999997</v>
      </c>
      <c r="F68" s="10">
        <f t="shared" ca="1" si="1"/>
        <v>0.89859999999999995</v>
      </c>
      <c r="G68" s="3"/>
    </row>
    <row r="69" spans="1:7" ht="30" outlineLevel="3" x14ac:dyDescent="0.25">
      <c r="A69" s="11"/>
      <c r="B69" s="11" t="s">
        <v>42</v>
      </c>
      <c r="C69" s="12">
        <v>0</v>
      </c>
      <c r="D69" s="12">
        <v>5766589.1399999997</v>
      </c>
      <c r="E69" s="12">
        <v>5710650.1399999997</v>
      </c>
      <c r="F69" s="13">
        <f t="shared" ca="1" si="1"/>
        <v>0.99029999999999996</v>
      </c>
      <c r="G69" s="3"/>
    </row>
    <row r="70" spans="1:7" ht="30" outlineLevel="3" x14ac:dyDescent="0.25">
      <c r="A70" s="11"/>
      <c r="B70" s="11" t="s">
        <v>224</v>
      </c>
      <c r="C70" s="12">
        <v>0</v>
      </c>
      <c r="D70" s="12">
        <v>85000</v>
      </c>
      <c r="E70" s="12">
        <v>81830</v>
      </c>
      <c r="F70" s="13">
        <f t="shared" ca="1" si="1"/>
        <v>0.9627</v>
      </c>
      <c r="G70" s="3"/>
    </row>
    <row r="71" spans="1:7" ht="30" outlineLevel="3" x14ac:dyDescent="0.25">
      <c r="A71" s="11"/>
      <c r="B71" s="11" t="s">
        <v>42</v>
      </c>
      <c r="C71" s="12">
        <v>0</v>
      </c>
      <c r="D71" s="12">
        <v>400000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262</v>
      </c>
      <c r="C72" s="12">
        <v>0</v>
      </c>
      <c r="D72" s="12">
        <v>65000</v>
      </c>
      <c r="E72" s="12">
        <v>65000</v>
      </c>
      <c r="F72" s="13">
        <f t="shared" ca="1" si="2"/>
        <v>1</v>
      </c>
      <c r="G72" s="3"/>
    </row>
    <row r="73" spans="1:7" ht="30" outlineLevel="3" x14ac:dyDescent="0.25">
      <c r="A73" s="11"/>
      <c r="B73" s="11" t="s">
        <v>263</v>
      </c>
      <c r="C73" s="12">
        <v>0</v>
      </c>
      <c r="D73" s="12">
        <v>120000</v>
      </c>
      <c r="E73" s="12">
        <v>120000</v>
      </c>
      <c r="F73" s="13">
        <f t="shared" ca="1" si="2"/>
        <v>1</v>
      </c>
      <c r="G73" s="3"/>
    </row>
    <row r="74" spans="1:7" ht="30" outlineLevel="3" x14ac:dyDescent="0.25">
      <c r="A74" s="11"/>
      <c r="B74" s="11" t="s">
        <v>42</v>
      </c>
      <c r="C74" s="12">
        <v>0</v>
      </c>
      <c r="D74" s="12">
        <v>430000</v>
      </c>
      <c r="E74" s="12">
        <v>192847</v>
      </c>
      <c r="F74" s="13">
        <f t="shared" ca="1" si="2"/>
        <v>0.44850000000000001</v>
      </c>
      <c r="G74" s="3"/>
    </row>
    <row r="75" spans="1:7" outlineLevel="2" x14ac:dyDescent="0.25">
      <c r="A7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5" s="8" t="s">
        <v>43</v>
      </c>
      <c r="C75" s="9">
        <v>0</v>
      </c>
      <c r="D75" s="9">
        <v>3261912.34</v>
      </c>
      <c r="E75" s="9">
        <v>624746.72</v>
      </c>
      <c r="F75" s="10">
        <f t="shared" ca="1" si="2"/>
        <v>0.1915</v>
      </c>
      <c r="G75" s="3"/>
    </row>
    <row r="76" spans="1:7" ht="30" outlineLevel="3" x14ac:dyDescent="0.25">
      <c r="A76" s="11"/>
      <c r="B76" s="11" t="s">
        <v>44</v>
      </c>
      <c r="C76" s="12">
        <v>0</v>
      </c>
      <c r="D76" s="12">
        <v>170000</v>
      </c>
      <c r="E76" s="12">
        <v>170000</v>
      </c>
      <c r="F76" s="13">
        <f t="shared" ca="1" si="2"/>
        <v>1</v>
      </c>
      <c r="G76" s="3"/>
    </row>
    <row r="77" spans="1:7" ht="30" outlineLevel="3" x14ac:dyDescent="0.25">
      <c r="A77" s="11"/>
      <c r="B77" s="11" t="s">
        <v>142</v>
      </c>
      <c r="C77" s="12">
        <v>0</v>
      </c>
      <c r="D77" s="12">
        <v>3091912.34</v>
      </c>
      <c r="E77" s="12">
        <v>454746.72</v>
      </c>
      <c r="F77" s="13">
        <f t="shared" ca="1" si="2"/>
        <v>0.14710000000000001</v>
      </c>
      <c r="G77" s="3"/>
    </row>
    <row r="78" spans="1:7" outlineLevel="2" x14ac:dyDescent="0.25">
      <c r="A7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8" s="8" t="s">
        <v>80</v>
      </c>
      <c r="C78" s="9">
        <v>0</v>
      </c>
      <c r="D78" s="9">
        <v>13947348.039999999</v>
      </c>
      <c r="E78" s="9">
        <v>7621602.1299999999</v>
      </c>
      <c r="F78" s="10">
        <f t="shared" ca="1" si="2"/>
        <v>0.54649999999999999</v>
      </c>
      <c r="G78" s="3"/>
    </row>
    <row r="79" spans="1:7" ht="30" outlineLevel="3" x14ac:dyDescent="0.25">
      <c r="A79" s="11"/>
      <c r="B79" s="11" t="s">
        <v>81</v>
      </c>
      <c r="C79" s="12">
        <v>0</v>
      </c>
      <c r="D79" s="12">
        <v>13947348.039999999</v>
      </c>
      <c r="E79" s="12">
        <v>7621602.1299999999</v>
      </c>
      <c r="F79" s="13">
        <f t="shared" ca="1" si="2"/>
        <v>0.54649999999999999</v>
      </c>
      <c r="G79" s="3"/>
    </row>
    <row r="80" spans="1:7" outlineLevel="2" x14ac:dyDescent="0.25">
      <c r="A8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0" s="8" t="s">
        <v>45</v>
      </c>
      <c r="C80" s="9">
        <v>0</v>
      </c>
      <c r="D80" s="9">
        <v>1477885.47</v>
      </c>
      <c r="E80" s="9">
        <v>210000</v>
      </c>
      <c r="F80" s="10">
        <f t="shared" ca="1" si="2"/>
        <v>0.1421</v>
      </c>
      <c r="G80" s="3"/>
    </row>
    <row r="81" spans="1:7" ht="45" outlineLevel="3" x14ac:dyDescent="0.25">
      <c r="A81" s="11"/>
      <c r="B81" s="11" t="s">
        <v>143</v>
      </c>
      <c r="C81" s="12">
        <v>0</v>
      </c>
      <c r="D81" s="12">
        <v>1267885.47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46</v>
      </c>
      <c r="C82" s="12">
        <v>0</v>
      </c>
      <c r="D82" s="12">
        <v>210000</v>
      </c>
      <c r="E82" s="12">
        <v>210000</v>
      </c>
      <c r="F82" s="13">
        <f t="shared" ca="1" si="2"/>
        <v>1</v>
      </c>
      <c r="G82" s="3"/>
    </row>
    <row r="83" spans="1:7" outlineLevel="2" x14ac:dyDescent="0.25">
      <c r="A8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83" s="8" t="s">
        <v>47</v>
      </c>
      <c r="C83" s="9">
        <v>0</v>
      </c>
      <c r="D83" s="9">
        <v>7618564.0999999996</v>
      </c>
      <c r="E83" s="9">
        <v>5124945.53</v>
      </c>
      <c r="F83" s="10">
        <f t="shared" ca="1" si="2"/>
        <v>0.67269999999999996</v>
      </c>
      <c r="G83" s="3"/>
    </row>
    <row r="84" spans="1:7" ht="30" outlineLevel="3" x14ac:dyDescent="0.25">
      <c r="A84" s="11"/>
      <c r="B84" s="11" t="s">
        <v>48</v>
      </c>
      <c r="C84" s="12">
        <v>0</v>
      </c>
      <c r="D84" s="12">
        <v>3940940.75</v>
      </c>
      <c r="E84" s="12">
        <v>3940940.75</v>
      </c>
      <c r="F84" s="13">
        <f t="shared" ca="1" si="2"/>
        <v>1</v>
      </c>
      <c r="G84" s="3"/>
    </row>
    <row r="85" spans="1:7" ht="45" outlineLevel="3" x14ac:dyDescent="0.25">
      <c r="A85" s="11"/>
      <c r="B85" s="11" t="s">
        <v>144</v>
      </c>
      <c r="C85" s="12">
        <v>0</v>
      </c>
      <c r="D85" s="12">
        <v>421183.98</v>
      </c>
      <c r="E85" s="12">
        <v>0</v>
      </c>
      <c r="F85" s="13">
        <f t="shared" ca="1" si="2"/>
        <v>0</v>
      </c>
      <c r="G85" s="3"/>
    </row>
    <row r="86" spans="1:7" ht="30" outlineLevel="3" x14ac:dyDescent="0.25">
      <c r="A86" s="11"/>
      <c r="B86" s="11" t="s">
        <v>48</v>
      </c>
      <c r="C86" s="12">
        <v>0</v>
      </c>
      <c r="D86" s="12">
        <v>563551.88</v>
      </c>
      <c r="E86" s="12">
        <v>537808.5</v>
      </c>
      <c r="F86" s="13">
        <f t="shared" ca="1" si="2"/>
        <v>0.95430000000000004</v>
      </c>
      <c r="G86" s="3"/>
    </row>
    <row r="87" spans="1:7" ht="45" outlineLevel="3" x14ac:dyDescent="0.25">
      <c r="A87" s="11"/>
      <c r="B87" s="11" t="s">
        <v>144</v>
      </c>
      <c r="C87" s="12">
        <v>0</v>
      </c>
      <c r="D87" s="12">
        <v>2046691.21</v>
      </c>
      <c r="E87" s="12">
        <v>0</v>
      </c>
      <c r="F87" s="13">
        <f t="shared" ca="1" si="2"/>
        <v>0</v>
      </c>
      <c r="G87" s="3"/>
    </row>
    <row r="88" spans="1:7" ht="30" outlineLevel="3" x14ac:dyDescent="0.25">
      <c r="A88" s="11"/>
      <c r="B88" s="11" t="s">
        <v>48</v>
      </c>
      <c r="C88" s="12">
        <v>0</v>
      </c>
      <c r="D88" s="12">
        <v>646196.28</v>
      </c>
      <c r="E88" s="12">
        <v>646196.28</v>
      </c>
      <c r="F88" s="13">
        <f t="shared" ca="1" si="2"/>
        <v>1</v>
      </c>
      <c r="G88" s="3"/>
    </row>
    <row r="89" spans="1:7" outlineLevel="2" x14ac:dyDescent="0.25">
      <c r="A8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89" s="8" t="s">
        <v>69</v>
      </c>
      <c r="C89" s="9">
        <v>0</v>
      </c>
      <c r="D89" s="9">
        <v>16821012.52</v>
      </c>
      <c r="E89" s="9">
        <v>4334193.3600000003</v>
      </c>
      <c r="F89" s="10">
        <f t="shared" ca="1" si="2"/>
        <v>0.25769999999999998</v>
      </c>
      <c r="G89" s="3"/>
    </row>
    <row r="90" spans="1:7" ht="30" outlineLevel="3" x14ac:dyDescent="0.25">
      <c r="A90" s="11"/>
      <c r="B90" s="11" t="s">
        <v>70</v>
      </c>
      <c r="C90" s="12">
        <v>0</v>
      </c>
      <c r="D90" s="12">
        <v>5210311.22</v>
      </c>
      <c r="E90" s="12">
        <v>3236809.36</v>
      </c>
      <c r="F90" s="13">
        <f t="shared" ca="1" si="2"/>
        <v>0.62119999999999997</v>
      </c>
      <c r="G90" s="3"/>
    </row>
    <row r="91" spans="1:7" ht="30" outlineLevel="3" x14ac:dyDescent="0.25">
      <c r="A91" s="11"/>
      <c r="B91" s="11" t="s">
        <v>285</v>
      </c>
      <c r="C91" s="12">
        <v>0</v>
      </c>
      <c r="D91" s="12">
        <v>100000</v>
      </c>
      <c r="E91" s="12">
        <v>100000</v>
      </c>
      <c r="F91" s="13">
        <f t="shared" ca="1" si="2"/>
        <v>1</v>
      </c>
      <c r="G91" s="3"/>
    </row>
    <row r="92" spans="1:7" ht="30" outlineLevel="3" x14ac:dyDescent="0.25">
      <c r="A92" s="11"/>
      <c r="B92" s="11" t="s">
        <v>70</v>
      </c>
      <c r="C92" s="12">
        <v>0</v>
      </c>
      <c r="D92" s="12">
        <v>9962190</v>
      </c>
      <c r="E92" s="12">
        <v>0</v>
      </c>
      <c r="F92" s="13">
        <f t="shared" ca="1" si="2"/>
        <v>0</v>
      </c>
      <c r="G92" s="3"/>
    </row>
    <row r="93" spans="1:7" ht="45" outlineLevel="3" x14ac:dyDescent="0.25">
      <c r="A93" s="11"/>
      <c r="B93" s="11" t="s">
        <v>293</v>
      </c>
      <c r="C93" s="12">
        <v>0</v>
      </c>
      <c r="D93" s="12">
        <v>551127.30000000005</v>
      </c>
      <c r="E93" s="12">
        <v>0</v>
      </c>
      <c r="F93" s="13">
        <f t="shared" ca="1" si="2"/>
        <v>0</v>
      </c>
      <c r="G93" s="3"/>
    </row>
    <row r="94" spans="1:7" ht="30" outlineLevel="3" x14ac:dyDescent="0.25">
      <c r="A94" s="11"/>
      <c r="B94" s="11" t="s">
        <v>70</v>
      </c>
      <c r="C94" s="12">
        <v>0</v>
      </c>
      <c r="D94" s="12">
        <v>997384</v>
      </c>
      <c r="E94" s="12">
        <v>997384</v>
      </c>
      <c r="F94" s="13">
        <f t="shared" ca="1" si="2"/>
        <v>1</v>
      </c>
      <c r="G94" s="3"/>
    </row>
    <row r="95" spans="1:7" outlineLevel="2" x14ac:dyDescent="0.25">
      <c r="A9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95" s="8" t="s">
        <v>49</v>
      </c>
      <c r="C95" s="9">
        <v>0</v>
      </c>
      <c r="D95" s="9">
        <v>308000</v>
      </c>
      <c r="E95" s="9">
        <v>278000</v>
      </c>
      <c r="F95" s="10">
        <f t="shared" ca="1" si="2"/>
        <v>0.90259999999999996</v>
      </c>
      <c r="G95" s="3"/>
    </row>
    <row r="96" spans="1:7" ht="30" outlineLevel="3" x14ac:dyDescent="0.25">
      <c r="A96" s="11"/>
      <c r="B96" s="11" t="s">
        <v>50</v>
      </c>
      <c r="C96" s="12">
        <v>0</v>
      </c>
      <c r="D96" s="12">
        <v>160000</v>
      </c>
      <c r="E96" s="12">
        <v>160000</v>
      </c>
      <c r="F96" s="13">
        <f t="shared" ca="1" si="2"/>
        <v>1</v>
      </c>
      <c r="G96" s="3"/>
    </row>
    <row r="97" spans="1:7" ht="30" outlineLevel="3" x14ac:dyDescent="0.25">
      <c r="A97" s="11"/>
      <c r="B97" s="11" t="s">
        <v>248</v>
      </c>
      <c r="C97" s="12">
        <v>0</v>
      </c>
      <c r="D97" s="12">
        <v>40000</v>
      </c>
      <c r="E97" s="12">
        <v>40000</v>
      </c>
      <c r="F97" s="13">
        <f t="shared" ca="1" si="2"/>
        <v>1</v>
      </c>
      <c r="G97" s="3"/>
    </row>
    <row r="98" spans="1:7" ht="30" outlineLevel="3" x14ac:dyDescent="0.25">
      <c r="A98" s="11"/>
      <c r="B98" s="11" t="s">
        <v>249</v>
      </c>
      <c r="C98" s="12">
        <v>0</v>
      </c>
      <c r="D98" s="12">
        <v>30000</v>
      </c>
      <c r="E98" s="12">
        <v>0</v>
      </c>
      <c r="F98" s="13">
        <f t="shared" ca="1" si="2"/>
        <v>0</v>
      </c>
      <c r="G98" s="3"/>
    </row>
    <row r="99" spans="1:7" ht="30" outlineLevel="3" x14ac:dyDescent="0.25">
      <c r="A99" s="11"/>
      <c r="B99" s="11" t="s">
        <v>50</v>
      </c>
      <c r="C99" s="12">
        <v>0</v>
      </c>
      <c r="D99" s="12">
        <v>78000</v>
      </c>
      <c r="E99" s="12">
        <v>78000</v>
      </c>
      <c r="F99" s="13">
        <f t="shared" ca="1" si="2"/>
        <v>1</v>
      </c>
      <c r="G99" s="3"/>
    </row>
    <row r="100" spans="1:7" outlineLevel="2" x14ac:dyDescent="0.25">
      <c r="A10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0" s="8" t="s">
        <v>51</v>
      </c>
      <c r="C100" s="9">
        <v>0</v>
      </c>
      <c r="D100" s="9">
        <v>18249663.210000001</v>
      </c>
      <c r="E100" s="9">
        <v>9057633.0099999998</v>
      </c>
      <c r="F100" s="10">
        <f t="shared" ca="1" si="2"/>
        <v>0.49630000000000002</v>
      </c>
      <c r="G100" s="3"/>
    </row>
    <row r="101" spans="1:7" ht="30" outlineLevel="3" x14ac:dyDescent="0.25">
      <c r="A101" s="11"/>
      <c r="B101" s="11" t="s">
        <v>52</v>
      </c>
      <c r="C101" s="12">
        <v>0</v>
      </c>
      <c r="D101" s="12">
        <v>18249663.210000001</v>
      </c>
      <c r="E101" s="12">
        <v>9057633.0099999998</v>
      </c>
      <c r="F101" s="13">
        <f t="shared" ca="1" si="2"/>
        <v>0.49630000000000002</v>
      </c>
      <c r="G101" s="3"/>
    </row>
    <row r="102" spans="1:7" outlineLevel="2" x14ac:dyDescent="0.25">
      <c r="A10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2" s="8" t="s">
        <v>15</v>
      </c>
      <c r="C102" s="9">
        <v>0</v>
      </c>
      <c r="D102" s="9">
        <v>22916086.960000001</v>
      </c>
      <c r="E102" s="9">
        <v>1993465.89</v>
      </c>
      <c r="F102" s="10">
        <f t="shared" ca="1" si="2"/>
        <v>8.6999999999999994E-2</v>
      </c>
      <c r="G102" s="3"/>
    </row>
    <row r="103" spans="1:7" ht="30" outlineLevel="3" x14ac:dyDescent="0.25">
      <c r="A103" s="11"/>
      <c r="B103" s="11" t="s">
        <v>200</v>
      </c>
      <c r="C103" s="12">
        <v>0</v>
      </c>
      <c r="D103" s="12">
        <v>6353536.7999999998</v>
      </c>
      <c r="E103" s="12">
        <v>0</v>
      </c>
      <c r="F103" s="13">
        <f t="shared" ref="F103:F136" ca="1" si="3">IF(INDIRECT("R[0]C[-2]", FALSE)=0,0,ROUND(INDIRECT("R[0]C[-1]", FALSE)/INDIRECT("R[0]C[-2]", FALSE),4))</f>
        <v>0</v>
      </c>
      <c r="G103" s="3"/>
    </row>
    <row r="104" spans="1:7" ht="30" outlineLevel="3" x14ac:dyDescent="0.25">
      <c r="A104" s="11"/>
      <c r="B104" s="11" t="s">
        <v>16</v>
      </c>
      <c r="C104" s="12">
        <v>0</v>
      </c>
      <c r="D104" s="12">
        <v>14629030.26</v>
      </c>
      <c r="E104" s="12">
        <v>1773465.89</v>
      </c>
      <c r="F104" s="13">
        <f t="shared" ca="1" si="3"/>
        <v>0.1212</v>
      </c>
      <c r="G104" s="3"/>
    </row>
    <row r="105" spans="1:7" ht="30" outlineLevel="3" x14ac:dyDescent="0.25">
      <c r="A105" s="11"/>
      <c r="B105" s="11" t="s">
        <v>267</v>
      </c>
      <c r="C105" s="12">
        <v>0</v>
      </c>
      <c r="D105" s="12">
        <v>200000</v>
      </c>
      <c r="E105" s="12">
        <v>200000</v>
      </c>
      <c r="F105" s="13">
        <f t="shared" ca="1" si="3"/>
        <v>1</v>
      </c>
      <c r="G105" s="3"/>
    </row>
    <row r="106" spans="1:7" ht="45" outlineLevel="3" x14ac:dyDescent="0.25">
      <c r="A106" s="11"/>
      <c r="B106" s="11" t="s">
        <v>98</v>
      </c>
      <c r="C106" s="12">
        <v>0</v>
      </c>
      <c r="D106" s="12">
        <v>20000</v>
      </c>
      <c r="E106" s="12">
        <v>20000</v>
      </c>
      <c r="F106" s="13">
        <f t="shared" ca="1" si="3"/>
        <v>1</v>
      </c>
      <c r="G106" s="3"/>
    </row>
    <row r="107" spans="1:7" ht="30" outlineLevel="3" x14ac:dyDescent="0.25">
      <c r="A107" s="11"/>
      <c r="B107" s="11" t="s">
        <v>201</v>
      </c>
      <c r="C107" s="12">
        <v>0</v>
      </c>
      <c r="D107" s="12">
        <v>1713519.9</v>
      </c>
      <c r="E107" s="12">
        <v>0</v>
      </c>
      <c r="F107" s="13">
        <f t="shared" ca="1" si="3"/>
        <v>0</v>
      </c>
      <c r="G107" s="3"/>
    </row>
    <row r="108" spans="1:7" outlineLevel="2" x14ac:dyDescent="0.25">
      <c r="A10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08" s="8" t="s">
        <v>53</v>
      </c>
      <c r="C108" s="9">
        <v>0</v>
      </c>
      <c r="D108" s="9">
        <v>1054594</v>
      </c>
      <c r="E108" s="9">
        <v>1054593.99</v>
      </c>
      <c r="F108" s="10">
        <f t="shared" ca="1" si="3"/>
        <v>1</v>
      </c>
      <c r="G108" s="3"/>
    </row>
    <row r="109" spans="1:7" ht="30" outlineLevel="3" x14ac:dyDescent="0.25">
      <c r="A109" s="11"/>
      <c r="B109" s="11" t="s">
        <v>54</v>
      </c>
      <c r="C109" s="12">
        <v>0</v>
      </c>
      <c r="D109" s="12">
        <v>1054594</v>
      </c>
      <c r="E109" s="12">
        <v>1054593.99</v>
      </c>
      <c r="F109" s="13">
        <f t="shared" ca="1" si="3"/>
        <v>1</v>
      </c>
      <c r="G109" s="3"/>
    </row>
    <row r="110" spans="1:7" outlineLevel="2" x14ac:dyDescent="0.25">
      <c r="A11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10" s="8" t="s">
        <v>55</v>
      </c>
      <c r="C110" s="9">
        <v>0</v>
      </c>
      <c r="D110" s="9">
        <v>604680</v>
      </c>
      <c r="E110" s="9">
        <v>603280</v>
      </c>
      <c r="F110" s="10">
        <f t="shared" ca="1" si="3"/>
        <v>0.99770000000000003</v>
      </c>
      <c r="G110" s="3"/>
    </row>
    <row r="111" spans="1:7" ht="30" outlineLevel="3" x14ac:dyDescent="0.25">
      <c r="A111" s="11"/>
      <c r="B111" s="11" t="s">
        <v>56</v>
      </c>
      <c r="C111" s="12">
        <v>0</v>
      </c>
      <c r="D111" s="12">
        <v>604680</v>
      </c>
      <c r="E111" s="12">
        <v>603280</v>
      </c>
      <c r="F111" s="13">
        <f t="shared" ca="1" si="3"/>
        <v>0.99770000000000003</v>
      </c>
      <c r="G111" s="3"/>
    </row>
    <row r="112" spans="1:7" outlineLevel="2" x14ac:dyDescent="0.25">
      <c r="A1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12" s="8" t="s">
        <v>57</v>
      </c>
      <c r="C112" s="9">
        <v>0</v>
      </c>
      <c r="D112" s="9">
        <v>9471963.0999999996</v>
      </c>
      <c r="E112" s="9">
        <v>2562361.6</v>
      </c>
      <c r="F112" s="10">
        <f t="shared" ca="1" si="3"/>
        <v>0.27050000000000002</v>
      </c>
      <c r="G112" s="3"/>
    </row>
    <row r="113" spans="1:7" ht="30" outlineLevel="3" x14ac:dyDescent="0.25">
      <c r="A113" s="11"/>
      <c r="B113" s="11" t="s">
        <v>58</v>
      </c>
      <c r="C113" s="12">
        <v>0</v>
      </c>
      <c r="D113" s="12">
        <v>50000</v>
      </c>
      <c r="E113" s="12">
        <v>50000</v>
      </c>
      <c r="F113" s="13">
        <f t="shared" ca="1" si="3"/>
        <v>1</v>
      </c>
      <c r="G113" s="3"/>
    </row>
    <row r="114" spans="1:7" ht="30" outlineLevel="3" x14ac:dyDescent="0.25">
      <c r="A114" s="11"/>
      <c r="B114" s="11" t="s">
        <v>158</v>
      </c>
      <c r="C114" s="12">
        <v>0</v>
      </c>
      <c r="D114" s="12">
        <v>329000</v>
      </c>
      <c r="E114" s="12">
        <v>329000</v>
      </c>
      <c r="F114" s="13">
        <f t="shared" ca="1" si="3"/>
        <v>1</v>
      </c>
      <c r="G114" s="3"/>
    </row>
    <row r="115" spans="1:7" ht="30" outlineLevel="3" x14ac:dyDescent="0.25">
      <c r="A115" s="11"/>
      <c r="B115" s="11" t="s">
        <v>205</v>
      </c>
      <c r="C115" s="12">
        <v>0</v>
      </c>
      <c r="D115" s="12">
        <v>140000</v>
      </c>
      <c r="E115" s="12">
        <v>0</v>
      </c>
      <c r="F115" s="13">
        <f t="shared" ca="1" si="3"/>
        <v>0</v>
      </c>
      <c r="G115" s="3"/>
    </row>
    <row r="116" spans="1:7" ht="30" outlineLevel="3" x14ac:dyDescent="0.25">
      <c r="A116" s="11"/>
      <c r="B116" s="11" t="s">
        <v>58</v>
      </c>
      <c r="C116" s="12">
        <v>0</v>
      </c>
      <c r="D116" s="12">
        <v>7500269.5</v>
      </c>
      <c r="E116" s="12">
        <v>902594</v>
      </c>
      <c r="F116" s="13">
        <f t="shared" ca="1" si="3"/>
        <v>0.1203</v>
      </c>
      <c r="G116" s="3"/>
    </row>
    <row r="117" spans="1:7" ht="30" outlineLevel="3" x14ac:dyDescent="0.25">
      <c r="A117" s="11"/>
      <c r="B117" s="11" t="s">
        <v>289</v>
      </c>
      <c r="C117" s="12">
        <v>0</v>
      </c>
      <c r="D117" s="12">
        <v>100000</v>
      </c>
      <c r="E117" s="12">
        <v>100000</v>
      </c>
      <c r="F117" s="13">
        <f t="shared" ca="1" si="3"/>
        <v>1</v>
      </c>
      <c r="G117" s="3"/>
    </row>
    <row r="118" spans="1:7" ht="30" outlineLevel="3" x14ac:dyDescent="0.25">
      <c r="A118" s="11"/>
      <c r="B118" s="11" t="s">
        <v>58</v>
      </c>
      <c r="C118" s="12">
        <v>0</v>
      </c>
      <c r="D118" s="12">
        <v>1282693.6000000001</v>
      </c>
      <c r="E118" s="12">
        <v>1110767.6000000001</v>
      </c>
      <c r="F118" s="13">
        <f t="shared" ca="1" si="3"/>
        <v>0.86599999999999999</v>
      </c>
      <c r="G118" s="3"/>
    </row>
    <row r="119" spans="1:7" ht="30" outlineLevel="3" x14ac:dyDescent="0.25">
      <c r="A119" s="11"/>
      <c r="B119" s="11" t="s">
        <v>206</v>
      </c>
      <c r="C119" s="12">
        <v>0</v>
      </c>
      <c r="D119" s="12">
        <v>70000</v>
      </c>
      <c r="E119" s="12">
        <v>70000</v>
      </c>
      <c r="F119" s="13">
        <f t="shared" ca="1" si="3"/>
        <v>1</v>
      </c>
      <c r="G119" s="3"/>
    </row>
    <row r="120" spans="1:7" outlineLevel="2" x14ac:dyDescent="0.25">
      <c r="A1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20" s="8" t="s">
        <v>59</v>
      </c>
      <c r="C120" s="9">
        <v>0</v>
      </c>
      <c r="D120" s="9">
        <v>13718562.859999999</v>
      </c>
      <c r="E120" s="9">
        <v>7954403.29</v>
      </c>
      <c r="F120" s="10">
        <f t="shared" ca="1" si="3"/>
        <v>0.57979999999999998</v>
      </c>
      <c r="G120" s="3"/>
    </row>
    <row r="121" spans="1:7" ht="30" outlineLevel="3" x14ac:dyDescent="0.25">
      <c r="A121" s="11"/>
      <c r="B121" s="11" t="s">
        <v>60</v>
      </c>
      <c r="C121" s="12">
        <v>0</v>
      </c>
      <c r="D121" s="12">
        <v>2374999.7599999998</v>
      </c>
      <c r="E121" s="12">
        <v>1823108.85</v>
      </c>
      <c r="F121" s="13">
        <f t="shared" ca="1" si="3"/>
        <v>0.76759999999999995</v>
      </c>
      <c r="G121" s="3"/>
    </row>
    <row r="122" spans="1:7" ht="45" outlineLevel="3" x14ac:dyDescent="0.25">
      <c r="A122" s="11"/>
      <c r="B122" s="11" t="s">
        <v>209</v>
      </c>
      <c r="C122" s="12">
        <v>0</v>
      </c>
      <c r="D122" s="12">
        <v>3094512.3</v>
      </c>
      <c r="E122" s="12">
        <v>1283269.6499999999</v>
      </c>
      <c r="F122" s="13">
        <f t="shared" ca="1" si="3"/>
        <v>0.41470000000000001</v>
      </c>
      <c r="G122" s="3"/>
    </row>
    <row r="123" spans="1:7" ht="30" outlineLevel="3" x14ac:dyDescent="0.25">
      <c r="A123" s="11"/>
      <c r="B123" s="11" t="s">
        <v>60</v>
      </c>
      <c r="C123" s="12">
        <v>0</v>
      </c>
      <c r="D123" s="12">
        <v>6454000</v>
      </c>
      <c r="E123" s="12">
        <v>4468499.99</v>
      </c>
      <c r="F123" s="13">
        <f t="shared" ca="1" si="3"/>
        <v>0.69240000000000002</v>
      </c>
      <c r="G123" s="3"/>
    </row>
    <row r="124" spans="1:7" ht="45" outlineLevel="3" x14ac:dyDescent="0.25">
      <c r="A124" s="11"/>
      <c r="B124" s="11" t="s">
        <v>209</v>
      </c>
      <c r="C124" s="12">
        <v>0</v>
      </c>
      <c r="D124" s="12">
        <v>200000</v>
      </c>
      <c r="E124" s="12">
        <v>199999.8</v>
      </c>
      <c r="F124" s="13">
        <f t="shared" ca="1" si="3"/>
        <v>1</v>
      </c>
      <c r="G124" s="3"/>
    </row>
    <row r="125" spans="1:7" ht="30" outlineLevel="3" x14ac:dyDescent="0.25">
      <c r="A125" s="11"/>
      <c r="B125" s="11" t="s">
        <v>231</v>
      </c>
      <c r="C125" s="12">
        <v>0</v>
      </c>
      <c r="D125" s="12">
        <v>1375525.8</v>
      </c>
      <c r="E125" s="12">
        <v>0</v>
      </c>
      <c r="F125" s="13">
        <f t="shared" ca="1" si="3"/>
        <v>0</v>
      </c>
      <c r="G125" s="3"/>
    </row>
    <row r="126" spans="1:7" ht="30" outlineLevel="3" x14ac:dyDescent="0.25">
      <c r="A126" s="11"/>
      <c r="B126" s="11" t="s">
        <v>60</v>
      </c>
      <c r="C126" s="12">
        <v>0</v>
      </c>
      <c r="D126" s="12">
        <v>219525</v>
      </c>
      <c r="E126" s="12">
        <v>179525</v>
      </c>
      <c r="F126" s="13">
        <f t="shared" ca="1" si="3"/>
        <v>0.81779999999999997</v>
      </c>
      <c r="G126" s="3"/>
    </row>
    <row r="127" spans="1:7" outlineLevel="2" x14ac:dyDescent="0.25">
      <c r="A1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127" s="8" t="s">
        <v>61</v>
      </c>
      <c r="C127" s="9">
        <v>0</v>
      </c>
      <c r="D127" s="9">
        <v>13816960.25</v>
      </c>
      <c r="E127" s="9">
        <v>2261156.69</v>
      </c>
      <c r="F127" s="10">
        <f t="shared" ca="1" si="3"/>
        <v>0.16370000000000001</v>
      </c>
      <c r="G127" s="3"/>
    </row>
    <row r="128" spans="1:7" ht="30" outlineLevel="3" x14ac:dyDescent="0.25">
      <c r="A128" s="11"/>
      <c r="B128" s="11" t="s">
        <v>62</v>
      </c>
      <c r="C128" s="12">
        <v>0</v>
      </c>
      <c r="D128" s="12">
        <v>4374820.3600000003</v>
      </c>
      <c r="E128" s="12">
        <v>684163.38</v>
      </c>
      <c r="F128" s="13">
        <f t="shared" ca="1" si="3"/>
        <v>0.15640000000000001</v>
      </c>
      <c r="G128" s="3"/>
    </row>
    <row r="129" spans="1:7" ht="45" outlineLevel="3" x14ac:dyDescent="0.25">
      <c r="A129" s="11"/>
      <c r="B129" s="11" t="s">
        <v>99</v>
      </c>
      <c r="C129" s="12">
        <v>0</v>
      </c>
      <c r="D129" s="12">
        <v>3797725.82</v>
      </c>
      <c r="E129" s="12">
        <v>0</v>
      </c>
      <c r="F129" s="13">
        <f t="shared" ca="1" si="3"/>
        <v>0</v>
      </c>
      <c r="G129" s="3"/>
    </row>
    <row r="130" spans="1:7" ht="30" outlineLevel="3" x14ac:dyDescent="0.25">
      <c r="A130" s="11"/>
      <c r="B130" s="11" t="s">
        <v>62</v>
      </c>
      <c r="C130" s="12">
        <v>0</v>
      </c>
      <c r="D130" s="12">
        <v>2473282.5099999998</v>
      </c>
      <c r="E130" s="12">
        <v>1546993.31</v>
      </c>
      <c r="F130" s="13">
        <f t="shared" ca="1" si="3"/>
        <v>0.62549999999999994</v>
      </c>
      <c r="G130" s="3"/>
    </row>
    <row r="131" spans="1:7" ht="45" outlineLevel="3" x14ac:dyDescent="0.25">
      <c r="A131" s="11"/>
      <c r="B131" s="11" t="s">
        <v>99</v>
      </c>
      <c r="C131" s="12">
        <v>0</v>
      </c>
      <c r="D131" s="12">
        <v>0</v>
      </c>
      <c r="E131" s="12">
        <v>0</v>
      </c>
      <c r="F131" s="13">
        <f t="shared" ca="1" si="3"/>
        <v>0</v>
      </c>
      <c r="G131" s="3"/>
    </row>
    <row r="132" spans="1:7" ht="30" outlineLevel="3" x14ac:dyDescent="0.25">
      <c r="A132" s="11"/>
      <c r="B132" s="11" t="s">
        <v>62</v>
      </c>
      <c r="C132" s="12">
        <v>0</v>
      </c>
      <c r="D132" s="12">
        <v>1638131.56</v>
      </c>
      <c r="E132" s="12">
        <v>0</v>
      </c>
      <c r="F132" s="13">
        <f t="shared" ca="1" si="3"/>
        <v>0</v>
      </c>
      <c r="G132" s="3"/>
    </row>
    <row r="133" spans="1:7" ht="45" outlineLevel="3" x14ac:dyDescent="0.25">
      <c r="A133" s="11"/>
      <c r="B133" s="11" t="s">
        <v>99</v>
      </c>
      <c r="C133" s="12">
        <v>0</v>
      </c>
      <c r="D133" s="12">
        <v>78000</v>
      </c>
      <c r="E133" s="12">
        <v>0</v>
      </c>
      <c r="F133" s="13">
        <f t="shared" ca="1" si="3"/>
        <v>0</v>
      </c>
      <c r="G133" s="3"/>
    </row>
    <row r="134" spans="1:7" ht="30" outlineLevel="3" x14ac:dyDescent="0.25">
      <c r="A134" s="11"/>
      <c r="B134" s="11" t="s">
        <v>126</v>
      </c>
      <c r="C134" s="12">
        <v>0</v>
      </c>
      <c r="D134" s="12">
        <v>1425000</v>
      </c>
      <c r="E134" s="12">
        <v>0</v>
      </c>
      <c r="F134" s="13">
        <f t="shared" ca="1" si="3"/>
        <v>0</v>
      </c>
      <c r="G134" s="3"/>
    </row>
    <row r="135" spans="1:7" ht="45" outlineLevel="3" x14ac:dyDescent="0.25">
      <c r="A135" s="11"/>
      <c r="B135" s="11" t="s">
        <v>99</v>
      </c>
      <c r="C135" s="12">
        <v>0</v>
      </c>
      <c r="D135" s="12">
        <v>30000</v>
      </c>
      <c r="E135" s="12">
        <v>30000</v>
      </c>
      <c r="F135" s="13">
        <f t="shared" ca="1" si="3"/>
        <v>1</v>
      </c>
      <c r="G135" s="3"/>
    </row>
    <row r="136" spans="1:7" ht="15" customHeight="1" x14ac:dyDescent="0.25">
      <c r="A136" s="34" t="s">
        <v>17</v>
      </c>
      <c r="B136" s="35"/>
      <c r="C136" s="14">
        <v>0</v>
      </c>
      <c r="D136" s="14">
        <v>240734086.03999999</v>
      </c>
      <c r="E136" s="15">
        <v>103056382.89</v>
      </c>
      <c r="F136" s="16">
        <f t="shared" ca="1" si="3"/>
        <v>0.42809999999999998</v>
      </c>
      <c r="G136" s="3"/>
    </row>
  </sheetData>
  <mergeCells count="8">
    <mergeCell ref="A136:B13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3" width="16.85546875" style="1" customWidth="1"/>
    <col min="4" max="5" width="11.42578125" style="1" customWidth="1"/>
    <col min="6" max="6" width="14.8554687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6" t="s">
        <v>68</v>
      </c>
      <c r="B1" s="37"/>
      <c r="C1" s="37"/>
      <c r="D1" s="37"/>
      <c r="E1" s="37"/>
      <c r="F1" s="3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38" t="s">
        <v>1</v>
      </c>
      <c r="B3" s="39"/>
      <c r="C3" s="4"/>
      <c r="D3" s="5"/>
      <c r="E3" s="3"/>
      <c r="F3" s="3"/>
      <c r="G3" s="3"/>
    </row>
    <row r="4" spans="1:7" ht="16.350000000000001" customHeight="1" x14ac:dyDescent="0.25">
      <c r="A4" s="40" t="s">
        <v>2</v>
      </c>
      <c r="B4" s="40" t="s">
        <v>3</v>
      </c>
      <c r="C4" s="40" t="s">
        <v>4</v>
      </c>
      <c r="D4" s="41"/>
      <c r="E4" s="40" t="s">
        <v>5</v>
      </c>
      <c r="F4" s="40" t="s">
        <v>6</v>
      </c>
      <c r="G4" s="3"/>
    </row>
    <row r="5" spans="1:7" ht="45" x14ac:dyDescent="0.25">
      <c r="A5" s="41"/>
      <c r="B5" s="41"/>
      <c r="C5" s="6" t="s">
        <v>7</v>
      </c>
      <c r="D5" s="6" t="s">
        <v>8</v>
      </c>
      <c r="E5" s="41"/>
      <c r="F5" s="4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69</v>
      </c>
      <c r="C7" s="9">
        <v>6947400</v>
      </c>
      <c r="D7" s="9">
        <v>6947400</v>
      </c>
      <c r="E7" s="9">
        <v>6947400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70</v>
      </c>
      <c r="C8" s="12">
        <v>6947400</v>
      </c>
      <c r="D8" s="12">
        <v>6947400</v>
      </c>
      <c r="E8" s="12">
        <v>6947400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4" t="s">
        <v>17</v>
      </c>
      <c r="B9" s="35"/>
      <c r="C9" s="14">
        <v>6947400</v>
      </c>
      <c r="D9" s="14">
        <v>6947400</v>
      </c>
      <c r="E9" s="15">
        <v>6947400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9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BD737A81-8244-449F-BF47-4DEFA7D329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84</vt:i4>
      </vt:variant>
      <vt:variant>
        <vt:lpstr>Именованные диапазоны</vt:lpstr>
      </vt:variant>
      <vt:variant>
        <vt:i4>84</vt:i4>
      </vt:variant>
    </vt:vector>
  </HeadingPairs>
  <TitlesOfParts>
    <vt:vector size="168" baseType="lpstr">
      <vt:lpstr>Субсидии</vt:lpstr>
      <vt:lpstr>0230181610</vt:lpstr>
      <vt:lpstr>02301R4970</vt:lpstr>
      <vt:lpstr>0230480060</vt:lpstr>
      <vt:lpstr>0230480070</vt:lpstr>
      <vt:lpstr>031A154540</vt:lpstr>
      <vt:lpstr>031A155130</vt:lpstr>
      <vt:lpstr>031A155194</vt:lpstr>
      <vt:lpstr>031A155900</vt:lpstr>
      <vt:lpstr>031A255195</vt:lpstr>
      <vt:lpstr>031A255196</vt:lpstr>
      <vt:lpstr>031J155580</vt:lpstr>
      <vt:lpstr>031J155582</vt:lpstr>
      <vt:lpstr>03301R4670</vt:lpstr>
      <vt:lpstr>03302R5197</vt:lpstr>
      <vt:lpstr>0330480330</vt:lpstr>
      <vt:lpstr>0330480340</vt:lpstr>
      <vt:lpstr>041E151721</vt:lpstr>
      <vt:lpstr>041E151722</vt:lpstr>
      <vt:lpstr>041E180740</vt:lpstr>
      <vt:lpstr>041E181710</vt:lpstr>
      <vt:lpstr>041E250980</vt:lpstr>
      <vt:lpstr>0420181970</vt:lpstr>
      <vt:lpstr>04201R7500</vt:lpstr>
      <vt:lpstr>0430380640</vt:lpstr>
      <vt:lpstr>04402R3040</vt:lpstr>
      <vt:lpstr>051P550810</vt:lpstr>
      <vt:lpstr>051P552290</vt:lpstr>
      <vt:lpstr>0530180690</vt:lpstr>
      <vt:lpstr>0530181050</vt:lpstr>
      <vt:lpstr>0530181150</vt:lpstr>
      <vt:lpstr>0530181240</vt:lpstr>
      <vt:lpstr>0530181350</vt:lpstr>
      <vt:lpstr>0530181460</vt:lpstr>
      <vt:lpstr>0530181620</vt:lpstr>
      <vt:lpstr>05301R7530</vt:lpstr>
      <vt:lpstr>0630182020</vt:lpstr>
      <vt:lpstr>08301R5990</vt:lpstr>
      <vt:lpstr>0830281470</vt:lpstr>
      <vt:lpstr>08302R3720</vt:lpstr>
      <vt:lpstr>08302R5762</vt:lpstr>
      <vt:lpstr>08302R5767</vt:lpstr>
      <vt:lpstr>091R153941</vt:lpstr>
      <vt:lpstr>09201R1480</vt:lpstr>
      <vt:lpstr>0930180500</vt:lpstr>
      <vt:lpstr>0930180510</vt:lpstr>
      <vt:lpstr>0930180550</vt:lpstr>
      <vt:lpstr>0930181260</vt:lpstr>
      <vt:lpstr>0930181380</vt:lpstr>
      <vt:lpstr>0930281430</vt:lpstr>
      <vt:lpstr>1030381340</vt:lpstr>
      <vt:lpstr>1330181360</vt:lpstr>
      <vt:lpstr>1340182060</vt:lpstr>
      <vt:lpstr>1430381140</vt:lpstr>
      <vt:lpstr>1630109505</vt:lpstr>
      <vt:lpstr>1630109605</vt:lpstr>
      <vt:lpstr>1630180680</vt:lpstr>
      <vt:lpstr>1630181160</vt:lpstr>
      <vt:lpstr>1630181320</vt:lpstr>
      <vt:lpstr>1630181950</vt:lpstr>
      <vt:lpstr>1630267483</vt:lpstr>
      <vt:lpstr>1630267484</vt:lpstr>
      <vt:lpstr>1630280520</vt:lpstr>
      <vt:lpstr>1630281980</vt:lpstr>
      <vt:lpstr>1640280040</vt:lpstr>
      <vt:lpstr>1730182040</vt:lpstr>
      <vt:lpstr>1730497004</vt:lpstr>
      <vt:lpstr>17304К7004</vt:lpstr>
      <vt:lpstr>1830180830</vt:lpstr>
      <vt:lpstr>18301R0650</vt:lpstr>
      <vt:lpstr>1830280850</vt:lpstr>
      <vt:lpstr>1930181130</vt:lpstr>
      <vt:lpstr>1930181440</vt:lpstr>
      <vt:lpstr>1930181490</vt:lpstr>
      <vt:lpstr>311EГ51160</vt:lpstr>
      <vt:lpstr>31301R2990</vt:lpstr>
      <vt:lpstr>3130282010</vt:lpstr>
      <vt:lpstr>321F254240</vt:lpstr>
      <vt:lpstr>321F255550</vt:lpstr>
      <vt:lpstr>3230181170</vt:lpstr>
      <vt:lpstr>3230181960</vt:lpstr>
      <vt:lpstr>341F552430</vt:lpstr>
      <vt:lpstr>341F581330</vt:lpstr>
      <vt:lpstr>8900129990</vt:lpstr>
      <vt:lpstr>'0230181610'!Заголовки_для_печати</vt:lpstr>
      <vt:lpstr>'02301R4970'!Заголовки_для_печати</vt:lpstr>
      <vt:lpstr>'0230480060'!Заголовки_для_печати</vt:lpstr>
      <vt:lpstr>'0230480070'!Заголовки_для_печати</vt:lpstr>
      <vt:lpstr>'031A154540'!Заголовки_для_печати</vt:lpstr>
      <vt:lpstr>'031A155130'!Заголовки_для_печати</vt:lpstr>
      <vt:lpstr>'031A155194'!Заголовки_для_печати</vt:lpstr>
      <vt:lpstr>'031A155900'!Заголовки_для_печати</vt:lpstr>
      <vt:lpstr>'031A255195'!Заголовки_для_печати</vt:lpstr>
      <vt:lpstr>'031A255196'!Заголовки_для_печати</vt:lpstr>
      <vt:lpstr>'031J155580'!Заголовки_для_печати</vt:lpstr>
      <vt:lpstr>'031J155582'!Заголовки_для_печати</vt:lpstr>
      <vt:lpstr>'03301R4670'!Заголовки_для_печати</vt:lpstr>
      <vt:lpstr>'03302R5197'!Заголовки_для_печати</vt:lpstr>
      <vt:lpstr>'0330480330'!Заголовки_для_печати</vt:lpstr>
      <vt:lpstr>'0330480340'!Заголовки_для_печати</vt:lpstr>
      <vt:lpstr>'041E151721'!Заголовки_для_печати</vt:lpstr>
      <vt:lpstr>'041E151722'!Заголовки_для_печати</vt:lpstr>
      <vt:lpstr>'041E180740'!Заголовки_для_печати</vt:lpstr>
      <vt:lpstr>'041E181710'!Заголовки_для_печати</vt:lpstr>
      <vt:lpstr>'041E250980'!Заголовки_для_печати</vt:lpstr>
      <vt:lpstr>'0420181970'!Заголовки_для_печати</vt:lpstr>
      <vt:lpstr>'04201R7500'!Заголовки_для_печати</vt:lpstr>
      <vt:lpstr>'0430380640'!Заголовки_для_печати</vt:lpstr>
      <vt:lpstr>'04402R3040'!Заголовки_для_печати</vt:lpstr>
      <vt:lpstr>'051P550810'!Заголовки_для_печати</vt:lpstr>
      <vt:lpstr>'051P552290'!Заголовки_для_печати</vt:lpstr>
      <vt:lpstr>'0530180690'!Заголовки_для_печати</vt:lpstr>
      <vt:lpstr>'0530181050'!Заголовки_для_печати</vt:lpstr>
      <vt:lpstr>'0530181150'!Заголовки_для_печати</vt:lpstr>
      <vt:lpstr>'0530181240'!Заголовки_для_печати</vt:lpstr>
      <vt:lpstr>'0530181350'!Заголовки_для_печати</vt:lpstr>
      <vt:lpstr>'0530181460'!Заголовки_для_печати</vt:lpstr>
      <vt:lpstr>'0530181620'!Заголовки_для_печати</vt:lpstr>
      <vt:lpstr>'05301R7530'!Заголовки_для_печати</vt:lpstr>
      <vt:lpstr>'0630182020'!Заголовки_для_печати</vt:lpstr>
      <vt:lpstr>'08301R5990'!Заголовки_для_печати</vt:lpstr>
      <vt:lpstr>'0830281470'!Заголовки_для_печати</vt:lpstr>
      <vt:lpstr>'08302R3720'!Заголовки_для_печати</vt:lpstr>
      <vt:lpstr>'08302R5762'!Заголовки_для_печати</vt:lpstr>
      <vt:lpstr>'08302R5767'!Заголовки_для_печати</vt:lpstr>
      <vt:lpstr>'091R153941'!Заголовки_для_печати</vt:lpstr>
      <vt:lpstr>'09201R1480'!Заголовки_для_печати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'0930181380'!Заголовки_для_печати</vt:lpstr>
      <vt:lpstr>'0930281430'!Заголовки_для_печати</vt:lpstr>
      <vt:lpstr>'1030381340'!Заголовки_для_печати</vt:lpstr>
      <vt:lpstr>'1330181360'!Заголовки_для_печати</vt:lpstr>
      <vt:lpstr>'1340182060'!Заголовки_для_печати</vt:lpstr>
      <vt:lpstr>'1430381140'!Заголовки_для_печати</vt:lpstr>
      <vt:lpstr>'1630109505'!Заголовки_для_печати</vt:lpstr>
      <vt:lpstr>'1630109605'!Заголовки_для_печати</vt:lpstr>
      <vt:lpstr>'1630180680'!Заголовки_для_печати</vt:lpstr>
      <vt:lpstr>'1630181160'!Заголовки_для_печати</vt:lpstr>
      <vt:lpstr>'1630181320'!Заголовки_для_печати</vt:lpstr>
      <vt:lpstr>'1630181950'!Заголовки_для_печати</vt:lpstr>
      <vt:lpstr>'1630267483'!Заголовки_для_печати</vt:lpstr>
      <vt:lpstr>'1630267484'!Заголовки_для_печати</vt:lpstr>
      <vt:lpstr>'1630280520'!Заголовки_для_печати</vt:lpstr>
      <vt:lpstr>'1630281980'!Заголовки_для_печати</vt:lpstr>
      <vt:lpstr>'1640280040'!Заголовки_для_печати</vt:lpstr>
      <vt:lpstr>'1730182040'!Заголовки_для_печати</vt:lpstr>
      <vt:lpstr>'1730497004'!Заголовки_для_печати</vt:lpstr>
      <vt:lpstr>'17304К7004'!Заголовки_для_печати</vt:lpstr>
      <vt:lpstr>'1830180830'!Заголовки_для_печати</vt:lpstr>
      <vt:lpstr>'18301R0650'!Заголовки_для_печати</vt:lpstr>
      <vt:lpstr>'1830280850'!Заголовки_для_печати</vt:lpstr>
      <vt:lpstr>'1930181130'!Заголовки_для_печати</vt:lpstr>
      <vt:lpstr>'1930181440'!Заголовки_для_печати</vt:lpstr>
      <vt:lpstr>'1930181490'!Заголовки_для_печати</vt:lpstr>
      <vt:lpstr>'311EГ51160'!Заголовки_для_печати</vt:lpstr>
      <vt:lpstr>'31301R2990'!Заголовки_для_печати</vt:lpstr>
      <vt:lpstr>'3130282010'!Заголовки_для_печати</vt:lpstr>
      <vt:lpstr>'321F254240'!Заголовки_для_печати</vt:lpstr>
      <vt:lpstr>'321F255550'!Заголовки_для_печати</vt:lpstr>
      <vt:lpstr>'3230181170'!Заголовки_для_печати</vt:lpstr>
      <vt:lpstr>'3230181960'!Заголовки_для_печати</vt:lpstr>
      <vt:lpstr>'341F552430'!Заголовки_для_печати</vt:lpstr>
      <vt:lpstr>'341F581330'!Заголовки_для_печати</vt:lpstr>
      <vt:lpstr>'8900129990'!Заголовки_для_печати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2024-11-14T13:39:05Z</dcterms:created>
  <dcterms:modified xsi:type="dcterms:W3CDTF">2024-11-14T15:01:57Z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12_27_58)(75).xlsx</vt:lpwstr>
  </property>
  <property fmtid="{D5CDD505-2E9C-101B-9397-08002B2CF9AE}" pid="4" name="Версия клиента">
    <vt:lpwstr>24.1.108.1004 (.NET Core 6)</vt:lpwstr>
  </property>
  <property fmtid="{D5CDD505-2E9C-101B-9397-08002B2CF9AE}" pid="5" name="Версия базы">
    <vt:lpwstr>24.1.5201.103354520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