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3 год\2023 год\"/>
    </mc:Choice>
  </mc:AlternateContent>
  <bookViews>
    <workbookView xWindow="0" yWindow="0" windowWidth="20985" windowHeight="10590"/>
  </bookViews>
  <sheets>
    <sheet name="Субвенции" sheetId="25" r:id="rId1"/>
    <sheet name="0240880030" sheetId="2" r:id="rId2"/>
    <sheet name="041E180180" sheetId="3" r:id="rId3"/>
    <sheet name="0430180220" sheetId="4" r:id="rId4"/>
    <sheet name="0430180230" sheetId="5" r:id="rId5"/>
    <sheet name="04301R0820" sheetId="6" r:id="rId6"/>
    <sheet name="0440180170" sheetId="7" r:id="rId7"/>
    <sheet name="0440180260" sheetId="8" r:id="rId8"/>
    <sheet name="0440253030" sheetId="9" r:id="rId9"/>
    <sheet name="0440280180" sheetId="10" r:id="rId10"/>
    <sheet name="0440280280" sheetId="11" r:id="rId11"/>
    <sheet name="0440580190" sheetId="12" r:id="rId12"/>
    <sheet name="0440580200" sheetId="13" r:id="rId13"/>
    <sheet name="0440580210" sheetId="14" r:id="rId14"/>
    <sheet name="0440880810" sheetId="15" r:id="rId15"/>
    <sheet name="0740180290" sheetId="16" r:id="rId16"/>
    <sheet name="0740180900" sheetId="17" r:id="rId17"/>
    <sheet name="0740180910" sheetId="18" r:id="rId18"/>
    <sheet name="2440280980" sheetId="19" r:id="rId19"/>
    <sheet name="7500959301" sheetId="20" r:id="rId20"/>
    <sheet name="7500981110" sheetId="21" r:id="rId21"/>
    <sheet name="7500981310" sheetId="22" r:id="rId22"/>
    <sheet name="9800151180" sheetId="23" r:id="rId23"/>
    <sheet name="9800151200" sheetId="24" r:id="rId24"/>
  </sheets>
  <definedNames>
    <definedName name="_xlnm.Print_Titles" localSheetId="0">Субвенции!$4:$5</definedName>
    <definedName name="_xlnm.Print_Area" localSheetId="0">Субвенции!$A$1:$H$30</definedName>
  </definedNames>
  <calcPr calcId="152511"/>
</workbook>
</file>

<file path=xl/calcChain.xml><?xml version="1.0" encoding="utf-8"?>
<calcChain xmlns="http://schemas.openxmlformats.org/spreadsheetml/2006/main">
  <c r="F8" i="25" l="1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7" i="25"/>
  <c r="H7" i="25"/>
  <c r="H22" i="25" l="1"/>
  <c r="H23" i="25"/>
  <c r="H24" i="25"/>
  <c r="H25" i="25"/>
  <c r="H26" i="25"/>
  <c r="H27" i="25"/>
  <c r="H28" i="25"/>
  <c r="H29" i="25"/>
  <c r="G30" i="25"/>
  <c r="E30" i="25"/>
  <c r="D30" i="25"/>
  <c r="H21" i="25"/>
  <c r="H20" i="25"/>
  <c r="H19" i="25"/>
  <c r="H18" i="25"/>
  <c r="H17" i="25"/>
  <c r="H16" i="25"/>
  <c r="H15" i="25"/>
  <c r="H14" i="25"/>
  <c r="H13" i="25"/>
  <c r="H12" i="25"/>
  <c r="H11" i="25"/>
  <c r="H10" i="25"/>
  <c r="H9" i="25"/>
  <c r="H8" i="25"/>
  <c r="F30" i="25" l="1"/>
  <c r="H30" i="25"/>
  <c r="G25" i="23"/>
  <c r="G35" i="24"/>
  <c r="E42" i="24"/>
  <c r="G169" i="23"/>
  <c r="G35" i="19"/>
  <c r="G97" i="23"/>
  <c r="G31" i="9"/>
  <c r="G281" i="23"/>
  <c r="E59" i="16"/>
  <c r="E205" i="23"/>
  <c r="G46" i="24"/>
  <c r="G21" i="24"/>
  <c r="E57" i="19"/>
  <c r="G307" i="23"/>
  <c r="G27" i="14"/>
  <c r="G40" i="23"/>
  <c r="E42" i="13"/>
  <c r="E52" i="14"/>
  <c r="E36" i="15"/>
  <c r="E50" i="16"/>
  <c r="G63" i="13"/>
  <c r="G55" i="14"/>
  <c r="G9" i="13"/>
  <c r="E263" i="23"/>
  <c r="G25" i="19"/>
  <c r="G14" i="22"/>
  <c r="E135" i="23"/>
  <c r="G22" i="10"/>
  <c r="G18" i="18"/>
  <c r="G32" i="16"/>
  <c r="G46" i="9"/>
  <c r="E295" i="23"/>
  <c r="E34" i="17"/>
  <c r="G244" i="23"/>
  <c r="E35" i="15"/>
  <c r="E50" i="23"/>
  <c r="G17" i="20"/>
  <c r="E19" i="15"/>
  <c r="E56" i="9"/>
  <c r="E34" i="23"/>
  <c r="E104" i="23"/>
  <c r="G60" i="20"/>
  <c r="E14" i="24"/>
  <c r="G89" i="23"/>
  <c r="G63" i="9"/>
  <c r="E59" i="18"/>
  <c r="E29" i="13"/>
  <c r="G140" i="23"/>
  <c r="E62" i="11"/>
  <c r="E28" i="2"/>
  <c r="E28" i="13"/>
  <c r="E61" i="7"/>
  <c r="G28" i="12"/>
  <c r="E35" i="13"/>
  <c r="E31" i="11"/>
  <c r="G55" i="24"/>
  <c r="E12" i="24"/>
  <c r="G286" i="23"/>
  <c r="G61" i="18"/>
  <c r="E22" i="14"/>
  <c r="E50" i="13"/>
  <c r="G20" i="16"/>
  <c r="E26" i="7"/>
  <c r="G271" i="23"/>
  <c r="G134" i="23"/>
  <c r="E186" i="23"/>
  <c r="G20" i="17"/>
  <c r="G72" i="23"/>
  <c r="G37" i="24"/>
  <c r="G59" i="19"/>
  <c r="E19" i="22"/>
  <c r="E55" i="18"/>
  <c r="E41" i="23"/>
  <c r="E10" i="22"/>
  <c r="G103" i="23"/>
  <c r="G56" i="16"/>
  <c r="G46" i="22"/>
  <c r="G23" i="15"/>
  <c r="E10" i="12"/>
  <c r="E17" i="14"/>
  <c r="E293" i="23"/>
  <c r="E13" i="6"/>
  <c r="E22" i="12"/>
  <c r="G24" i="12"/>
  <c r="G13" i="18"/>
  <c r="G24" i="9"/>
  <c r="E65" i="23"/>
  <c r="E16" i="18"/>
  <c r="G9" i="22"/>
  <c r="E50" i="2"/>
  <c r="E39" i="17"/>
  <c r="G16" i="5"/>
  <c r="G25" i="22"/>
  <c r="G29" i="12"/>
  <c r="E53" i="15"/>
  <c r="G101" i="23"/>
  <c r="E49" i="20"/>
  <c r="A16" i="23"/>
  <c r="E11" i="14"/>
  <c r="E43" i="15"/>
  <c r="G59" i="24"/>
  <c r="E33" i="16"/>
  <c r="G40" i="11"/>
  <c r="E55" i="10"/>
  <c r="E16" i="16"/>
  <c r="E174" i="23"/>
  <c r="G14" i="20"/>
  <c r="G155" i="23"/>
  <c r="E11" i="16"/>
  <c r="G51" i="17"/>
  <c r="G45" i="7"/>
  <c r="E36" i="9"/>
  <c r="G31" i="22"/>
  <c r="E18" i="18"/>
  <c r="G12" i="14"/>
  <c r="G63" i="17"/>
  <c r="E31" i="19"/>
  <c r="E11" i="7"/>
  <c r="E41" i="13"/>
  <c r="G50" i="15"/>
  <c r="G18" i="5"/>
  <c r="E18" i="8"/>
  <c r="E56" i="13"/>
  <c r="G300" i="23"/>
  <c r="E13" i="2"/>
  <c r="E16" i="11"/>
  <c r="E46" i="15"/>
  <c r="G212" i="23"/>
  <c r="E51" i="19"/>
  <c r="G151" i="23"/>
  <c r="E197" i="23"/>
  <c r="G294" i="23"/>
  <c r="E49" i="18"/>
  <c r="G135" i="23"/>
  <c r="G177" i="23"/>
  <c r="G117" i="23"/>
  <c r="E97" i="23"/>
  <c r="G61" i="3"/>
  <c r="E58" i="20"/>
  <c r="G296" i="23"/>
  <c r="G190" i="23"/>
  <c r="E36" i="19"/>
  <c r="E52" i="5"/>
  <c r="E21" i="7"/>
  <c r="E61" i="16"/>
  <c r="E297" i="23"/>
  <c r="G20" i="22"/>
  <c r="E59" i="15"/>
  <c r="E10" i="7"/>
  <c r="E33" i="12"/>
  <c r="G17" i="10"/>
  <c r="G70" i="23"/>
  <c r="G303" i="23"/>
  <c r="E69" i="23"/>
  <c r="G251" i="23"/>
  <c r="E63" i="20"/>
  <c r="G48" i="11"/>
  <c r="G58" i="24"/>
  <c r="E208" i="23"/>
  <c r="G201" i="23"/>
  <c r="G78" i="23"/>
  <c r="G14" i="13"/>
  <c r="G23" i="9"/>
  <c r="E18" i="19"/>
  <c r="E60" i="5"/>
  <c r="G53" i="17"/>
  <c r="G128" i="23"/>
  <c r="E26" i="5"/>
  <c r="G33" i="22"/>
  <c r="E155" i="23"/>
  <c r="G58" i="14"/>
  <c r="G267" i="23"/>
  <c r="G82" i="23"/>
  <c r="G9" i="8"/>
  <c r="G13" i="3"/>
  <c r="E196" i="23"/>
  <c r="E291" i="23"/>
  <c r="E36" i="23"/>
  <c r="E35" i="22"/>
  <c r="G192" i="23"/>
  <c r="E48" i="22"/>
  <c r="E25" i="11"/>
  <c r="E18" i="15"/>
  <c r="G56" i="12"/>
  <c r="G146" i="23"/>
  <c r="E50" i="18"/>
  <c r="G63" i="24"/>
  <c r="G18" i="10"/>
  <c r="G21" i="13"/>
  <c r="E222" i="23"/>
  <c r="G49" i="9"/>
  <c r="G13" i="16"/>
  <c r="G48" i="20"/>
  <c r="E15" i="14"/>
  <c r="E162" i="23"/>
  <c r="G11" i="20"/>
  <c r="E28" i="23"/>
  <c r="E53" i="19"/>
  <c r="E30" i="7"/>
  <c r="E12" i="18"/>
  <c r="E228" i="23"/>
  <c r="G57" i="19"/>
  <c r="G309" i="23"/>
  <c r="E28" i="18"/>
  <c r="E39" i="15"/>
  <c r="G41" i="22"/>
  <c r="E52" i="18"/>
  <c r="E72" i="23"/>
  <c r="E199" i="23"/>
  <c r="E26" i="13"/>
  <c r="E28" i="16"/>
  <c r="E30" i="14"/>
  <c r="G12" i="19"/>
  <c r="G34" i="15"/>
  <c r="G56" i="8"/>
  <c r="G34" i="10"/>
  <c r="G17" i="24"/>
  <c r="G36" i="12"/>
  <c r="G29" i="11"/>
  <c r="E37" i="18"/>
  <c r="G213" i="23"/>
  <c r="G20" i="13"/>
  <c r="G112" i="23"/>
  <c r="E15" i="24"/>
  <c r="E37" i="23"/>
  <c r="E214" i="23"/>
  <c r="G284" i="23"/>
  <c r="E32" i="9"/>
  <c r="G37" i="7"/>
  <c r="G233" i="23"/>
  <c r="E14" i="22"/>
  <c r="E17" i="11"/>
  <c r="G57" i="15"/>
  <c r="G44" i="23"/>
  <c r="G270" i="23"/>
  <c r="E19" i="13"/>
  <c r="G51" i="15"/>
  <c r="G22" i="12"/>
  <c r="E31" i="5"/>
  <c r="E26" i="14"/>
  <c r="G52" i="15"/>
  <c r="G62" i="12"/>
  <c r="E32" i="13"/>
  <c r="G60" i="19"/>
  <c r="G39" i="11"/>
  <c r="E40" i="16"/>
  <c r="G33" i="7"/>
  <c r="E83" i="23"/>
  <c r="G194" i="23"/>
  <c r="E45" i="24"/>
  <c r="E36" i="24"/>
  <c r="E171" i="23"/>
  <c r="G51" i="24"/>
  <c r="E34" i="20"/>
  <c r="G59" i="7"/>
  <c r="E48" i="13"/>
  <c r="E13" i="12"/>
  <c r="G17" i="5"/>
  <c r="E21" i="18"/>
  <c r="E24" i="13"/>
  <c r="G30" i="22"/>
  <c r="E53" i="10"/>
  <c r="E278" i="23"/>
  <c r="G196" i="23"/>
  <c r="G37" i="17"/>
  <c r="E96" i="23"/>
  <c r="E108" i="23"/>
  <c r="E55" i="15"/>
  <c r="A11" i="2"/>
  <c r="E167" i="23"/>
  <c r="E238" i="23"/>
  <c r="E34" i="2"/>
  <c r="E38" i="10"/>
  <c r="G27" i="2"/>
  <c r="E36" i="3"/>
  <c r="E14" i="6"/>
  <c r="G11" i="18"/>
  <c r="E43" i="24"/>
  <c r="G302" i="23"/>
  <c r="G42" i="17"/>
  <c r="E265" i="23"/>
  <c r="G114" i="23"/>
  <c r="G288" i="23"/>
  <c r="G43" i="18"/>
  <c r="E49" i="22"/>
  <c r="G19" i="13"/>
  <c r="E51" i="22"/>
  <c r="E247" i="23"/>
  <c r="E23" i="16"/>
  <c r="G15" i="14"/>
  <c r="E35" i="16"/>
  <c r="G47" i="23"/>
  <c r="E28" i="14"/>
  <c r="G157" i="23"/>
  <c r="E53" i="5"/>
  <c r="E41" i="2"/>
  <c r="G36" i="8"/>
  <c r="E61" i="24"/>
  <c r="E32" i="5"/>
  <c r="G12" i="6"/>
  <c r="E20" i="12"/>
  <c r="G23" i="18"/>
  <c r="G63" i="14"/>
  <c r="G56" i="15"/>
  <c r="E31" i="8"/>
  <c r="G13" i="24"/>
  <c r="G133" i="23"/>
  <c r="E43" i="16"/>
  <c r="E11" i="12"/>
  <c r="E31" i="7"/>
  <c r="E51" i="8"/>
  <c r="G31" i="13"/>
  <c r="G13" i="15"/>
  <c r="E12" i="21"/>
  <c r="G14" i="6"/>
  <c r="G19" i="16"/>
  <c r="G38" i="22"/>
  <c r="G14" i="17"/>
  <c r="G34" i="3"/>
  <c r="E38" i="17"/>
  <c r="E54" i="8"/>
  <c r="G63" i="23"/>
  <c r="G16" i="13"/>
  <c r="E45" i="19"/>
  <c r="E13" i="11"/>
  <c r="E37" i="10"/>
  <c r="G21" i="17"/>
  <c r="G24" i="7"/>
  <c r="G88" i="23"/>
  <c r="E27" i="22"/>
  <c r="E62" i="13"/>
  <c r="G15" i="22"/>
  <c r="G37" i="10"/>
  <c r="E60" i="12"/>
  <c r="A11" i="22"/>
  <c r="G39" i="15"/>
  <c r="G42" i="20"/>
  <c r="G256" i="23"/>
  <c r="E63" i="24"/>
  <c r="E24" i="10"/>
  <c r="G27" i="7"/>
  <c r="E60" i="13"/>
  <c r="E55" i="17"/>
  <c r="E21" i="11"/>
  <c r="E44" i="9"/>
  <c r="G54" i="23"/>
  <c r="E40" i="20"/>
  <c r="G205" i="23"/>
  <c r="E24" i="20"/>
  <c r="E11" i="4"/>
  <c r="E59" i="5"/>
  <c r="E46" i="16"/>
  <c r="E206" i="23"/>
  <c r="G55" i="7"/>
  <c r="E14" i="4"/>
  <c r="E12" i="19"/>
  <c r="E269" i="23"/>
  <c r="G38" i="24"/>
  <c r="G29" i="7"/>
  <c r="G32" i="12"/>
  <c r="E249" i="23"/>
  <c r="G15" i="24"/>
  <c r="E37" i="24"/>
  <c r="E10" i="8"/>
  <c r="E41" i="7"/>
  <c r="G38" i="11"/>
  <c r="G24" i="20"/>
  <c r="G46" i="20"/>
  <c r="G12" i="4"/>
  <c r="E45" i="18"/>
  <c r="E60" i="11"/>
  <c r="G154" i="23"/>
  <c r="E24" i="22"/>
  <c r="G28" i="19"/>
  <c r="E16" i="3"/>
  <c r="G61" i="19"/>
  <c r="E45" i="10"/>
  <c r="E216" i="23"/>
  <c r="G22" i="5"/>
  <c r="E89" i="23"/>
  <c r="G53" i="2"/>
  <c r="E168" i="23"/>
  <c r="G81" i="23"/>
  <c r="E90" i="23"/>
  <c r="G16" i="23"/>
  <c r="G20" i="23"/>
  <c r="E50" i="10"/>
  <c r="G80" i="23"/>
  <c r="G33" i="24"/>
  <c r="E30" i="17"/>
  <c r="A11" i="17"/>
  <c r="E13" i="16"/>
  <c r="G60" i="9"/>
  <c r="G24" i="2"/>
  <c r="E36" i="14"/>
  <c r="E41" i="3"/>
  <c r="G230" i="23"/>
  <c r="E229" i="23"/>
  <c r="E29" i="22"/>
  <c r="E28" i="15"/>
  <c r="E215" i="23"/>
  <c r="G129" i="23"/>
  <c r="G297" i="23"/>
  <c r="E223" i="23"/>
  <c r="E56" i="10"/>
  <c r="G39" i="18"/>
  <c r="E192" i="23"/>
  <c r="E15" i="18"/>
  <c r="E33" i="18"/>
  <c r="G9" i="17"/>
  <c r="E245" i="23"/>
  <c r="E62" i="18"/>
  <c r="G11" i="15"/>
  <c r="E34" i="3"/>
  <c r="G104" i="23"/>
  <c r="E62" i="23"/>
  <c r="E41" i="19"/>
  <c r="E10" i="13"/>
  <c r="G237" i="23"/>
  <c r="E18" i="17"/>
  <c r="E55" i="24"/>
  <c r="E277" i="23"/>
  <c r="G31" i="16"/>
  <c r="G54" i="11"/>
  <c r="G59" i="9"/>
  <c r="G54" i="20"/>
  <c r="G23" i="2"/>
  <c r="E56" i="7"/>
  <c r="E34" i="12"/>
  <c r="E20" i="8"/>
  <c r="G59" i="5"/>
  <c r="G48" i="3"/>
  <c r="G42" i="3"/>
  <c r="G53" i="10"/>
  <c r="E51" i="10"/>
  <c r="G37" i="13"/>
  <c r="E46" i="22"/>
  <c r="E19" i="19"/>
  <c r="G229" i="23"/>
  <c r="G193" i="23"/>
  <c r="E44" i="24"/>
  <c r="E13" i="8"/>
  <c r="G29" i="5"/>
  <c r="G293" i="23"/>
  <c r="G44" i="22"/>
  <c r="E211" i="23"/>
  <c r="G39" i="24"/>
  <c r="E101" i="23"/>
  <c r="E43" i="17"/>
  <c r="G100" i="23"/>
  <c r="E218" i="23"/>
  <c r="G57" i="3"/>
  <c r="E24" i="2"/>
  <c r="E55" i="5"/>
  <c r="E58" i="17"/>
  <c r="E255" i="23"/>
  <c r="E58" i="12"/>
  <c r="G67" i="23"/>
  <c r="G102" i="23"/>
  <c r="G55" i="9"/>
  <c r="G16" i="17"/>
  <c r="E37" i="9"/>
  <c r="E53" i="2"/>
  <c r="E24" i="8"/>
  <c r="E54" i="10"/>
  <c r="G56" i="23"/>
  <c r="G26" i="23"/>
  <c r="G40" i="20"/>
  <c r="G31" i="2"/>
  <c r="E46" i="10"/>
  <c r="G54" i="18"/>
  <c r="E31" i="3"/>
  <c r="G10" i="21"/>
  <c r="E117" i="23"/>
  <c r="E12" i="5"/>
  <c r="G40" i="17"/>
  <c r="G60" i="14"/>
  <c r="E61" i="18"/>
  <c r="E19" i="12"/>
  <c r="E34" i="19"/>
  <c r="G61" i="24"/>
  <c r="E37" i="5"/>
  <c r="E52" i="23"/>
  <c r="G22" i="7"/>
  <c r="E12" i="7"/>
  <c r="G29" i="16"/>
  <c r="G31" i="7"/>
  <c r="E24" i="18"/>
  <c r="G19" i="3"/>
  <c r="G41" i="23"/>
  <c r="G52" i="10"/>
  <c r="G9" i="3"/>
  <c r="E58" i="10"/>
  <c r="E45" i="2"/>
  <c r="G126" i="23"/>
  <c r="E79" i="23"/>
  <c r="E44" i="16"/>
  <c r="E42" i="12"/>
  <c r="E121" i="23"/>
  <c r="G45" i="24"/>
  <c r="G59" i="13"/>
  <c r="E280" i="23"/>
  <c r="E147" i="23"/>
  <c r="E13" i="13"/>
  <c r="E16" i="13"/>
  <c r="E57" i="9"/>
  <c r="E12" i="12"/>
  <c r="G49" i="20"/>
  <c r="G28" i="20"/>
  <c r="G55" i="13"/>
  <c r="E48" i="12"/>
  <c r="G60" i="2"/>
  <c r="G202" i="23"/>
  <c r="E40" i="23"/>
  <c r="E62" i="24"/>
  <c r="E43" i="23"/>
  <c r="G167" i="23"/>
  <c r="G19" i="24"/>
  <c r="E23" i="19"/>
  <c r="G51" i="13"/>
  <c r="G26" i="19"/>
  <c r="E44" i="3"/>
  <c r="G30" i="3"/>
  <c r="G9" i="12"/>
  <c r="E15" i="7"/>
  <c r="G44" i="13"/>
  <c r="E47" i="14"/>
  <c r="E29" i="18"/>
  <c r="G47" i="22"/>
  <c r="E84" i="23"/>
  <c r="E306" i="23"/>
  <c r="E19" i="7"/>
  <c r="E16" i="2"/>
  <c r="E51" i="20"/>
  <c r="G44" i="16"/>
  <c r="E29" i="8"/>
  <c r="G34" i="14"/>
  <c r="G38" i="23"/>
  <c r="G138" i="23"/>
  <c r="G16" i="11"/>
  <c r="E12" i="2"/>
  <c r="G43" i="13"/>
  <c r="G57" i="24"/>
  <c r="E47" i="20"/>
  <c r="G52" i="5"/>
  <c r="E66" i="23"/>
  <c r="G48" i="16"/>
  <c r="E49" i="24"/>
  <c r="E39" i="19"/>
  <c r="G264" i="23"/>
  <c r="E52" i="16"/>
  <c r="E9" i="23"/>
  <c r="E58" i="8"/>
  <c r="G26" i="2"/>
  <c r="E170" i="23"/>
  <c r="E42" i="17"/>
  <c r="G61" i="23"/>
  <c r="E156" i="23"/>
  <c r="E34" i="10"/>
  <c r="G248" i="23"/>
  <c r="G64" i="7"/>
  <c r="E56" i="18"/>
  <c r="G46" i="3"/>
  <c r="E73" i="23"/>
  <c r="G28" i="2"/>
  <c r="E22" i="19"/>
  <c r="G37" i="12"/>
  <c r="E56" i="3"/>
  <c r="G32" i="14"/>
  <c r="G243" i="23"/>
  <c r="G10" i="2"/>
  <c r="G40" i="15"/>
  <c r="E38" i="22"/>
  <c r="G15" i="3"/>
  <c r="E33" i="17"/>
  <c r="G20" i="2"/>
  <c r="E28" i="7"/>
  <c r="E50" i="20"/>
  <c r="E26" i="10"/>
  <c r="E25" i="18"/>
  <c r="E59" i="14"/>
  <c r="G269" i="23"/>
  <c r="G19" i="9"/>
  <c r="E38" i="8"/>
  <c r="G35" i="5"/>
  <c r="E42" i="19"/>
  <c r="G47" i="17"/>
  <c r="G53" i="23"/>
  <c r="E44" i="18"/>
  <c r="E266" i="23"/>
  <c r="E33" i="20"/>
  <c r="G27" i="23"/>
  <c r="G42" i="14"/>
  <c r="G12" i="11"/>
  <c r="G38" i="16"/>
  <c r="E52" i="12"/>
  <c r="G9" i="15"/>
  <c r="G200" i="23"/>
  <c r="E23" i="15"/>
  <c r="G27" i="24"/>
  <c r="G52" i="23"/>
  <c r="G39" i="2"/>
  <c r="G32" i="9"/>
  <c r="E59" i="12"/>
  <c r="G106" i="23"/>
  <c r="E143" i="23"/>
  <c r="E61" i="23"/>
  <c r="E12" i="13"/>
  <c r="G50" i="22"/>
  <c r="G226" i="23"/>
  <c r="G63" i="7"/>
  <c r="E33" i="22"/>
  <c r="E51" i="16"/>
  <c r="G37" i="23"/>
  <c r="E43" i="12"/>
  <c r="E48" i="14"/>
  <c r="G25" i="14"/>
  <c r="G19" i="11"/>
  <c r="E188" i="23"/>
  <c r="E237" i="23"/>
  <c r="G262" i="23"/>
  <c r="E26" i="3"/>
  <c r="G23" i="3"/>
  <c r="E10" i="3"/>
  <c r="G63" i="2"/>
  <c r="E44" i="11"/>
  <c r="E21" i="23"/>
  <c r="G108" i="23"/>
  <c r="E36" i="5"/>
  <c r="E91" i="23"/>
  <c r="G44" i="11"/>
  <c r="A11" i="6"/>
  <c r="E32" i="18"/>
  <c r="G208" i="23"/>
  <c r="E15" i="16"/>
  <c r="G9" i="24"/>
  <c r="E31" i="15"/>
  <c r="E33" i="2"/>
  <c r="G33" i="19"/>
  <c r="G49" i="16"/>
  <c r="G54" i="19"/>
  <c r="E38" i="9"/>
  <c r="E61" i="3"/>
  <c r="G30" i="23"/>
  <c r="G20" i="10"/>
  <c r="E18" i="24"/>
  <c r="G11" i="17"/>
  <c r="G30" i="12"/>
  <c r="G53" i="18"/>
  <c r="E49" i="13"/>
  <c r="G31" i="14"/>
  <c r="G62" i="23"/>
  <c r="G12" i="22"/>
  <c r="E41" i="11"/>
  <c r="G33" i="10"/>
  <c r="G49" i="10"/>
  <c r="E56" i="17"/>
  <c r="E21" i="24"/>
  <c r="E239" i="23"/>
  <c r="G14" i="7"/>
  <c r="G37" i="2"/>
  <c r="E54" i="15"/>
  <c r="G162" i="23"/>
  <c r="G61" i="11"/>
  <c r="G34" i="18"/>
  <c r="E28" i="17"/>
  <c r="E22" i="23"/>
  <c r="E44" i="23"/>
  <c r="G291" i="23"/>
  <c r="A11" i="9"/>
  <c r="A11" i="13"/>
  <c r="E22" i="13"/>
  <c r="E48" i="19"/>
  <c r="E47" i="8"/>
  <c r="E35" i="24"/>
  <c r="E136" i="23"/>
  <c r="E25" i="10"/>
  <c r="E43" i="22"/>
  <c r="E45" i="7"/>
  <c r="G90" i="23"/>
  <c r="E176" i="23"/>
  <c r="G21" i="3"/>
  <c r="G42" i="22"/>
  <c r="E45" i="15"/>
  <c r="G41" i="24"/>
  <c r="G21" i="18"/>
  <c r="E13" i="15"/>
  <c r="G23" i="8"/>
  <c r="G31" i="5"/>
  <c r="E63" i="12"/>
  <c r="G22" i="18"/>
  <c r="E23" i="8"/>
  <c r="E56" i="14"/>
  <c r="G37" i="18"/>
  <c r="E30" i="13"/>
  <c r="E12" i="9"/>
  <c r="G60" i="3"/>
  <c r="A11" i="15"/>
  <c r="G38" i="3"/>
  <c r="E33" i="14"/>
  <c r="E57" i="20"/>
  <c r="G48" i="22"/>
  <c r="E18" i="12"/>
  <c r="G18" i="20"/>
  <c r="E57" i="2"/>
  <c r="E39" i="8"/>
  <c r="G33" i="15"/>
  <c r="G51" i="5"/>
  <c r="G56" i="5"/>
  <c r="G34" i="2"/>
  <c r="G30" i="15"/>
  <c r="E58" i="16"/>
  <c r="G199" i="23"/>
  <c r="G14" i="12"/>
  <c r="A13" i="17"/>
  <c r="E30" i="8"/>
  <c r="E213" i="23"/>
  <c r="E38" i="15"/>
  <c r="E160" i="23"/>
  <c r="E17" i="16"/>
  <c r="G105" i="23"/>
  <c r="E32" i="11"/>
  <c r="E27" i="19"/>
  <c r="G55" i="2"/>
  <c r="G45" i="20"/>
  <c r="E126" i="23"/>
  <c r="G36" i="2"/>
  <c r="E30" i="22"/>
  <c r="E203" i="23"/>
  <c r="G59" i="8"/>
  <c r="G65" i="5"/>
  <c r="G260" i="23"/>
  <c r="A13" i="6"/>
  <c r="E16" i="7"/>
  <c r="E55" i="22"/>
  <c r="E52" i="8"/>
  <c r="G58" i="20"/>
  <c r="G33" i="13"/>
  <c r="G11" i="9"/>
  <c r="G21" i="22"/>
  <c r="E102" i="23"/>
  <c r="E22" i="2"/>
  <c r="G44" i="14"/>
  <c r="G29" i="22"/>
  <c r="E38" i="13"/>
  <c r="G25" i="15"/>
  <c r="G24" i="13"/>
  <c r="G52" i="8"/>
  <c r="G15" i="5"/>
  <c r="E43" i="7"/>
  <c r="G28" i="18"/>
  <c r="G59" i="17"/>
  <c r="G26" i="20"/>
  <c r="E38" i="24"/>
  <c r="E11" i="6"/>
  <c r="E47" i="16"/>
  <c r="G51" i="20"/>
  <c r="G19" i="10"/>
  <c r="E55" i="2"/>
  <c r="E54" i="3"/>
  <c r="E19" i="23"/>
  <c r="G49" i="15"/>
  <c r="G41" i="9"/>
  <c r="G53" i="19"/>
  <c r="G38" i="8"/>
  <c r="G174" i="23"/>
  <c r="E27" i="12"/>
  <c r="E46" i="5"/>
  <c r="G54" i="10"/>
  <c r="G305" i="23"/>
  <c r="G57" i="5"/>
  <c r="E20" i="13"/>
  <c r="G32" i="23"/>
  <c r="G36" i="18"/>
  <c r="E232" i="23"/>
  <c r="G17" i="22"/>
  <c r="G16" i="16"/>
  <c r="E44" i="22"/>
  <c r="E128" i="23"/>
  <c r="E59" i="9"/>
  <c r="E15" i="9"/>
  <c r="E35" i="9"/>
  <c r="G15" i="2"/>
  <c r="E41" i="8"/>
  <c r="E25" i="3"/>
  <c r="G50" i="9"/>
  <c r="G52" i="22"/>
  <c r="E9" i="24"/>
  <c r="G12" i="23"/>
  <c r="G63" i="12"/>
  <c r="G60" i="8"/>
  <c r="G17" i="17"/>
  <c r="G32" i="8"/>
  <c r="G79" i="23"/>
  <c r="E55" i="16"/>
  <c r="G46" i="8"/>
  <c r="G45" i="9"/>
  <c r="E40" i="12"/>
  <c r="E62" i="16"/>
  <c r="E35" i="20"/>
  <c r="E41" i="9"/>
  <c r="E54" i="7"/>
  <c r="G10" i="15"/>
  <c r="G61" i="10"/>
  <c r="G12" i="12"/>
  <c r="E31" i="14"/>
  <c r="G10" i="23"/>
  <c r="G17" i="16"/>
  <c r="E24" i="3"/>
  <c r="G11" i="8"/>
  <c r="G245" i="23"/>
  <c r="E264" i="23"/>
  <c r="E12" i="20"/>
  <c r="G59" i="3"/>
  <c r="E22" i="16"/>
  <c r="E30" i="3"/>
  <c r="G130" i="23"/>
  <c r="E13" i="22"/>
  <c r="E30" i="5"/>
  <c r="G60" i="18"/>
  <c r="E181" i="23"/>
  <c r="G32" i="19"/>
  <c r="G180" i="23"/>
  <c r="E13" i="7"/>
  <c r="G12" i="20"/>
  <c r="G13" i="19"/>
  <c r="G53" i="24"/>
  <c r="E32" i="15"/>
  <c r="E44" i="5"/>
  <c r="G47" i="16"/>
  <c r="G54" i="9"/>
  <c r="G27" i="11"/>
  <c r="G48" i="9"/>
  <c r="G42" i="10"/>
  <c r="G15" i="20"/>
  <c r="E52" i="9"/>
  <c r="E23" i="10"/>
  <c r="G22" i="11"/>
  <c r="G9" i="6"/>
  <c r="E51" i="24"/>
  <c r="E25" i="8"/>
  <c r="E50" i="14"/>
  <c r="G215" i="23"/>
  <c r="E10" i="11"/>
  <c r="G9" i="14"/>
  <c r="E48" i="10"/>
  <c r="E63" i="7"/>
  <c r="G210" i="23"/>
  <c r="E61" i="17"/>
  <c r="E63" i="17"/>
  <c r="G54" i="12"/>
  <c r="E27" i="23"/>
  <c r="G52" i="19"/>
  <c r="G29" i="19"/>
  <c r="E36" i="11"/>
  <c r="G142" i="23"/>
  <c r="E61" i="10"/>
  <c r="G51" i="11"/>
  <c r="E187" i="23"/>
  <c r="E46" i="9"/>
  <c r="E45" i="14"/>
  <c r="G32" i="18"/>
  <c r="G247" i="23"/>
  <c r="E58" i="23"/>
  <c r="G32" i="11"/>
  <c r="E250" i="23"/>
  <c r="G28" i="24"/>
  <c r="E48" i="2"/>
  <c r="G54" i="3"/>
  <c r="E51" i="18"/>
  <c r="E12" i="10"/>
  <c r="E62" i="17"/>
  <c r="E40" i="2"/>
  <c r="G39" i="9"/>
  <c r="E16" i="20"/>
  <c r="E31" i="2"/>
  <c r="G15" i="13"/>
  <c r="E19" i="20"/>
  <c r="E33" i="5"/>
  <c r="E53" i="8"/>
  <c r="G44" i="10"/>
  <c r="E28" i="11"/>
  <c r="G51" i="7"/>
  <c r="E50" i="9"/>
  <c r="E87" i="23"/>
  <c r="E44" i="20"/>
  <c r="G35" i="22"/>
  <c r="G38" i="19"/>
  <c r="E24" i="23"/>
  <c r="E21" i="22"/>
  <c r="G50" i="17"/>
  <c r="E42" i="7"/>
  <c r="G43" i="19"/>
  <c r="G124" i="23"/>
  <c r="E59" i="8"/>
  <c r="E19" i="8"/>
  <c r="G22" i="9"/>
  <c r="G222" i="23"/>
  <c r="G27" i="22"/>
  <c r="E248" i="23"/>
  <c r="G57" i="10"/>
  <c r="G11" i="14"/>
  <c r="G19" i="22"/>
  <c r="G92" i="23"/>
  <c r="G48" i="15"/>
  <c r="E54" i="19"/>
  <c r="E13" i="20"/>
  <c r="G34" i="23"/>
  <c r="G197" i="23"/>
  <c r="G12" i="16"/>
  <c r="G58" i="15"/>
  <c r="G40" i="13"/>
  <c r="E32" i="23"/>
  <c r="E24" i="9"/>
  <c r="E17" i="18"/>
  <c r="G209" i="23"/>
  <c r="G35" i="14"/>
  <c r="E114" i="23"/>
  <c r="G43" i="22"/>
  <c r="E57" i="10"/>
  <c r="E32" i="22"/>
  <c r="G14" i="14"/>
  <c r="E47" i="15"/>
  <c r="E16" i="5"/>
  <c r="G46" i="14"/>
  <c r="E34" i="9"/>
  <c r="G73" i="23"/>
  <c r="E43" i="2"/>
  <c r="G28" i="13"/>
  <c r="G49" i="23"/>
  <c r="E25" i="24"/>
  <c r="E271" i="23"/>
  <c r="G26" i="24"/>
  <c r="E45" i="9"/>
  <c r="G46" i="23"/>
  <c r="E29" i="19"/>
  <c r="G45" i="19"/>
  <c r="E217" i="23"/>
  <c r="G27" i="12"/>
  <c r="G50" i="12"/>
  <c r="G24" i="10"/>
  <c r="G31" i="17"/>
  <c r="E191" i="23"/>
  <c r="E240" i="23"/>
  <c r="E34" i="24"/>
  <c r="E202" i="23"/>
  <c r="E34" i="18"/>
  <c r="E18" i="2"/>
  <c r="E62" i="10"/>
  <c r="E14" i="8"/>
  <c r="E20" i="22"/>
  <c r="E59" i="11"/>
  <c r="G43" i="3"/>
  <c r="G38" i="17"/>
  <c r="G44" i="12"/>
  <c r="G217" i="23"/>
  <c r="E157" i="23"/>
  <c r="G25" i="17"/>
  <c r="E36" i="2"/>
  <c r="E166" i="23"/>
  <c r="G20" i="5"/>
  <c r="G52" i="2"/>
  <c r="G15" i="17"/>
  <c r="E58" i="18"/>
  <c r="G58" i="19"/>
  <c r="G59" i="11"/>
  <c r="G29" i="10"/>
  <c r="E19" i="10"/>
  <c r="E27" i="5"/>
  <c r="G59" i="15"/>
  <c r="G14" i="16"/>
  <c r="E53" i="3"/>
  <c r="E16" i="23"/>
  <c r="G48" i="12"/>
  <c r="E67" i="23"/>
  <c r="G13" i="23"/>
  <c r="G24" i="23"/>
  <c r="G27" i="15"/>
  <c r="E38" i="19"/>
  <c r="E225" i="23"/>
  <c r="E38" i="20"/>
  <c r="E148" i="23"/>
  <c r="G25" i="9"/>
  <c r="E61" i="8"/>
  <c r="G168" i="23"/>
  <c r="G29" i="15"/>
  <c r="G27" i="8"/>
  <c r="G35" i="8"/>
  <c r="G19" i="19"/>
  <c r="G50" i="23"/>
  <c r="E18" i="13"/>
  <c r="G53" i="12"/>
  <c r="G13" i="10"/>
  <c r="E53" i="12"/>
  <c r="G39" i="12"/>
  <c r="G25" i="3"/>
  <c r="E22" i="11"/>
  <c r="E43" i="5"/>
  <c r="G25" i="24"/>
  <c r="E24" i="16"/>
  <c r="G111" i="23"/>
  <c r="G287" i="23"/>
  <c r="E60" i="7"/>
  <c r="G46" i="19"/>
  <c r="G25" i="12"/>
  <c r="E88" i="23"/>
  <c r="G52" i="17"/>
  <c r="G24" i="14"/>
  <c r="G27" i="20"/>
  <c r="G57" i="2"/>
  <c r="G58" i="13"/>
  <c r="G37" i="19"/>
  <c r="G86" i="23"/>
  <c r="G164" i="23"/>
  <c r="E47" i="3"/>
  <c r="E46" i="12"/>
  <c r="G45" i="5"/>
  <c r="G15" i="15"/>
  <c r="E63" i="9"/>
  <c r="G37" i="11"/>
  <c r="G35" i="10"/>
  <c r="G45" i="14"/>
  <c r="G60" i="7"/>
  <c r="G63" i="16"/>
  <c r="E61" i="9"/>
  <c r="A11" i="14"/>
  <c r="E10" i="23"/>
  <c r="E17" i="12"/>
  <c r="G63" i="8"/>
  <c r="A299" i="23"/>
  <c r="E17" i="3"/>
  <c r="E11" i="10"/>
  <c r="G17" i="11"/>
  <c r="E24" i="15"/>
  <c r="E262" i="23"/>
  <c r="E9" i="7"/>
  <c r="G53" i="22"/>
  <c r="E55" i="20"/>
  <c r="E259" i="23"/>
  <c r="E34" i="11"/>
  <c r="E42" i="14"/>
  <c r="G14" i="5"/>
  <c r="E23" i="24"/>
  <c r="E26" i="17"/>
  <c r="A11" i="24"/>
  <c r="G49" i="8"/>
  <c r="G14" i="9"/>
  <c r="E27" i="13"/>
  <c r="E81" i="23"/>
  <c r="E20" i="10"/>
  <c r="G42" i="8"/>
  <c r="G50" i="24"/>
  <c r="G52" i="20"/>
  <c r="G21" i="8"/>
  <c r="G23" i="16"/>
  <c r="E61" i="11"/>
  <c r="G51" i="2"/>
  <c r="G57" i="9"/>
  <c r="G158" i="23"/>
  <c r="E10" i="24"/>
  <c r="E40" i="22"/>
  <c r="E26" i="12"/>
  <c r="G68" i="23"/>
  <c r="G13" i="17"/>
  <c r="G47" i="12"/>
  <c r="G42" i="7"/>
  <c r="E48" i="3"/>
  <c r="E23" i="7"/>
  <c r="E17" i="10"/>
  <c r="G34" i="12"/>
  <c r="E14" i="12"/>
  <c r="G241" i="23"/>
  <c r="G239" i="23"/>
  <c r="E43" i="8"/>
  <c r="G56" i="2"/>
  <c r="E49" i="19"/>
  <c r="G46" i="5"/>
  <c r="G35" i="23"/>
  <c r="G107" i="23"/>
  <c r="E22" i="7"/>
  <c r="E19" i="3"/>
  <c r="E10" i="10"/>
  <c r="G191" i="23"/>
  <c r="G139" i="23"/>
  <c r="E46" i="17"/>
  <c r="E14" i="14"/>
  <c r="E49" i="8"/>
  <c r="E47" i="23"/>
  <c r="G53" i="9"/>
  <c r="G46" i="10"/>
  <c r="G24" i="16"/>
  <c r="E82" i="23"/>
  <c r="G43" i="24"/>
  <c r="G21" i="7"/>
  <c r="E12" i="3"/>
  <c r="E29" i="2"/>
  <c r="E54" i="17"/>
  <c r="G26" i="12"/>
  <c r="E235" i="23"/>
  <c r="G28" i="9"/>
  <c r="E34" i="13"/>
  <c r="G120" i="23"/>
  <c r="G31" i="20"/>
  <c r="E26" i="2"/>
  <c r="E16" i="4"/>
  <c r="G242" i="23"/>
  <c r="E48" i="20"/>
  <c r="E51" i="13"/>
  <c r="G28" i="22"/>
  <c r="E53" i="20"/>
  <c r="E48" i="5"/>
  <c r="G44" i="17"/>
  <c r="E32" i="16"/>
  <c r="G16" i="18"/>
  <c r="E21" i="19"/>
  <c r="E47" i="13"/>
  <c r="E44" i="19"/>
  <c r="A11" i="5"/>
  <c r="G27" i="18"/>
  <c r="E11" i="19"/>
  <c r="G35" i="3"/>
  <c r="E21" i="2"/>
  <c r="G16" i="10"/>
  <c r="E25" i="16"/>
  <c r="E27" i="20"/>
  <c r="G22" i="23"/>
  <c r="G14" i="8"/>
  <c r="G43" i="16"/>
  <c r="E112" i="23"/>
  <c r="E15" i="3"/>
  <c r="G274" i="23"/>
  <c r="G57" i="14"/>
  <c r="E39" i="14"/>
  <c r="G52" i="11"/>
  <c r="E48" i="16"/>
  <c r="E26" i="19"/>
  <c r="E35" i="2"/>
  <c r="E10" i="9"/>
  <c r="E146" i="23"/>
  <c r="G23" i="5"/>
  <c r="G14" i="19"/>
  <c r="E105" i="23"/>
  <c r="E165" i="23"/>
  <c r="E24" i="11"/>
  <c r="E10" i="4"/>
  <c r="E44" i="15"/>
  <c r="E25" i="7"/>
  <c r="E14" i="2"/>
  <c r="G15" i="18"/>
  <c r="G32" i="3"/>
  <c r="E21" i="12"/>
  <c r="E16" i="6"/>
  <c r="E161" i="23"/>
  <c r="G35" i="16"/>
  <c r="G20" i="9"/>
  <c r="G234" i="23"/>
  <c r="E25" i="2"/>
  <c r="E46" i="2"/>
  <c r="E45" i="23"/>
  <c r="G40" i="2"/>
  <c r="G40" i="18"/>
  <c r="G28" i="7"/>
  <c r="G31" i="15"/>
  <c r="G219" i="23"/>
  <c r="A11" i="11"/>
  <c r="G36" i="5"/>
  <c r="E9" i="5"/>
  <c r="G186" i="23"/>
  <c r="G23" i="14"/>
  <c r="G10" i="5"/>
  <c r="G51" i="16"/>
  <c r="G33" i="12"/>
  <c r="G95" i="23"/>
  <c r="E24" i="17"/>
  <c r="G9" i="21"/>
  <c r="A13" i="15"/>
  <c r="G17" i="19"/>
  <c r="G41" i="20"/>
  <c r="G41" i="10"/>
  <c r="E35" i="7"/>
  <c r="G34" i="20"/>
  <c r="G12" i="17"/>
  <c r="G32" i="17"/>
  <c r="E153" i="23"/>
  <c r="E33" i="15"/>
  <c r="E25" i="22"/>
  <c r="G59" i="16"/>
  <c r="G55" i="5"/>
  <c r="G23" i="17"/>
  <c r="E32" i="17"/>
  <c r="E17" i="17"/>
  <c r="G273" i="23"/>
  <c r="E11" i="8"/>
  <c r="E40" i="8"/>
  <c r="G44" i="7"/>
  <c r="G22" i="17"/>
  <c r="G52" i="12"/>
  <c r="E18" i="16"/>
  <c r="E10" i="19"/>
  <c r="E257" i="23"/>
  <c r="G16" i="3"/>
  <c r="G62" i="20"/>
  <c r="G42" i="19"/>
  <c r="G50" i="14"/>
  <c r="E28" i="22"/>
  <c r="G56" i="3"/>
  <c r="E48" i="23"/>
  <c r="E296" i="23"/>
  <c r="G57" i="12"/>
  <c r="E22" i="15"/>
  <c r="E27" i="15"/>
  <c r="E50" i="24"/>
  <c r="E23" i="5"/>
  <c r="G31" i="19"/>
  <c r="G136" i="23"/>
  <c r="E31" i="22"/>
  <c r="E42" i="18"/>
  <c r="G28" i="11"/>
  <c r="G47" i="19"/>
  <c r="G227" i="23"/>
  <c r="G38" i="10"/>
  <c r="G42" i="2"/>
  <c r="E53" i="24"/>
  <c r="E71" i="23"/>
  <c r="E50" i="8"/>
  <c r="G27" i="10"/>
  <c r="G48" i="5"/>
  <c r="E38" i="12"/>
  <c r="E34" i="8"/>
  <c r="G58" i="3"/>
  <c r="E29" i="12"/>
  <c r="E9" i="3"/>
  <c r="A15" i="6"/>
  <c r="E260" i="23"/>
  <c r="E37" i="15"/>
  <c r="G32" i="22"/>
  <c r="G30" i="13"/>
  <c r="E37" i="12"/>
  <c r="G21" i="11"/>
  <c r="G17" i="23"/>
  <c r="G23" i="13"/>
  <c r="E39" i="13"/>
  <c r="E10" i="2"/>
  <c r="E32" i="12"/>
  <c r="G32" i="5"/>
  <c r="G55" i="22"/>
  <c r="E24" i="7"/>
  <c r="G45" i="12"/>
  <c r="G17" i="2"/>
  <c r="G46" i="7"/>
  <c r="G43" i="15"/>
  <c r="G15" i="8"/>
  <c r="G45" i="10"/>
  <c r="G38" i="7"/>
  <c r="E41" i="15"/>
  <c r="E26" i="23"/>
  <c r="G9" i="23"/>
  <c r="E29" i="23"/>
  <c r="G62" i="11"/>
  <c r="G33" i="3"/>
  <c r="E224" i="23"/>
  <c r="G182" i="23"/>
  <c r="E22" i="5"/>
  <c r="A11" i="4"/>
  <c r="G51" i="3"/>
  <c r="E12" i="4"/>
  <c r="G25" i="16"/>
  <c r="E17" i="8"/>
  <c r="G22" i="19"/>
  <c r="G26" i="3"/>
  <c r="E204" i="23"/>
  <c r="E38" i="7"/>
  <c r="G14" i="10"/>
  <c r="E39" i="5"/>
  <c r="E53" i="11"/>
  <c r="E57" i="13"/>
  <c r="E49" i="3"/>
  <c r="G11" i="7"/>
  <c r="G48" i="8"/>
  <c r="E48" i="18"/>
  <c r="G21" i="10"/>
  <c r="G50" i="19"/>
  <c r="G17" i="14"/>
  <c r="E17" i="9"/>
  <c r="G60" i="5"/>
  <c r="E25" i="14"/>
  <c r="G39" i="8"/>
  <c r="E256" i="23"/>
  <c r="G15" i="19"/>
  <c r="G47" i="24"/>
  <c r="G13" i="4"/>
  <c r="E64" i="5"/>
  <c r="E15" i="11"/>
  <c r="E25" i="23"/>
  <c r="G113" i="23"/>
  <c r="E154" i="23"/>
  <c r="E41" i="17"/>
  <c r="E75" i="23"/>
  <c r="E169" i="23"/>
  <c r="G275" i="23"/>
  <c r="G153" i="23"/>
  <c r="E35" i="12"/>
  <c r="E270" i="23"/>
  <c r="E9" i="17"/>
  <c r="E49" i="12"/>
  <c r="E31" i="20"/>
  <c r="E210" i="23"/>
  <c r="G141" i="23"/>
  <c r="E20" i="7"/>
  <c r="E58" i="24"/>
  <c r="G15" i="9"/>
  <c r="E23" i="2"/>
  <c r="G54" i="17"/>
  <c r="E20" i="18"/>
  <c r="E241" i="23"/>
  <c r="E9" i="13"/>
  <c r="E28" i="24"/>
  <c r="G9" i="10"/>
  <c r="E62" i="2"/>
  <c r="E49" i="7"/>
  <c r="G23" i="23"/>
  <c r="E60" i="10"/>
  <c r="E22" i="3"/>
  <c r="G32" i="24"/>
  <c r="E63" i="10"/>
  <c r="G60" i="16"/>
  <c r="G43" i="12"/>
  <c r="G15" i="16"/>
  <c r="G28" i="10"/>
  <c r="E50" i="11"/>
  <c r="E29" i="9"/>
  <c r="E16" i="19"/>
  <c r="E38" i="16"/>
  <c r="G48" i="19"/>
  <c r="E52" i="24"/>
  <c r="G58" i="23"/>
  <c r="E42" i="10"/>
  <c r="E22" i="17"/>
  <c r="G16" i="2"/>
  <c r="E52" i="3"/>
  <c r="E20" i="15"/>
  <c r="G10" i="12"/>
  <c r="G22" i="3"/>
  <c r="E54" i="5"/>
  <c r="E201" i="23"/>
  <c r="E39" i="7"/>
  <c r="G39" i="23"/>
  <c r="E9" i="19"/>
  <c r="E47" i="9"/>
  <c r="G51" i="14"/>
  <c r="G11" i="2"/>
  <c r="E51" i="17"/>
  <c r="E15" i="5"/>
  <c r="E29" i="17"/>
  <c r="E11" i="15"/>
  <c r="G279" i="23"/>
  <c r="G16" i="20"/>
  <c r="E68" i="23"/>
  <c r="E63" i="14"/>
  <c r="E58" i="13"/>
  <c r="E29" i="3"/>
  <c r="G46" i="2"/>
  <c r="E61" i="20"/>
  <c r="E230" i="23"/>
  <c r="G49" i="24"/>
  <c r="G42" i="16"/>
  <c r="G54" i="2"/>
  <c r="E38" i="23"/>
  <c r="E56" i="23"/>
  <c r="G119" i="23"/>
  <c r="E52" i="2"/>
  <c r="G145" i="23"/>
  <c r="E55" i="14"/>
  <c r="G19" i="20"/>
  <c r="G40" i="19"/>
  <c r="G27" i="3"/>
  <c r="E30" i="2"/>
  <c r="G249" i="23"/>
  <c r="G18" i="24"/>
  <c r="E20" i="17"/>
  <c r="G57" i="17"/>
  <c r="E21" i="20"/>
  <c r="E45" i="3"/>
  <c r="G50" i="18"/>
  <c r="G46" i="13"/>
  <c r="E59" i="17"/>
  <c r="E220" i="23"/>
  <c r="G39" i="5"/>
  <c r="E45" i="8"/>
  <c r="G18" i="14"/>
  <c r="G179" i="23"/>
  <c r="E59" i="7"/>
  <c r="E9" i="12"/>
  <c r="G31" i="24"/>
  <c r="G218" i="23"/>
  <c r="G17" i="18"/>
  <c r="E51" i="23"/>
  <c r="E44" i="2"/>
  <c r="E178" i="23"/>
  <c r="G198" i="23"/>
  <c r="E27" i="8"/>
  <c r="G38" i="2"/>
  <c r="E44" i="10"/>
  <c r="E33" i="10"/>
  <c r="E300" i="23"/>
  <c r="E272" i="23"/>
  <c r="G26" i="15"/>
  <c r="G55" i="8"/>
  <c r="G48" i="24"/>
  <c r="E253" i="23"/>
  <c r="E46" i="11"/>
  <c r="E26" i="22"/>
  <c r="G9" i="5"/>
  <c r="E11" i="9"/>
  <c r="G50" i="20"/>
  <c r="G28" i="14"/>
  <c r="G53" i="5"/>
  <c r="G49" i="2"/>
  <c r="G37" i="16"/>
  <c r="G49" i="19"/>
  <c r="E34" i="15"/>
  <c r="E159" i="23"/>
  <c r="G152" i="23"/>
  <c r="E16" i="9"/>
  <c r="E38" i="14"/>
  <c r="G298" i="23"/>
  <c r="E274" i="23"/>
  <c r="E25" i="9"/>
  <c r="E9" i="4"/>
  <c r="G37" i="5"/>
  <c r="E54" i="18"/>
  <c r="E29" i="11"/>
  <c r="G50" i="10"/>
  <c r="E63" i="16"/>
  <c r="G163" i="23"/>
  <c r="G36" i="14"/>
  <c r="G56" i="13"/>
  <c r="E151" i="23"/>
  <c r="G44" i="9"/>
  <c r="G13" i="7"/>
  <c r="G11" i="23"/>
  <c r="G62" i="2"/>
  <c r="E9" i="21"/>
  <c r="E39" i="10"/>
  <c r="G272" i="23"/>
  <c r="G28" i="17"/>
  <c r="G25" i="7"/>
  <c r="G18" i="13"/>
  <c r="E28" i="8"/>
  <c r="E26" i="15"/>
  <c r="E23" i="18"/>
  <c r="G30" i="9"/>
  <c r="E48" i="17"/>
  <c r="E141" i="23"/>
  <c r="E163" i="23"/>
  <c r="E282" i="23"/>
  <c r="E22" i="22"/>
  <c r="G37" i="3"/>
  <c r="E299" i="23"/>
  <c r="E36" i="20"/>
  <c r="E61" i="13"/>
  <c r="G51" i="8"/>
  <c r="G47" i="7"/>
  <c r="G21" i="14"/>
  <c r="E283" i="23"/>
  <c r="G44" i="19"/>
  <c r="A11" i="3"/>
  <c r="E36" i="17"/>
  <c r="E16" i="17"/>
  <c r="G304" i="23"/>
  <c r="G13" i="21"/>
  <c r="E22" i="20"/>
  <c r="G214" i="23"/>
  <c r="G11" i="11"/>
  <c r="E25" i="20"/>
  <c r="G250" i="23"/>
  <c r="E52" i="17"/>
  <c r="G21" i="15"/>
  <c r="G56" i="11"/>
  <c r="E18" i="11"/>
  <c r="E39" i="2"/>
  <c r="G40" i="5"/>
  <c r="G224" i="23"/>
  <c r="G10" i="17"/>
  <c r="E14" i="9"/>
  <c r="G23" i="22"/>
  <c r="E52" i="20"/>
  <c r="G61" i="16"/>
  <c r="G54" i="14"/>
  <c r="G28" i="8"/>
  <c r="G261" i="23"/>
  <c r="E16" i="22"/>
  <c r="E47" i="10"/>
  <c r="E21" i="3"/>
  <c r="G27" i="16"/>
  <c r="E124" i="23"/>
  <c r="G14" i="18"/>
  <c r="G276" i="23"/>
  <c r="G42" i="18"/>
  <c r="G58" i="16"/>
  <c r="G20" i="7"/>
  <c r="E37" i="7"/>
  <c r="G16" i="4"/>
  <c r="G10" i="18"/>
  <c r="E33" i="7"/>
  <c r="G10" i="13"/>
  <c r="E62" i="7"/>
  <c r="E221" i="23"/>
  <c r="E209" i="23"/>
  <c r="E30" i="11"/>
  <c r="G216" i="23"/>
  <c r="E35" i="18"/>
  <c r="E20" i="14"/>
  <c r="E55" i="13"/>
  <c r="G57" i="7"/>
  <c r="E18" i="14"/>
  <c r="E92" i="23"/>
  <c r="E40" i="10"/>
  <c r="G11" i="19"/>
  <c r="G27" i="9"/>
  <c r="G277" i="23"/>
  <c r="E179" i="23"/>
  <c r="G12" i="15"/>
  <c r="G9" i="7"/>
  <c r="E27" i="3"/>
  <c r="E302" i="23"/>
  <c r="E31" i="10"/>
  <c r="E55" i="8"/>
  <c r="E10" i="6"/>
  <c r="G308" i="23"/>
  <c r="G10" i="20"/>
  <c r="E109" i="23"/>
  <c r="G28" i="5"/>
  <c r="E59" i="19"/>
  <c r="G18" i="22"/>
  <c r="E54" i="2"/>
  <c r="G25" i="20"/>
  <c r="G27" i="13"/>
  <c r="E54" i="20"/>
  <c r="G263" i="23"/>
  <c r="E41" i="24"/>
  <c r="G26" i="16"/>
  <c r="G30" i="18"/>
  <c r="G148" i="23"/>
  <c r="E304" i="23"/>
  <c r="E58" i="2"/>
  <c r="E31" i="9"/>
  <c r="E35" i="10"/>
  <c r="G52" i="7"/>
  <c r="G61" i="12"/>
  <c r="G280" i="23"/>
  <c r="G33" i="2"/>
  <c r="G30" i="20"/>
  <c r="E56" i="12"/>
  <c r="E56" i="2"/>
  <c r="G24" i="22"/>
  <c r="G35" i="20"/>
  <c r="G65" i="23"/>
  <c r="G188" i="23"/>
  <c r="G35" i="2"/>
  <c r="A11" i="16"/>
  <c r="A13" i="16" s="1"/>
  <c r="A15" i="16" s="1"/>
  <c r="E17" i="13"/>
  <c r="G34" i="16"/>
  <c r="G26" i="17"/>
  <c r="G184" i="23"/>
  <c r="E118" i="23"/>
  <c r="E212" i="23"/>
  <c r="G36" i="19"/>
  <c r="E54" i="13"/>
  <c r="G27" i="5"/>
  <c r="E21" i="14"/>
  <c r="E52" i="13"/>
  <c r="E47" i="22"/>
  <c r="G55" i="15"/>
  <c r="E31" i="24"/>
  <c r="G44" i="5"/>
  <c r="E31" i="23"/>
  <c r="G60" i="23"/>
  <c r="E23" i="22"/>
  <c r="G299" i="23"/>
  <c r="G45" i="22"/>
  <c r="E57" i="12"/>
  <c r="E127" i="23"/>
  <c r="G53" i="7"/>
  <c r="G19" i="17"/>
  <c r="E267" i="23"/>
  <c r="E29" i="20"/>
  <c r="E46" i="18"/>
  <c r="E13" i="19"/>
  <c r="G45" i="8"/>
  <c r="E31" i="12"/>
  <c r="E307" i="23"/>
  <c r="E47" i="24"/>
  <c r="G232" i="23"/>
  <c r="A11" i="18"/>
  <c r="G61" i="8"/>
  <c r="E287" i="23"/>
  <c r="G131" i="23"/>
  <c r="E11" i="2"/>
  <c r="G10" i="14"/>
  <c r="G41" i="13"/>
  <c r="E22" i="10"/>
  <c r="G64" i="5"/>
  <c r="E18" i="3"/>
  <c r="G310" i="23"/>
  <c r="E27" i="14"/>
  <c r="G292" i="23"/>
  <c r="E20" i="19"/>
  <c r="G11" i="3"/>
  <c r="E39" i="22"/>
  <c r="G40" i="3"/>
  <c r="E28" i="3"/>
  <c r="E60" i="17"/>
  <c r="G47" i="10"/>
  <c r="E9" i="15"/>
  <c r="G125" i="23"/>
  <c r="E54" i="11"/>
  <c r="E47" i="12"/>
  <c r="G21" i="19"/>
  <c r="G9" i="2"/>
  <c r="E37" i="20"/>
  <c r="E35" i="17"/>
  <c r="E54" i="12"/>
  <c r="E42" i="15"/>
  <c r="E37" i="11"/>
  <c r="G41" i="11"/>
  <c r="G36" i="13"/>
  <c r="G44" i="3"/>
  <c r="E185" i="23"/>
  <c r="E251" i="23"/>
  <c r="G40" i="14"/>
  <c r="E289" i="23"/>
  <c r="E49" i="23"/>
  <c r="G176" i="23"/>
  <c r="E13" i="5"/>
  <c r="G10" i="16"/>
  <c r="E43" i="13"/>
  <c r="G35" i="18"/>
  <c r="E57" i="15"/>
  <c r="G40" i="7"/>
  <c r="E99" i="23"/>
  <c r="E59" i="10"/>
  <c r="E35" i="19"/>
  <c r="G62" i="5"/>
  <c r="G39" i="16"/>
  <c r="E95" i="23"/>
  <c r="G39" i="19"/>
  <c r="E23" i="3"/>
  <c r="A13" i="9"/>
  <c r="G53" i="13"/>
  <c r="E30" i="23"/>
  <c r="E54" i="23"/>
  <c r="E17" i="19"/>
  <c r="E40" i="7"/>
  <c r="E21" i="13"/>
  <c r="G39" i="13"/>
  <c r="E51" i="5"/>
  <c r="A11" i="10"/>
  <c r="E34" i="16"/>
  <c r="G29" i="23"/>
  <c r="G38" i="13"/>
  <c r="G63" i="11"/>
  <c r="E37" i="8"/>
  <c r="G41" i="16"/>
  <c r="E50" i="19"/>
  <c r="E19" i="2"/>
  <c r="G282" i="23"/>
  <c r="E46" i="14"/>
  <c r="G240" i="23"/>
  <c r="G236" i="23"/>
  <c r="E53" i="17"/>
  <c r="E180" i="23"/>
  <c r="G30" i="8"/>
  <c r="E39" i="24"/>
  <c r="G195" i="23"/>
  <c r="G17" i="9"/>
  <c r="G17" i="13"/>
  <c r="G39" i="22"/>
  <c r="G285" i="23"/>
  <c r="G50" i="5"/>
  <c r="G41" i="19"/>
  <c r="G58" i="11"/>
  <c r="E43" i="3"/>
  <c r="A13" i="22"/>
  <c r="G30" i="14"/>
  <c r="G11" i="16"/>
  <c r="G14" i="24"/>
  <c r="G16" i="7"/>
  <c r="E16" i="10"/>
  <c r="G18" i="15"/>
  <c r="G110" i="23"/>
  <c r="G10" i="19"/>
  <c r="E24" i="14"/>
  <c r="G36" i="3"/>
  <c r="G51" i="12"/>
  <c r="A13" i="11"/>
  <c r="G62" i="9"/>
  <c r="E40" i="11"/>
  <c r="G56" i="9"/>
  <c r="G22" i="2"/>
  <c r="E11" i="13"/>
  <c r="E14" i="16"/>
  <c r="E11" i="3"/>
  <c r="E286" i="23"/>
  <c r="E32" i="19"/>
  <c r="E119" i="23"/>
  <c r="A15" i="17"/>
  <c r="E51" i="7"/>
  <c r="G25" i="5"/>
  <c r="E50" i="15"/>
  <c r="A17" i="16"/>
  <c r="A19" i="16" s="1"/>
  <c r="A21" i="16" s="1"/>
  <c r="G29" i="17"/>
  <c r="G48" i="2"/>
  <c r="G91" i="23"/>
  <c r="E9" i="8"/>
  <c r="G19" i="12"/>
  <c r="G50" i="2"/>
  <c r="G36" i="20"/>
  <c r="E56" i="24"/>
  <c r="E268" i="23"/>
  <c r="E17" i="20"/>
  <c r="G10" i="22"/>
  <c r="E55" i="7"/>
  <c r="E138" i="23"/>
  <c r="G55" i="10"/>
  <c r="G33" i="18"/>
  <c r="E63" i="18"/>
  <c r="G18" i="7"/>
  <c r="E57" i="7"/>
  <c r="G16" i="6"/>
  <c r="G52" i="14"/>
  <c r="G20" i="14"/>
  <c r="E20" i="11"/>
  <c r="G26" i="18"/>
  <c r="E50" i="22"/>
  <c r="G50" i="13"/>
  <c r="E46" i="7"/>
  <c r="G59" i="2"/>
  <c r="E49" i="10"/>
  <c r="E37" i="2"/>
  <c r="E42" i="16"/>
  <c r="E10" i="18"/>
  <c r="G16" i="19"/>
  <c r="E31" i="13"/>
  <c r="A13" i="14"/>
  <c r="E21" i="16"/>
  <c r="E53" i="13"/>
  <c r="G115" i="23"/>
  <c r="G30" i="17"/>
  <c r="E13" i="23"/>
  <c r="G29" i="2"/>
  <c r="G24" i="19"/>
  <c r="E227" i="23"/>
  <c r="G59" i="23"/>
  <c r="G221" i="23"/>
  <c r="E20" i="2"/>
  <c r="E43" i="11"/>
  <c r="G15" i="11"/>
  <c r="E17" i="7"/>
  <c r="G10" i="3"/>
  <c r="G165" i="23"/>
  <c r="E40" i="15"/>
  <c r="E41" i="18"/>
  <c r="E149" i="23"/>
  <c r="G255" i="23"/>
  <c r="G46" i="16"/>
  <c r="E36" i="22"/>
  <c r="E18" i="9"/>
  <c r="G46" i="12"/>
  <c r="E59" i="3"/>
  <c r="E40" i="9"/>
  <c r="G10" i="7"/>
  <c r="E39" i="11"/>
  <c r="E57" i="18"/>
  <c r="E38" i="18"/>
  <c r="E195" i="23"/>
  <c r="E40" i="13"/>
  <c r="G12" i="18"/>
  <c r="G41" i="15"/>
  <c r="E40" i="18"/>
  <c r="E56" i="15"/>
  <c r="E44" i="12"/>
  <c r="E310" i="23"/>
  <c r="G43" i="10"/>
  <c r="E50" i="17"/>
  <c r="E194" i="23"/>
  <c r="E284" i="23"/>
  <c r="E25" i="5"/>
  <c r="E308" i="23"/>
  <c r="G49" i="12"/>
  <c r="E231" i="23"/>
  <c r="E14" i="3"/>
  <c r="G54" i="16"/>
  <c r="G28" i="16"/>
  <c r="G41" i="7"/>
  <c r="A11" i="7"/>
  <c r="E103" i="23"/>
  <c r="E19" i="11"/>
  <c r="E60" i="8"/>
  <c r="A15" i="14"/>
  <c r="E63" i="11"/>
  <c r="G206" i="23"/>
  <c r="E20" i="20"/>
  <c r="G18" i="2"/>
  <c r="E54" i="9"/>
  <c r="E19" i="9"/>
  <c r="E40" i="24"/>
  <c r="E131" i="23"/>
  <c r="E50" i="5"/>
  <c r="E11" i="21"/>
  <c r="G33" i="5"/>
  <c r="G42" i="5"/>
  <c r="G37" i="8"/>
  <c r="G61" i="14"/>
  <c r="E29" i="10"/>
  <c r="G38" i="5"/>
  <c r="G59" i="12"/>
  <c r="E62" i="12"/>
  <c r="E53" i="14"/>
  <c r="G59" i="14"/>
  <c r="A13" i="13"/>
  <c r="A15" i="13" s="1"/>
  <c r="A17" i="13" s="1"/>
  <c r="A13" i="18"/>
  <c r="E22" i="24"/>
  <c r="E13" i="24"/>
  <c r="E30" i="20"/>
  <c r="G55" i="23"/>
  <c r="E145" i="23"/>
  <c r="G17" i="8"/>
  <c r="E32" i="3"/>
  <c r="G45" i="23"/>
  <c r="E22" i="18"/>
  <c r="E37" i="17"/>
  <c r="E14" i="19"/>
  <c r="E43" i="14"/>
  <c r="E60" i="19"/>
  <c r="G52" i="24"/>
  <c r="G11" i="21"/>
  <c r="G211" i="23"/>
  <c r="E42" i="23"/>
  <c r="G58" i="17"/>
  <c r="G34" i="22"/>
  <c r="E18" i="10"/>
  <c r="G20" i="8"/>
  <c r="E14" i="7"/>
  <c r="E54" i="24"/>
  <c r="E27" i="16"/>
  <c r="E60" i="20"/>
  <c r="G53" i="3"/>
  <c r="G150" i="23"/>
  <c r="E279" i="23"/>
  <c r="G62" i="24"/>
  <c r="E61" i="12"/>
  <c r="G24" i="11"/>
  <c r="G42" i="13"/>
  <c r="G29" i="3"/>
  <c r="E14" i="17"/>
  <c r="G252" i="23"/>
  <c r="E86" i="23"/>
  <c r="E45" i="17"/>
  <c r="G170" i="23"/>
  <c r="E20" i="3"/>
  <c r="G54" i="22"/>
  <c r="G94" i="23"/>
  <c r="E303" i="23"/>
  <c r="G40" i="16"/>
  <c r="E26" i="9"/>
  <c r="G14" i="2"/>
  <c r="E85" i="23"/>
  <c r="E17" i="15"/>
  <c r="G41" i="17"/>
  <c r="G77" i="23"/>
  <c r="E50" i="12"/>
  <c r="E45" i="20"/>
  <c r="E19" i="16"/>
  <c r="E10" i="15"/>
  <c r="G32" i="20"/>
  <c r="E26" i="24"/>
  <c r="G203" i="23"/>
  <c r="E56" i="5"/>
  <c r="G30" i="11"/>
  <c r="G181" i="23"/>
  <c r="G37" i="14"/>
  <c r="G9" i="16"/>
  <c r="E21" i="15"/>
  <c r="E33" i="23"/>
  <c r="G20" i="19"/>
  <c r="E24" i="12"/>
  <c r="E26" i="20"/>
  <c r="G11" i="13"/>
  <c r="G20" i="11"/>
  <c r="E30" i="10"/>
  <c r="E50" i="3"/>
  <c r="G36" i="7"/>
  <c r="G46" i="15"/>
  <c r="G34" i="5"/>
  <c r="E40" i="19"/>
  <c r="E172" i="23"/>
  <c r="E106" i="23"/>
  <c r="G16" i="22"/>
  <c r="G98" i="23"/>
  <c r="G46" i="17"/>
  <c r="E16" i="12"/>
  <c r="E43" i="10"/>
  <c r="E234" i="23"/>
  <c r="E28" i="5"/>
  <c r="G26" i="8"/>
  <c r="G35" i="9"/>
  <c r="G34" i="13"/>
  <c r="G43" i="14"/>
  <c r="E15" i="4"/>
  <c r="E116" i="23"/>
  <c r="E298" i="23"/>
  <c r="G301" i="23"/>
  <c r="G49" i="3"/>
  <c r="E150" i="23"/>
  <c r="G24" i="15"/>
  <c r="E35" i="5"/>
  <c r="E10" i="5"/>
  <c r="E38" i="5"/>
  <c r="G26" i="22"/>
  <c r="E9" i="10"/>
  <c r="G23" i="12"/>
  <c r="E111" i="23"/>
  <c r="E63" i="8"/>
  <c r="G56" i="17"/>
  <c r="G63" i="20"/>
  <c r="G12" i="24"/>
  <c r="G171" i="23"/>
  <c r="E11" i="22"/>
  <c r="G15" i="12"/>
  <c r="G175" i="23"/>
  <c r="E11" i="18"/>
  <c r="G12" i="2"/>
  <c r="G160" i="23"/>
  <c r="E261" i="23"/>
  <c r="G31" i="11"/>
  <c r="G28" i="3"/>
  <c r="E63" i="13"/>
  <c r="G10" i="4"/>
  <c r="E198" i="23"/>
  <c r="E15" i="10"/>
  <c r="E32" i="7"/>
  <c r="E15" i="13"/>
  <c r="E48" i="7"/>
  <c r="E11" i="5"/>
  <c r="E13" i="3"/>
  <c r="E48" i="11"/>
  <c r="E30" i="24"/>
  <c r="E51" i="9"/>
  <c r="G48" i="17"/>
  <c r="E58" i="14"/>
  <c r="E17" i="6"/>
  <c r="E40" i="5"/>
  <c r="G75" i="23"/>
  <c r="E226" i="23"/>
  <c r="E107" i="23"/>
  <c r="G62" i="10"/>
  <c r="E182" i="23"/>
  <c r="E62" i="14"/>
  <c r="E36" i="7"/>
  <c r="E57" i="16"/>
  <c r="G24" i="5"/>
  <c r="G58" i="7"/>
  <c r="E37" i="22"/>
  <c r="E33" i="3"/>
  <c r="G50" i="8"/>
  <c r="G38" i="20"/>
  <c r="E36" i="12"/>
  <c r="G204" i="23"/>
  <c r="E49" i="14"/>
  <c r="G14" i="4"/>
  <c r="E33" i="24"/>
  <c r="E12" i="6"/>
  <c r="G39" i="20"/>
  <c r="E17" i="5"/>
  <c r="G31" i="8"/>
  <c r="G12" i="13"/>
  <c r="E236" i="23"/>
  <c r="G16" i="9"/>
  <c r="E285" i="23"/>
  <c r="G41" i="18"/>
  <c r="G25" i="8"/>
  <c r="E12" i="23"/>
  <c r="E9" i="14"/>
  <c r="E34" i="22"/>
  <c r="E60" i="3"/>
  <c r="G31" i="3"/>
  <c r="E37" i="19"/>
  <c r="E11" i="23"/>
  <c r="E32" i="14"/>
  <c r="E47" i="2"/>
  <c r="E26" i="11"/>
  <c r="E25" i="15"/>
  <c r="E173" i="23"/>
  <c r="E54" i="16"/>
  <c r="E16" i="14"/>
  <c r="G26" i="10"/>
  <c r="G20" i="3"/>
  <c r="G10" i="9"/>
  <c r="E62" i="20"/>
  <c r="G26" i="11"/>
  <c r="E21" i="10"/>
  <c r="E41" i="22"/>
  <c r="E57" i="24"/>
  <c r="G235" i="23"/>
  <c r="G16" i="14"/>
  <c r="G18" i="8"/>
  <c r="G20" i="12"/>
  <c r="E60" i="16"/>
  <c r="E42" i="8"/>
  <c r="G53" i="11"/>
  <c r="E19" i="17"/>
  <c r="G9" i="9"/>
  <c r="G29" i="18"/>
  <c r="E52" i="19"/>
  <c r="G44" i="20"/>
  <c r="G23" i="20"/>
  <c r="G25" i="18"/>
  <c r="E15" i="23"/>
  <c r="G43" i="20"/>
  <c r="E16" i="24"/>
  <c r="G45" i="3"/>
  <c r="E28" i="12"/>
  <c r="G23" i="11"/>
  <c r="G22" i="14"/>
  <c r="G14" i="3"/>
  <c r="E51" i="15"/>
  <c r="E28" i="9"/>
  <c r="E13" i="17"/>
  <c r="G45" i="13"/>
  <c r="G36" i="15"/>
  <c r="G55" i="17"/>
  <c r="G37" i="15"/>
  <c r="G24" i="8"/>
  <c r="E11" i="24"/>
  <c r="G15" i="23"/>
  <c r="E24" i="19"/>
  <c r="E42" i="22"/>
  <c r="E309" i="23"/>
  <c r="G47" i="20"/>
  <c r="G258" i="23"/>
  <c r="E48" i="15"/>
  <c r="G49" i="22"/>
  <c r="G21" i="12"/>
  <c r="G34" i="8"/>
  <c r="G42" i="11"/>
  <c r="E33" i="8"/>
  <c r="E18" i="5"/>
  <c r="E52" i="15"/>
  <c r="G61" i="9"/>
  <c r="E40" i="14"/>
  <c r="G30" i="19"/>
  <c r="G41" i="5"/>
  <c r="G47" i="13"/>
  <c r="G53" i="8"/>
  <c r="G38" i="18"/>
  <c r="E23" i="9"/>
  <c r="G10" i="10"/>
  <c r="G22" i="24"/>
  <c r="E15" i="12"/>
  <c r="G33" i="8"/>
  <c r="E76" i="23"/>
  <c r="E164" i="23"/>
  <c r="E21" i="9"/>
  <c r="G56" i="18"/>
  <c r="E61" i="5"/>
  <c r="G43" i="7"/>
  <c r="G26" i="13"/>
  <c r="E13" i="10"/>
  <c r="G58" i="12"/>
  <c r="E17" i="24"/>
  <c r="G44" i="24"/>
  <c r="G24" i="18"/>
  <c r="E58" i="5"/>
  <c r="G26" i="14"/>
  <c r="G41" i="14"/>
  <c r="G71" i="23"/>
  <c r="E13" i="18"/>
  <c r="G62" i="16"/>
  <c r="G48" i="10"/>
  <c r="G34" i="24"/>
  <c r="G93" i="23"/>
  <c r="E53" i="23"/>
  <c r="E19" i="5"/>
  <c r="G189" i="23"/>
  <c r="G13" i="14"/>
  <c r="G23" i="19"/>
  <c r="G43" i="5"/>
  <c r="A15" i="18"/>
  <c r="G57" i="23"/>
  <c r="G36" i="23"/>
  <c r="G33" i="11"/>
  <c r="G47" i="15"/>
  <c r="E276" i="23"/>
  <c r="G16" i="24"/>
  <c r="G36" i="22"/>
  <c r="A11" i="12"/>
  <c r="E15" i="17"/>
  <c r="G35" i="12"/>
  <c r="G63" i="5"/>
  <c r="G268" i="23"/>
  <c r="A168" i="23"/>
  <c r="A177" i="23" s="1"/>
  <c r="G33" i="17"/>
  <c r="G52" i="3"/>
  <c r="G36" i="16"/>
  <c r="G185" i="23"/>
  <c r="E48" i="9"/>
  <c r="E47" i="7"/>
  <c r="E244" i="23"/>
  <c r="E193" i="23"/>
  <c r="G11" i="5"/>
  <c r="G37" i="22"/>
  <c r="G14" i="23"/>
  <c r="G62" i="13"/>
  <c r="E20" i="5"/>
  <c r="G26" i="5"/>
  <c r="G32" i="2"/>
  <c r="G13" i="5"/>
  <c r="A13" i="12"/>
  <c r="E58" i="11"/>
  <c r="G187" i="23"/>
  <c r="G40" i="12"/>
  <c r="E40" i="3"/>
  <c r="E39" i="18"/>
  <c r="E93" i="23"/>
  <c r="E18" i="20"/>
  <c r="E27" i="9"/>
  <c r="G36" i="9"/>
  <c r="G60" i="11"/>
  <c r="G21" i="16"/>
  <c r="E40" i="17"/>
  <c r="E12" i="17"/>
  <c r="E65" i="7"/>
  <c r="G33" i="20"/>
  <c r="E56" i="11"/>
  <c r="E38" i="11"/>
  <c r="E62" i="5"/>
  <c r="G127" i="23"/>
  <c r="E26" i="16"/>
  <c r="G51" i="22"/>
  <c r="E301" i="23"/>
  <c r="G55" i="18"/>
  <c r="G16" i="8"/>
  <c r="G59" i="18"/>
  <c r="G40" i="10"/>
  <c r="E15" i="15"/>
  <c r="E33" i="13"/>
  <c r="G66" i="23"/>
  <c r="G19" i="18"/>
  <c r="E12" i="11"/>
  <c r="G55" i="12"/>
  <c r="G61" i="5"/>
  <c r="E26" i="18"/>
  <c r="E32" i="20"/>
  <c r="G54" i="8"/>
  <c r="G34" i="19"/>
  <c r="E294" i="23"/>
  <c r="E9" i="22"/>
  <c r="G10" i="24"/>
  <c r="E44" i="8"/>
  <c r="E27" i="17"/>
  <c r="E43" i="19"/>
  <c r="E42" i="11"/>
  <c r="G13" i="8"/>
  <c r="E290" i="23"/>
  <c r="G46" i="18"/>
  <c r="G12" i="21"/>
  <c r="G43" i="23"/>
  <c r="G47" i="3"/>
  <c r="E54" i="22"/>
  <c r="G207" i="23"/>
  <c r="G53" i="15"/>
  <c r="E36" i="13"/>
  <c r="G25" i="11"/>
  <c r="E31" i="17"/>
  <c r="G42" i="23"/>
  <c r="G56" i="7"/>
  <c r="G63" i="18"/>
  <c r="G10" i="6"/>
  <c r="A15" i="12"/>
  <c r="E74" i="23"/>
  <c r="E45" i="16"/>
  <c r="E37" i="3"/>
  <c r="E49" i="9"/>
  <c r="G52" i="13"/>
  <c r="G57" i="11"/>
  <c r="E19" i="18"/>
  <c r="E47" i="18"/>
  <c r="G36" i="17"/>
  <c r="E27" i="24"/>
  <c r="G28" i="15"/>
  <c r="E35" i="23"/>
  <c r="G149" i="23"/>
  <c r="E130" i="23"/>
  <c r="G60" i="12"/>
  <c r="E14" i="13"/>
  <c r="G54" i="7"/>
  <c r="G42" i="15"/>
  <c r="E46" i="19"/>
  <c r="G60" i="13"/>
  <c r="G35" i="13"/>
  <c r="E58" i="15"/>
  <c r="E15" i="8"/>
  <c r="E30" i="9"/>
  <c r="G62" i="14"/>
  <c r="G56" i="20"/>
  <c r="E27" i="2"/>
  <c r="G40" i="22"/>
  <c r="E123" i="23"/>
  <c r="G51" i="9"/>
  <c r="E46" i="13"/>
  <c r="E16" i="15"/>
  <c r="E45" i="11"/>
  <c r="E60" i="2"/>
  <c r="E25" i="12"/>
  <c r="G21" i="20"/>
  <c r="E53" i="18"/>
  <c r="E63" i="5"/>
  <c r="G12" i="5"/>
  <c r="E11" i="11"/>
  <c r="G13" i="9"/>
  <c r="E184" i="23"/>
  <c r="G35" i="15"/>
  <c r="E144" i="23"/>
  <c r="E57" i="17"/>
  <c r="G52" i="18"/>
  <c r="E14" i="11"/>
  <c r="E55" i="3"/>
  <c r="G45" i="16"/>
  <c r="G121" i="23"/>
  <c r="E59" i="23"/>
  <c r="E35" i="14"/>
  <c r="G62" i="8"/>
  <c r="E46" i="8"/>
  <c r="E30" i="15"/>
  <c r="E14" i="5"/>
  <c r="G12" i="7"/>
  <c r="G12" i="3"/>
  <c r="G50" i="7"/>
  <c r="E120" i="23"/>
  <c r="G28" i="23"/>
  <c r="E52" i="22"/>
  <c r="G47" i="11"/>
  <c r="E41" i="5"/>
  <c r="G29" i="20"/>
  <c r="E28" i="19"/>
  <c r="G47" i="2"/>
  <c r="E175" i="23"/>
  <c r="E80" i="23"/>
  <c r="E9" i="18"/>
  <c r="E58" i="19"/>
  <c r="E41" i="10"/>
  <c r="E46" i="20"/>
  <c r="E34" i="14"/>
  <c r="G15" i="6"/>
  <c r="E18" i="23"/>
  <c r="G65" i="7"/>
  <c r="E110" i="23"/>
  <c r="E22" i="9"/>
  <c r="G13" i="6"/>
  <c r="G56" i="14"/>
  <c r="E70" i="23"/>
  <c r="G47" i="8"/>
  <c r="G19" i="5"/>
  <c r="G40" i="9"/>
  <c r="E62" i="8"/>
  <c r="G15" i="4"/>
  <c r="E43" i="18"/>
  <c r="G48" i="18"/>
  <c r="G40" i="8"/>
  <c r="G9" i="19"/>
  <c r="G49" i="13"/>
  <c r="E51" i="14"/>
  <c r="G38" i="15"/>
  <c r="G57" i="16"/>
  <c r="G50" i="3"/>
  <c r="E14" i="20"/>
  <c r="E25" i="13"/>
  <c r="E31" i="18"/>
  <c r="G18" i="19"/>
  <c r="G18" i="17"/>
  <c r="G29" i="14"/>
  <c r="E43" i="9"/>
  <c r="G11" i="4"/>
  <c r="E77" i="23"/>
  <c r="G231" i="23"/>
  <c r="G38" i="9"/>
  <c r="E58" i="3"/>
  <c r="E60" i="14"/>
  <c r="G61" i="2"/>
  <c r="E10" i="14"/>
  <c r="G19" i="23"/>
  <c r="E32" i="2"/>
  <c r="G87" i="23"/>
  <c r="E12" i="14"/>
  <c r="G33" i="14"/>
  <c r="E47" i="19"/>
  <c r="E11" i="20"/>
  <c r="G116" i="23"/>
  <c r="E55" i="23"/>
  <c r="E58" i="9"/>
  <c r="E15" i="6"/>
  <c r="A11" i="8"/>
  <c r="E55" i="9"/>
  <c r="E42" i="5"/>
  <c r="E60" i="23"/>
  <c r="A23" i="16"/>
  <c r="G225" i="23"/>
  <c r="E10" i="16"/>
  <c r="E292" i="23"/>
  <c r="G10" i="8"/>
  <c r="E28" i="10"/>
  <c r="G13" i="11"/>
  <c r="A186" i="23"/>
  <c r="A15" i="11"/>
  <c r="A17" i="18"/>
  <c r="E45" i="13"/>
  <c r="E47" i="17"/>
  <c r="E60" i="24"/>
  <c r="G122" i="23"/>
  <c r="E35" i="8"/>
  <c r="E45" i="22"/>
  <c r="G11" i="24"/>
  <c r="A11" i="19"/>
  <c r="A13" i="19" s="1"/>
  <c r="A15" i="19" s="1"/>
  <c r="A17" i="19" s="1"/>
  <c r="A19" i="19" s="1"/>
  <c r="A21" i="19" s="1"/>
  <c r="A23" i="19" s="1"/>
  <c r="A25" i="19" s="1"/>
  <c r="G49" i="7"/>
  <c r="E12" i="22"/>
  <c r="G289" i="23"/>
  <c r="E53" i="22"/>
  <c r="G53" i="20"/>
  <c r="E39" i="12"/>
  <c r="E39" i="20"/>
  <c r="E64" i="7"/>
  <c r="G51" i="19"/>
  <c r="E30" i="19"/>
  <c r="G35" i="11"/>
  <c r="E142" i="23"/>
  <c r="E134" i="23"/>
  <c r="G33" i="16"/>
  <c r="E78" i="23"/>
  <c r="G11" i="22"/>
  <c r="G47" i="9"/>
  <c r="G13" i="20"/>
  <c r="E219" i="23"/>
  <c r="G21" i="9"/>
  <c r="E9" i="20"/>
  <c r="G26" i="7"/>
  <c r="E9" i="16"/>
  <c r="G31" i="23"/>
  <c r="E29" i="5"/>
  <c r="G33" i="23"/>
  <c r="E13" i="4"/>
  <c r="G18" i="12"/>
  <c r="E56" i="20"/>
  <c r="E246" i="23"/>
  <c r="E14" i="15"/>
  <c r="G58" i="9"/>
  <c r="G9" i="20"/>
  <c r="G290" i="23"/>
  <c r="G29" i="8"/>
  <c r="G259" i="23"/>
  <c r="A11" i="20"/>
  <c r="A13" i="20" s="1"/>
  <c r="A15" i="20" s="1"/>
  <c r="A17" i="20" s="1"/>
  <c r="G54" i="13"/>
  <c r="E45" i="5"/>
  <c r="E233" i="23"/>
  <c r="E47" i="5"/>
  <c r="G156" i="23"/>
  <c r="G49" i="17"/>
  <c r="E288" i="23"/>
  <c r="E36" i="10"/>
  <c r="G24" i="3"/>
  <c r="G30" i="16"/>
  <c r="E63" i="23"/>
  <c r="G99" i="23"/>
  <c r="E11" i="17"/>
  <c r="G228" i="23"/>
  <c r="E20" i="24"/>
  <c r="E51" i="11"/>
  <c r="E183" i="23"/>
  <c r="E21" i="17"/>
  <c r="G173" i="23"/>
  <c r="E42" i="20"/>
  <c r="E55" i="19"/>
  <c r="A13" i="3"/>
  <c r="A15" i="3" s="1"/>
  <c r="A17" i="3" s="1"/>
  <c r="E207" i="23"/>
  <c r="G47" i="5"/>
  <c r="E9" i="6"/>
  <c r="G57" i="13"/>
  <c r="E122" i="23"/>
  <c r="E18" i="7"/>
  <c r="G22" i="22"/>
  <c r="E61" i="19"/>
  <c r="G43" i="2"/>
  <c r="G54" i="15"/>
  <c r="G31" i="10"/>
  <c r="G55" i="3"/>
  <c r="E27" i="7"/>
  <c r="E44" i="13"/>
  <c r="G22" i="15"/>
  <c r="G18" i="23"/>
  <c r="E44" i="7"/>
  <c r="E50" i="7"/>
  <c r="E32" i="10"/>
  <c r="E62" i="9"/>
  <c r="E52" i="10"/>
  <c r="E53" i="9"/>
  <c r="G74" i="23"/>
  <c r="G144" i="23"/>
  <c r="G62" i="17"/>
  <c r="G43" i="17"/>
  <c r="G39" i="3"/>
  <c r="G49" i="14"/>
  <c r="G38" i="12"/>
  <c r="E49" i="2"/>
  <c r="G21" i="2"/>
  <c r="G20" i="20"/>
  <c r="E32" i="24"/>
  <c r="E24" i="5"/>
  <c r="E177" i="23"/>
  <c r="G220" i="23"/>
  <c r="G14" i="11"/>
  <c r="E100" i="23"/>
  <c r="E59" i="20"/>
  <c r="E49" i="5"/>
  <c r="E42" i="9"/>
  <c r="G13" i="2"/>
  <c r="G166" i="23"/>
  <c r="E113" i="23"/>
  <c r="E140" i="23"/>
  <c r="G29" i="24"/>
  <c r="E12" i="8"/>
  <c r="G54" i="5"/>
  <c r="E10" i="17"/>
  <c r="E19" i="14"/>
  <c r="E57" i="8"/>
  <c r="E65" i="5"/>
  <c r="G22" i="20"/>
  <c r="E305" i="23"/>
  <c r="E12" i="15"/>
  <c r="G52" i="16"/>
  <c r="G45" i="15"/>
  <c r="G60" i="24"/>
  <c r="E254" i="23"/>
  <c r="G45" i="2"/>
  <c r="G17" i="12"/>
  <c r="G22" i="13"/>
  <c r="G15" i="10"/>
  <c r="G59" i="20"/>
  <c r="G9" i="4"/>
  <c r="G17" i="6"/>
  <c r="G44" i="8"/>
  <c r="E33" i="11"/>
  <c r="G52" i="9"/>
  <c r="G45" i="17"/>
  <c r="G19" i="14"/>
  <c r="G37" i="9"/>
  <c r="E47" i="11"/>
  <c r="G178" i="23"/>
  <c r="G49" i="11"/>
  <c r="G35" i="17"/>
  <c r="E20" i="9"/>
  <c r="E20" i="16"/>
  <c r="E94" i="23"/>
  <c r="G21" i="23"/>
  <c r="E13" i="9"/>
  <c r="G58" i="2"/>
  <c r="E252" i="23"/>
  <c r="E21" i="5"/>
  <c r="E61" i="2"/>
  <c r="E23" i="13"/>
  <c r="E24" i="24"/>
  <c r="E39" i="9"/>
  <c r="E27" i="18"/>
  <c r="G132" i="23"/>
  <c r="E129" i="23"/>
  <c r="E42" i="3"/>
  <c r="G22" i="16"/>
  <c r="E27" i="11"/>
  <c r="E27" i="10"/>
  <c r="E23" i="11"/>
  <c r="E14" i="18"/>
  <c r="G266" i="23"/>
  <c r="G58" i="10"/>
  <c r="G41" i="2"/>
  <c r="G47" i="18"/>
  <c r="G37" i="20"/>
  <c r="E29" i="24"/>
  <c r="E281" i="23"/>
  <c r="E30" i="16"/>
  <c r="G109" i="23"/>
  <c r="G63" i="10"/>
  <c r="E61" i="14"/>
  <c r="G85" i="23"/>
  <c r="G12" i="8"/>
  <c r="E59" i="24"/>
  <c r="E29" i="7"/>
  <c r="G253" i="23"/>
  <c r="G43" i="11"/>
  <c r="E39" i="23"/>
  <c r="E60" i="9"/>
  <c r="G38" i="14"/>
  <c r="G31" i="18"/>
  <c r="G183" i="23"/>
  <c r="E25" i="19"/>
  <c r="E17" i="2"/>
  <c r="E30" i="12"/>
  <c r="G18" i="3"/>
  <c r="E28" i="20"/>
  <c r="G69" i="23"/>
  <c r="G61" i="7"/>
  <c r="G54" i="24"/>
  <c r="E23" i="17"/>
  <c r="G45" i="11"/>
  <c r="E59" i="13"/>
  <c r="G21" i="5"/>
  <c r="E9" i="9"/>
  <c r="G31" i="12"/>
  <c r="G50" i="11"/>
  <c r="E273" i="23"/>
  <c r="G32" i="15"/>
  <c r="G55" i="11"/>
  <c r="E12" i="16"/>
  <c r="G26" i="9"/>
  <c r="G57" i="20"/>
  <c r="E23" i="12"/>
  <c r="E30" i="18"/>
  <c r="G48" i="13"/>
  <c r="G20" i="18"/>
  <c r="E38" i="3"/>
  <c r="E52" i="11"/>
  <c r="E44" i="14"/>
  <c r="A17" i="12"/>
  <c r="A19" i="12" s="1"/>
  <c r="A21" i="12" s="1"/>
  <c r="A23" i="12" s="1"/>
  <c r="E29" i="16"/>
  <c r="E18" i="22"/>
  <c r="G42" i="9"/>
  <c r="G11" i="6"/>
  <c r="A25" i="16"/>
  <c r="G11" i="10"/>
  <c r="G61" i="17"/>
  <c r="E33" i="19"/>
  <c r="G34" i="17"/>
  <c r="E33" i="9"/>
  <c r="G58" i="18"/>
  <c r="A15" i="22"/>
  <c r="A13" i="7"/>
  <c r="A13" i="24"/>
  <c r="E46" i="24"/>
  <c r="G23" i="10"/>
  <c r="G27" i="19"/>
  <c r="E49" i="15"/>
  <c r="E34" i="7"/>
  <c r="E57" i="23"/>
  <c r="E20" i="23"/>
  <c r="E98" i="23"/>
  <c r="E15" i="22"/>
  <c r="G13" i="22"/>
  <c r="E132" i="23"/>
  <c r="G17" i="7"/>
  <c r="G49" i="18"/>
  <c r="E32" i="8"/>
  <c r="E38" i="2"/>
  <c r="E49" i="16"/>
  <c r="G16" i="12"/>
  <c r="E49" i="17"/>
  <c r="G17" i="3"/>
  <c r="G10" i="11"/>
  <c r="G159" i="23"/>
  <c r="E15" i="19"/>
  <c r="G14" i="15"/>
  <c r="E57" i="14"/>
  <c r="G44" i="18"/>
  <c r="E48" i="24"/>
  <c r="G42" i="24"/>
  <c r="G56" i="24"/>
  <c r="G48" i="7"/>
  <c r="E9" i="2"/>
  <c r="G61" i="20"/>
  <c r="E258" i="23"/>
  <c r="E43" i="20"/>
  <c r="G257" i="23"/>
  <c r="G30" i="24"/>
  <c r="G83" i="23"/>
  <c r="E53" i="7"/>
  <c r="G9" i="11"/>
  <c r="E22" i="8"/>
  <c r="G223" i="23"/>
  <c r="E29" i="15"/>
  <c r="G34" i="11"/>
  <c r="E189" i="23"/>
  <c r="E13" i="21"/>
  <c r="G32" i="10"/>
  <c r="E51" i="12"/>
  <c r="G36" i="11"/>
  <c r="G161" i="23"/>
  <c r="A11" i="21"/>
  <c r="G53" i="16"/>
  <c r="G96" i="23"/>
  <c r="G62" i="18"/>
  <c r="E36" i="8"/>
  <c r="G39" i="14"/>
  <c r="E31" i="16"/>
  <c r="E10" i="20"/>
  <c r="G51" i="23"/>
  <c r="G47" i="14"/>
  <c r="E25" i="17"/>
  <c r="G39" i="17"/>
  <c r="G22" i="8"/>
  <c r="G143" i="23"/>
  <c r="E42" i="2"/>
  <c r="G55" i="16"/>
  <c r="E41" i="12"/>
  <c r="G19" i="2"/>
  <c r="E15" i="20"/>
  <c r="G278" i="23"/>
  <c r="G44" i="15"/>
  <c r="E45" i="12"/>
  <c r="G295" i="23"/>
  <c r="G12" i="9"/>
  <c r="G18" i="9"/>
  <c r="G13" i="13"/>
  <c r="G25" i="13"/>
  <c r="E242" i="23"/>
  <c r="G57" i="8"/>
  <c r="G29" i="13"/>
  <c r="E48" i="8"/>
  <c r="E35" i="11"/>
  <c r="G40" i="24"/>
  <c r="G16" i="15"/>
  <c r="E56" i="16"/>
  <c r="E51" i="3"/>
  <c r="G61" i="13"/>
  <c r="G9" i="18"/>
  <c r="E23" i="23"/>
  <c r="E34" i="5"/>
  <c r="E243" i="23"/>
  <c r="G60" i="10"/>
  <c r="E158" i="23"/>
  <c r="E41" i="20"/>
  <c r="E200" i="23"/>
  <c r="E29" i="14"/>
  <c r="G36" i="24"/>
  <c r="G60" i="17"/>
  <c r="E35" i="3"/>
  <c r="G58" i="8"/>
  <c r="E13" i="14"/>
  <c r="G57" i="18"/>
  <c r="G53" i="14"/>
  <c r="E152" i="23"/>
  <c r="G12" i="10"/>
  <c r="E137" i="23"/>
  <c r="E57" i="11"/>
  <c r="G55" i="19"/>
  <c r="G43" i="9"/>
  <c r="E53" i="16"/>
  <c r="E37" i="16"/>
  <c r="G283" i="23"/>
  <c r="G30" i="7"/>
  <c r="E125" i="23"/>
  <c r="G13" i="12"/>
  <c r="G137" i="23"/>
  <c r="G11" i="12"/>
  <c r="E58" i="7"/>
  <c r="E59" i="2"/>
  <c r="G48" i="23"/>
  <c r="G24" i="17"/>
  <c r="G23" i="7"/>
  <c r="G50" i="16"/>
  <c r="G32" i="7"/>
  <c r="G51" i="10"/>
  <c r="G41" i="3"/>
  <c r="G39" i="10"/>
  <c r="G238" i="23"/>
  <c r="E41" i="16"/>
  <c r="E9" i="11"/>
  <c r="E139" i="23"/>
  <c r="E190" i="23"/>
  <c r="G76" i="23"/>
  <c r="G30" i="2"/>
  <c r="G56" i="19"/>
  <c r="G30" i="5"/>
  <c r="G34" i="7"/>
  <c r="E63" i="2"/>
  <c r="G29" i="9"/>
  <c r="E37" i="13"/>
  <c r="E19" i="24"/>
  <c r="E36" i="18"/>
  <c r="G25" i="2"/>
  <c r="G36" i="10"/>
  <c r="G44" i="2"/>
  <c r="G55" i="20"/>
  <c r="G118" i="23"/>
  <c r="G58" i="5"/>
  <c r="E133" i="23"/>
  <c r="E10" i="21"/>
  <c r="E56" i="19"/>
  <c r="E60" i="18"/>
  <c r="E21" i="8"/>
  <c r="G48" i="14"/>
  <c r="G254" i="23"/>
  <c r="E56" i="8"/>
  <c r="E39" i="3"/>
  <c r="G41" i="8"/>
  <c r="E16" i="8"/>
  <c r="G18" i="11"/>
  <c r="G15" i="7"/>
  <c r="E46" i="3"/>
  <c r="G43" i="8"/>
  <c r="G46" i="11"/>
  <c r="E17" i="22"/>
  <c r="G19" i="15"/>
  <c r="G19" i="8"/>
  <c r="G41" i="12"/>
  <c r="A13" i="2"/>
  <c r="A15" i="2" s="1"/>
  <c r="E55" i="12"/>
  <c r="E57" i="3"/>
  <c r="G32" i="13"/>
  <c r="E52" i="7"/>
  <c r="E46" i="23"/>
  <c r="G51" i="18"/>
  <c r="E15" i="2"/>
  <c r="E115" i="23"/>
  <c r="G30" i="10"/>
  <c r="G19" i="7"/>
  <c r="E37" i="14"/>
  <c r="E57" i="5"/>
  <c r="E41" i="14"/>
  <c r="G20" i="24"/>
  <c r="G35" i="7"/>
  <c r="E17" i="23"/>
  <c r="E23" i="20"/>
  <c r="G56" i="10"/>
  <c r="G18" i="16"/>
  <c r="G147" i="23"/>
  <c r="G265" i="23"/>
  <c r="G24" i="24"/>
  <c r="G33" i="9"/>
  <c r="G49" i="5"/>
  <c r="E36" i="16"/>
  <c r="G59" i="10"/>
  <c r="G123" i="23"/>
  <c r="A17" i="17"/>
  <c r="A19" i="17" s="1"/>
  <c r="G45" i="18"/>
  <c r="E275" i="23"/>
  <c r="G39" i="7"/>
  <c r="G64" i="23"/>
  <c r="E14" i="23"/>
  <c r="G42" i="12"/>
  <c r="G27" i="17"/>
  <c r="E14" i="10"/>
  <c r="E51" i="2"/>
  <c r="G306" i="23"/>
  <c r="G84" i="23"/>
  <c r="E49" i="11"/>
  <c r="G17" i="15"/>
  <c r="E64" i="23"/>
  <c r="G172" i="23"/>
  <c r="E54" i="14"/>
  <c r="G62" i="7"/>
  <c r="E26" i="8"/>
  <c r="E44" i="17"/>
  <c r="G34" i="9"/>
  <c r="G25" i="10"/>
  <c r="E39" i="16"/>
  <c r="G246" i="23"/>
  <c r="G23" i="24"/>
  <c r="G20" i="15"/>
  <c r="E55" i="11"/>
  <c r="E23" i="14"/>
  <c r="A23" i="23"/>
  <c r="A33" i="23" s="1"/>
  <c r="A15" i="7"/>
  <c r="A17" i="7" s="1"/>
  <c r="A17" i="2"/>
  <c r="A25" i="12"/>
  <c r="A19" i="18"/>
  <c r="A19" i="13"/>
  <c r="A15" i="15"/>
  <c r="A17" i="15" s="1"/>
  <c r="A19" i="15" s="1"/>
  <c r="A21" i="15" s="1"/>
  <c r="A23" i="15" s="1"/>
  <c r="A25" i="15" s="1"/>
  <c r="A19" i="7"/>
  <c r="A15" i="24"/>
  <c r="A19" i="3"/>
  <c r="A17" i="11"/>
  <c r="A19" i="11" s="1"/>
  <c r="A17" i="14"/>
  <c r="A13" i="5"/>
  <c r="A15" i="5" s="1"/>
  <c r="A17" i="5" s="1"/>
  <c r="A42" i="23"/>
  <c r="A17" i="22"/>
  <c r="A19" i="20"/>
  <c r="A193" i="23"/>
  <c r="A13" i="10"/>
  <c r="A15" i="10" s="1"/>
  <c r="A17" i="10" s="1"/>
  <c r="A19" i="10" s="1"/>
  <c r="A21" i="10" s="1"/>
  <c r="A23" i="10" s="1"/>
  <c r="A25" i="10" s="1"/>
  <c r="A21" i="17"/>
  <c r="A23" i="17" s="1"/>
  <c r="A27" i="16"/>
  <c r="A27" i="19"/>
  <c r="A13" i="8"/>
  <c r="A15" i="8" s="1"/>
  <c r="A15" i="9"/>
  <c r="A29" i="16"/>
  <c r="A21" i="20"/>
  <c r="A19" i="14"/>
  <c r="A21" i="14" s="1"/>
  <c r="A21" i="7"/>
  <c r="A27" i="12"/>
  <c r="A29" i="12" s="1"/>
  <c r="A31" i="12" s="1"/>
  <c r="A33" i="12" s="1"/>
  <c r="A17" i="9"/>
  <c r="A19" i="9" s="1"/>
  <c r="A25" i="17"/>
  <c r="A19" i="22"/>
  <c r="A21" i="22" s="1"/>
  <c r="A21" i="11"/>
  <c r="A27" i="15"/>
  <c r="A19" i="2"/>
  <c r="A17" i="8"/>
  <c r="A27" i="10"/>
  <c r="A53" i="23"/>
  <c r="A21" i="3"/>
  <c r="A23" i="3" s="1"/>
  <c r="A21" i="13"/>
  <c r="A29" i="19"/>
  <c r="A206" i="23"/>
  <c r="A19" i="5"/>
  <c r="A17" i="24"/>
  <c r="A21" i="18"/>
  <c r="A218" i="23"/>
  <c r="A60" i="23"/>
  <c r="A29" i="15"/>
  <c r="A31" i="15" s="1"/>
  <c r="A21" i="9"/>
  <c r="A23" i="20"/>
  <c r="A23" i="18"/>
  <c r="A31" i="19"/>
  <c r="A33" i="19" s="1"/>
  <c r="A29" i="10"/>
  <c r="A23" i="11"/>
  <c r="A35" i="12"/>
  <c r="A31" i="16"/>
  <c r="A19" i="24"/>
  <c r="A23" i="13"/>
  <c r="A25" i="13" s="1"/>
  <c r="A19" i="8"/>
  <c r="A21" i="8" s="1"/>
  <c r="A23" i="22"/>
  <c r="A23" i="7"/>
  <c r="A25" i="7" s="1"/>
  <c r="A21" i="5"/>
  <c r="A25" i="3"/>
  <c r="A21" i="2"/>
  <c r="A27" i="17"/>
  <c r="A23" i="14"/>
  <c r="A27" i="3"/>
  <c r="A23" i="8"/>
  <c r="A37" i="12"/>
  <c r="A39" i="12" s="1"/>
  <c r="A25" i="18"/>
  <c r="A67" i="23"/>
  <c r="A25" i="14"/>
  <c r="A23" i="5"/>
  <c r="A27" i="13"/>
  <c r="A25" i="11"/>
  <c r="A25" i="20"/>
  <c r="A233" i="23"/>
  <c r="A248" i="23" s="1"/>
  <c r="A29" i="17"/>
  <c r="A31" i="17" s="1"/>
  <c r="A27" i="7"/>
  <c r="A21" i="24"/>
  <c r="A23" i="24" s="1"/>
  <c r="A31" i="10"/>
  <c r="A23" i="9"/>
  <c r="A23" i="2"/>
  <c r="A25" i="22"/>
  <c r="A33" i="16"/>
  <c r="A35" i="19"/>
  <c r="A33" i="15"/>
  <c r="A35" i="15" s="1"/>
  <c r="A27" i="22"/>
  <c r="A25" i="24"/>
  <c r="A27" i="20"/>
  <c r="A27" i="14"/>
  <c r="A25" i="8"/>
  <c r="A37" i="15"/>
  <c r="A25" i="2"/>
  <c r="A29" i="7"/>
  <c r="A27" i="11"/>
  <c r="A76" i="23"/>
  <c r="A83" i="23" s="1"/>
  <c r="A96" i="23" s="1"/>
  <c r="A29" i="3"/>
  <c r="A37" i="19"/>
  <c r="A25" i="9"/>
  <c r="A33" i="17"/>
  <c r="A29" i="13"/>
  <c r="A31" i="13" s="1"/>
  <c r="A27" i="18"/>
  <c r="A35" i="16"/>
  <c r="A37" i="16" s="1"/>
  <c r="A33" i="10"/>
  <c r="A255" i="23"/>
  <c r="A274" i="23" s="1"/>
  <c r="A25" i="5"/>
  <c r="A41" i="12"/>
  <c r="A39" i="16"/>
  <c r="A27" i="9"/>
  <c r="A29" i="9" s="1"/>
  <c r="A29" i="11"/>
  <c r="A31" i="11" s="1"/>
  <c r="A27" i="8"/>
  <c r="A29" i="22"/>
  <c r="A43" i="12"/>
  <c r="A29" i="18"/>
  <c r="A39" i="19"/>
  <c r="A31" i="7"/>
  <c r="A29" i="14"/>
  <c r="A27" i="5"/>
  <c r="A33" i="13"/>
  <c r="A31" i="3"/>
  <c r="A27" i="2"/>
  <c r="A29" i="20"/>
  <c r="A35" i="10"/>
  <c r="A35" i="17"/>
  <c r="A107" i="23"/>
  <c r="A39" i="15"/>
  <c r="A27" i="24"/>
  <c r="A37" i="17"/>
  <c r="A33" i="3"/>
  <c r="A33" i="7"/>
  <c r="A31" i="22"/>
  <c r="A41" i="16"/>
  <c r="A29" i="24"/>
  <c r="A31" i="24" s="1"/>
  <c r="A33" i="24" s="1"/>
  <c r="A35" i="24" s="1"/>
  <c r="A37" i="10"/>
  <c r="A35" i="13"/>
  <c r="A41" i="19"/>
  <c r="A29" i="8"/>
  <c r="A41" i="15"/>
  <c r="A31" i="20"/>
  <c r="A33" i="20" s="1"/>
  <c r="A35" i="20" s="1"/>
  <c r="A29" i="5"/>
  <c r="A31" i="18"/>
  <c r="A33" i="11"/>
  <c r="A118" i="23"/>
  <c r="A29" i="2"/>
  <c r="A31" i="14"/>
  <c r="A33" i="14" s="1"/>
  <c r="A45" i="12"/>
  <c r="A31" i="9"/>
  <c r="A33" i="9" s="1"/>
  <c r="A31" i="2"/>
  <c r="A31" i="5"/>
  <c r="A43" i="19"/>
  <c r="A43" i="16"/>
  <c r="A39" i="17"/>
  <c r="A35" i="9"/>
  <c r="A37" i="9" s="1"/>
  <c r="A129" i="23"/>
  <c r="A37" i="20"/>
  <c r="A37" i="13"/>
  <c r="A33" i="22"/>
  <c r="A47" i="12"/>
  <c r="A35" i="11"/>
  <c r="A43" i="15"/>
  <c r="A39" i="10"/>
  <c r="A41" i="10" s="1"/>
  <c r="A35" i="7"/>
  <c r="A35" i="14"/>
  <c r="A33" i="18"/>
  <c r="A31" i="8"/>
  <c r="A37" i="24"/>
  <c r="A35" i="3"/>
  <c r="A35" i="18"/>
  <c r="A45" i="15"/>
  <c r="A39" i="13"/>
  <c r="A45" i="16"/>
  <c r="A37" i="3"/>
  <c r="A37" i="14"/>
  <c r="A37" i="11"/>
  <c r="A39" i="20"/>
  <c r="A45" i="19"/>
  <c r="A39" i="24"/>
  <c r="A37" i="7"/>
  <c r="A49" i="12"/>
  <c r="A51" i="12" s="1"/>
  <c r="A39" i="9"/>
  <c r="A33" i="5"/>
  <c r="A33" i="8"/>
  <c r="A43" i="10"/>
  <c r="A35" i="22"/>
  <c r="A41" i="17"/>
  <c r="A33" i="2"/>
  <c r="A45" i="10"/>
  <c r="A53" i="12"/>
  <c r="A41" i="20"/>
  <c r="A43" i="20" s="1"/>
  <c r="A47" i="16"/>
  <c r="A35" i="2"/>
  <c r="A35" i="8"/>
  <c r="A39" i="7"/>
  <c r="A39" i="11"/>
  <c r="A41" i="13"/>
  <c r="A43" i="17"/>
  <c r="A35" i="5"/>
  <c r="A41" i="24"/>
  <c r="A39" i="14"/>
  <c r="A47" i="15"/>
  <c r="A37" i="22"/>
  <c r="A41" i="9"/>
  <c r="A47" i="19"/>
  <c r="A39" i="3"/>
  <c r="A37" i="18"/>
  <c r="A39" i="18"/>
  <c r="A39" i="22"/>
  <c r="A37" i="5"/>
  <c r="A41" i="7"/>
  <c r="A45" i="20"/>
  <c r="A41" i="3"/>
  <c r="A49" i="15"/>
  <c r="A45" i="17"/>
  <c r="A37" i="8"/>
  <c r="A55" i="12"/>
  <c r="A49" i="19"/>
  <c r="A41" i="14"/>
  <c r="A43" i="13"/>
  <c r="A37" i="2"/>
  <c r="A47" i="10"/>
  <c r="A43" i="9"/>
  <c r="A45" i="9" s="1"/>
  <c r="A43" i="24"/>
  <c r="A41" i="11"/>
  <c r="A43" i="11" s="1"/>
  <c r="A49" i="16"/>
  <c r="A51" i="16"/>
  <c r="A49" i="10"/>
  <c r="A51" i="19"/>
  <c r="A51" i="15"/>
  <c r="A39" i="5"/>
  <c r="A45" i="11"/>
  <c r="A39" i="2"/>
  <c r="A57" i="12"/>
  <c r="A43" i="3"/>
  <c r="A41" i="22"/>
  <c r="A45" i="24"/>
  <c r="A45" i="13"/>
  <c r="A39" i="8"/>
  <c r="A41" i="8" s="1"/>
  <c r="A47" i="20"/>
  <c r="A41" i="18"/>
  <c r="A47" i="9"/>
  <c r="A43" i="14"/>
  <c r="A47" i="17"/>
  <c r="A43" i="7"/>
  <c r="A45" i="7"/>
  <c r="A43" i="18"/>
  <c r="A47" i="24"/>
  <c r="A41" i="2"/>
  <c r="A53" i="19"/>
  <c r="A49" i="17"/>
  <c r="A49" i="20"/>
  <c r="A43" i="22"/>
  <c r="A47" i="11"/>
  <c r="A51" i="10"/>
  <c r="A45" i="14"/>
  <c r="A43" i="8"/>
  <c r="A45" i="3"/>
  <c r="A41" i="5"/>
  <c r="A53" i="16"/>
  <c r="A49" i="9"/>
  <c r="A47" i="13"/>
  <c r="A59" i="12"/>
  <c r="A53" i="15"/>
  <c r="A55" i="15"/>
  <c r="A55" i="16"/>
  <c r="A47" i="14"/>
  <c r="A51" i="20"/>
  <c r="A49" i="24"/>
  <c r="A61" i="12"/>
  <c r="A43" i="5"/>
  <c r="A53" i="10"/>
  <c r="A51" i="17"/>
  <c r="A45" i="18"/>
  <c r="A49" i="13"/>
  <c r="A47" i="3"/>
  <c r="A49" i="11"/>
  <c r="A55" i="19"/>
  <c r="A47" i="7"/>
  <c r="A51" i="9"/>
  <c r="A45" i="8"/>
  <c r="A47" i="8" s="1"/>
  <c r="A45" i="22"/>
  <c r="A43" i="2"/>
  <c r="A45" i="2"/>
  <c r="A47" i="2" s="1"/>
  <c r="A49" i="7"/>
  <c r="A51" i="13"/>
  <c r="A45" i="5"/>
  <c r="A57" i="16"/>
  <c r="A47" i="22"/>
  <c r="A57" i="19"/>
  <c r="A47" i="18"/>
  <c r="A51" i="24"/>
  <c r="A57" i="15"/>
  <c r="A49" i="8"/>
  <c r="A51" i="8" s="1"/>
  <c r="A51" i="11"/>
  <c r="A53" i="17"/>
  <c r="A55" i="17" s="1"/>
  <c r="A53" i="20"/>
  <c r="A53" i="9"/>
  <c r="A49" i="3"/>
  <c r="A55" i="10"/>
  <c r="A49" i="14"/>
  <c r="A51" i="14"/>
  <c r="A55" i="20"/>
  <c r="A53" i="24"/>
  <c r="A59" i="16"/>
  <c r="A49" i="2"/>
  <c r="A57" i="10"/>
  <c r="A57" i="17"/>
  <c r="A49" i="18"/>
  <c r="A47" i="5"/>
  <c r="A51" i="3"/>
  <c r="A53" i="11"/>
  <c r="A59" i="19"/>
  <c r="A53" i="13"/>
  <c r="A55" i="9"/>
  <c r="A53" i="8"/>
  <c r="A49" i="22"/>
  <c r="A51" i="7"/>
  <c r="A53" i="7"/>
  <c r="A55" i="13"/>
  <c r="A51" i="18"/>
  <c r="A61" i="16"/>
  <c r="A51" i="22"/>
  <c r="A53" i="22" s="1"/>
  <c r="A55" i="11"/>
  <c r="A59" i="17"/>
  <c r="A55" i="24"/>
  <c r="A55" i="8"/>
  <c r="A53" i="3"/>
  <c r="A59" i="10"/>
  <c r="A57" i="20"/>
  <c r="A57" i="9"/>
  <c r="A49" i="5"/>
  <c r="A51" i="2"/>
  <c r="A53" i="14"/>
  <c r="A55" i="14"/>
  <c r="A59" i="20"/>
  <c r="A57" i="24"/>
  <c r="A57" i="13"/>
  <c r="A53" i="2"/>
  <c r="A61" i="10"/>
  <c r="A61" i="17"/>
  <c r="A55" i="7"/>
  <c r="A51" i="5"/>
  <c r="A55" i="3"/>
  <c r="A57" i="11"/>
  <c r="A59" i="11" s="1"/>
  <c r="A59" i="9"/>
  <c r="A61" i="9" s="1"/>
  <c r="A57" i="8"/>
  <c r="A53" i="18"/>
  <c r="A57" i="3"/>
  <c r="A59" i="13"/>
  <c r="A55" i="18"/>
  <c r="A53" i="5"/>
  <c r="A59" i="24"/>
  <c r="A59" i="8"/>
  <c r="A57" i="7"/>
  <c r="A61" i="20"/>
  <c r="A61" i="11"/>
  <c r="A55" i="2"/>
  <c r="A57" i="14"/>
  <c r="A61" i="8"/>
  <c r="A61" i="13"/>
  <c r="A59" i="14"/>
  <c r="A61" i="24"/>
  <c r="A59" i="3"/>
  <c r="A57" i="2"/>
  <c r="A55" i="5"/>
  <c r="A59" i="7"/>
  <c r="A57" i="18"/>
  <c r="A59" i="18"/>
  <c r="A59" i="2"/>
  <c r="A61" i="14"/>
  <c r="A61" i="7"/>
  <c r="A57" i="5"/>
  <c r="A63" i="7"/>
  <c r="A61" i="2"/>
  <c r="A61" i="18"/>
  <c r="A59" i="5"/>
  <c r="A61" i="5"/>
  <c r="A63" i="5"/>
</calcChain>
</file>

<file path=xl/sharedStrings.xml><?xml version="1.0" encoding="utf-8"?>
<sst xmlns="http://schemas.openxmlformats.org/spreadsheetml/2006/main" count="1804" uniqueCount="291">
  <si>
    <t>Исполнение бюджета</t>
  </si>
  <si>
    <t>Субвенция на 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</si>
  <si>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рублей</t>
  </si>
  <si>
    <t>№</t>
  </si>
  <si>
    <t>Наименование района</t>
  </si>
  <si>
    <t>Роспись</t>
  </si>
  <si>
    <t>Расход</t>
  </si>
  <si>
    <t>Исполнение, %</t>
  </si>
  <si>
    <t>первоначальная</t>
  </si>
  <si>
    <t>на 31.12.2023г.</t>
  </si>
  <si>
    <t>Отклонение</t>
  </si>
  <si>
    <t>2</t>
  </si>
  <si>
    <t>3</t>
  </si>
  <si>
    <t>4</t>
  </si>
  <si>
    <t>5=4-3</t>
  </si>
  <si>
    <t>6</t>
  </si>
  <si>
    <t>7=6/4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</si>
  <si>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</si>
  <si>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</si>
  <si>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</si>
  <si>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</si>
  <si>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</si>
  <si>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</si>
  <si>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</si>
  <si>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</si>
  <si>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</si>
  <si>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</si>
  <si>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</si>
  <si>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</si>
  <si>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</si>
  <si>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</si>
  <si>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</si>
  <si>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</si>
  <si>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</si>
  <si>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</si>
  <si>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</si>
  <si>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</si>
  <si>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</si>
  <si>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</si>
  <si>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</si>
  <si>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</si>
  <si>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</si>
  <si>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</si>
  <si>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</si>
  <si>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</si>
  <si>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</si>
  <si>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</si>
  <si>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</si>
  <si>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</si>
  <si>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</si>
  <si>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</si>
  <si>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</si>
  <si>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</si>
  <si>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</si>
  <si>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</si>
  <si>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</si>
  <si>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</si>
  <si>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</si>
  <si>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</si>
  <si>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</si>
  <si>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</si>
  <si>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</si>
  <si>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</si>
  <si>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</si>
  <si>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</si>
  <si>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</si>
  <si>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</si>
  <si>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</si>
  <si>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</si>
  <si>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</si>
  <si>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</si>
  <si>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ИТОГО:</t>
  </si>
  <si>
    <t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</si>
  <si>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Министерство образования и науки Смоленской области</t>
  </si>
  <si>
    <t>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</si>
  <si>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Администрация Суетовского сельского поселения Ярцевского района Смоленской области</t>
  </si>
  <si>
    <t>Финансовое управление Администрации муниципального образования "Ярцевский район" Смоленской области (Ярцевское г/п)</t>
  </si>
  <si>
    <t>Субвенция на обеспечение детей-сирот и детей, оставшихся без попечения родителей, лиц из их числа жилыми помещениями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</si>
  <si>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</si>
  <si>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Субвенция на обеспечение государственных гарантий реализации прав на получение общедоступного и бесплатного дошкольного образования</t>
  </si>
  <si>
    <t>Субвенция на выплату компенсации платы, взимаемой с родителей (законных представителей), за присмотр и уход за детьми в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</si>
  <si>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Субвенция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</si>
  <si>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Субвенция на выплату вознаграждения за выполнение функций классного руководителя</t>
  </si>
  <si>
    <t>Субвенция на выплату денежных средств на содержание ребенка, переданного на воспитание в приемную семью</t>
  </si>
  <si>
    <t>Субвенция на выплату вознаграждения, причитающегося приемным родителям</t>
  </si>
  <si>
    <t>Субвенция на выплату ежемесячных денежных средств на содержание ребенка, находящегося под опекой (попечительством)</t>
  </si>
  <si>
    <t>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</si>
  <si>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Субвенция на организацию и осуществление деятельности по опеке и попечительству</t>
  </si>
  <si>
    <t>Субвенции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</si>
  <si>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Субвенции на реализацию государственных полномочий по созданию и организации деятельности комиссий по делам несовершеннолетних и защите их прав</t>
  </si>
  <si>
    <t>Субвенция бюджетам муниципальных районов Смоленской области на осуществление полномочий органов государственной власти Смоленской области по расчету и предоставлению дотаций бюджетам городских, сельских поселений Смоленской области за счет средств областного бюджета</t>
  </si>
  <si>
    <t>Министерство финансов Смоленской области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</si>
  <si>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</si>
  <si>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</si>
  <si>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Субвенции на 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</si>
  <si>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</si>
  <si>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Администрация Печенковского сельского поселения</t>
  </si>
  <si>
    <t>Администрация Селезневского сельского поселения</t>
  </si>
  <si>
    <t>Администрация Крутовского сельского поселения</t>
  </si>
  <si>
    <t>Администрация Доброминского сельского поселения Глинковского района Смоленской области</t>
  </si>
  <si>
    <t>Финансовое управление Администрации муниципального образования "Глинковский район" Смоленской области (Глинковское с/п)</t>
  </si>
  <si>
    <t>Администрация Болтутинского сельского поселения Глинковского района Смоленской области</t>
  </si>
  <si>
    <t>Администрация Пржевальского городского поселения Демидовского района Смоленской области</t>
  </si>
  <si>
    <t>Администрация Слободского сельского поселения Демидовского района Смоленской области</t>
  </si>
  <si>
    <t>Администрация Титовщинского сельского поселения Демидовского района Смоленской области</t>
  </si>
  <si>
    <t>Администрация Заборьевского сельского поселения Демидовского района Смоленской области</t>
  </si>
  <si>
    <t>Администрация Борковского сельского поселения Демидовского района Смоленской области</t>
  </si>
  <si>
    <t>Администрация Верхнеднепровского городского поселения Дорогобужского района Смоленской области</t>
  </si>
  <si>
    <t>Администрация Усвятского сельского поселения Дорогобужского района Смоленской области</t>
  </si>
  <si>
    <t>Администрация Михайловского сельского поселения Дорогобужского района Смоленской области</t>
  </si>
  <si>
    <t>Администрация Алексинского сельского поселения Дорогобужского района Смоленской области</t>
  </si>
  <si>
    <t>Администрация Пречистенского сельского поселения Духовщинского района Смоленской области</t>
  </si>
  <si>
    <t>Администрация Третьяковского сельского поселения Духовщинского района Смоленской области</t>
  </si>
  <si>
    <t>Администрация Озерненского городского поселения Духовщинского района Смоленской области</t>
  </si>
  <si>
    <t>Финансовое управление Администрации муниципального образования "Духовщинский район" Смоленской области (Духовщинское г/п)</t>
  </si>
  <si>
    <t>Администрация Булгаковского сельского поселения Духовщинского района Смоленской области</t>
  </si>
  <si>
    <t>Администрация Леонидовского сельского поселения Ельнинского района Смоленской области</t>
  </si>
  <si>
    <t>Администрация Коробецкого сельского поселения Ельнинского района Смоленской области</t>
  </si>
  <si>
    <t>Администрация Бобровичского сельского поселения Ельнинского района Смоленской области</t>
  </si>
  <si>
    <t>Администрация Руханского сельского поселения Ершичского района Смоленской области</t>
  </si>
  <si>
    <t>Администрация Воргинского сельского поселения Ершичского района Смоленской области</t>
  </si>
  <si>
    <t>Администрация Кузьмичского сельского поселения Ершичского района Смоленской области</t>
  </si>
  <si>
    <t>Администрация Тюшинского сельского поселения Кардымовского района Смоленской области</t>
  </si>
  <si>
    <t>Администрация Каменского сельского поселения Кардымовского района Смоленской области</t>
  </si>
  <si>
    <t>Администрация Шокинского сельского поселения Кардымовского района Смоленской области</t>
  </si>
  <si>
    <t>Финансовое управление Администрации муниципального образования "Кардымовский район" Смоленской области (Кардымовское г/п)</t>
  </si>
  <si>
    <t>Администрация Гусинского сельского поселения Краснинского района Смоленской области</t>
  </si>
  <si>
    <t>Администрация Малеевского сельского поселения Краснинского района Смоленской области</t>
  </si>
  <si>
    <t>Администрация Мерлинского сельского поселения Краснинского района Смоленской области</t>
  </si>
  <si>
    <t>Администрация Соболевского сельского поселения Монастырщинского района Смоленской области</t>
  </si>
  <si>
    <t>Администрация Гоголевского сельского поселения Монастырщинского района Смоленской области</t>
  </si>
  <si>
    <t>Администрация Новомихайловского сельского поселения Монастырщинского района Смоленской области</t>
  </si>
  <si>
    <t>Администрация  Татарского сельского поселения Монастырщинского района Смоленской области</t>
  </si>
  <si>
    <t>Администрация Александровского сельского поселения Монастырщинского района Смоленской области</t>
  </si>
  <si>
    <t>Администрация Барсуковского сельского поселения Монастырщинского района Смоленской области</t>
  </si>
  <si>
    <t>Администрация Высоковского сельского поселения Новодугинского района Смоленской области</t>
  </si>
  <si>
    <t>Администрация Тесовского сельского поселения Новодугинского района Смоленской области</t>
  </si>
  <si>
    <t>Администрация Днепровского сельского поселения Новодугинского района Смоленской области</t>
  </si>
  <si>
    <t>Администрация Извековского сельского поселения Новодугинского района Смоленской области</t>
  </si>
  <si>
    <t>Администрация Новодугинского сельского поселения Новодугинского района Смоленской области</t>
  </si>
  <si>
    <t>Администрация Прудковского сельского поселения Починковского района Смоленской области</t>
  </si>
  <si>
    <t>Администрация Стодолищенского сельского поселения Починковского района Смоленской области</t>
  </si>
  <si>
    <t>Администрация Ленинского сельского поселения Починковского района Смоленской области</t>
  </si>
  <si>
    <t>Администрация Мурыгинского сельского поселения Починковского района Смоленской области</t>
  </si>
  <si>
    <t>Администрация Шаталовского сельского поселения Починковского района Смоленской области</t>
  </si>
  <si>
    <t>Администрация Переволочского сельского поселения Руднянского района Смоленской области</t>
  </si>
  <si>
    <t>Администрация Понизовского сельского поселения Руднянского района Смоленской области</t>
  </si>
  <si>
    <t>Администрация Голынковского городского поселения Руднянского района Смоленской области</t>
  </si>
  <si>
    <t>Администрация Любавичского сельского поселения Руднянского района Смоленской области</t>
  </si>
  <si>
    <t>Администрация Чистиковского сельского поселения Руднянского района Смоленской области</t>
  </si>
  <si>
    <t>Администрация Печерского сельского поселения Смоленского района Смоленской области</t>
  </si>
  <si>
    <t>Администрация Пионерского сельского поселения Смоленского района Смоленской области</t>
  </si>
  <si>
    <t>Администрация Пригорского сельского поселения Смоленского района Смоленской области</t>
  </si>
  <si>
    <t>Администрация Сметанинского сельского поселения Смоленского района Смоленской области</t>
  </si>
  <si>
    <t>Администрация Стабенского сельского поселения Смоленского района Смоленской области</t>
  </si>
  <si>
    <t>Администрация Волоковского сельского поселения Смоленского района Смоленской области</t>
  </si>
  <si>
    <t>Администрация Вязгинского сельского поселения Смоленского района Смоленской области</t>
  </si>
  <si>
    <t>Администрация Гнездовского сельского поселения Смоленского района Смоленской области</t>
  </si>
  <si>
    <t>Администрация Дивасовского сельского поселения Смоленского района Смоленской области</t>
  </si>
  <si>
    <t>Администрация Талашкинского сельского поселения Смоленского района Смоленской области</t>
  </si>
  <si>
    <t>Администрация Кощинского сельского поселения Смоленского района Смоленской области</t>
  </si>
  <si>
    <t>Администрация Лоинского сельского поселения Смоленского района Смоленской области</t>
  </si>
  <si>
    <t>Администрация Михновского сельского поселения Смоленского района Смоленской области</t>
  </si>
  <si>
    <t>Администрация Касплянского сельского поселения Смоленского района Смоленской области</t>
  </si>
  <si>
    <t>Администрация Катынского сельского поселения Смоленского района Смоленской области</t>
  </si>
  <si>
    <t>Администрация Козинского сельского поселения Смоленского района Смоленской области</t>
  </si>
  <si>
    <t>Администрация Корохоткинского сельского поселения Смоленского района Смоленской области</t>
  </si>
  <si>
    <t>Администрация Новосельского сельского поселения Смоленского района Смоленской области</t>
  </si>
  <si>
    <t>Администрация Хохловского сельского поселения Смоленского района Смоленской области</t>
  </si>
  <si>
    <t>Администрация Дугинского сельского поселения Сычевского района Смоленской области</t>
  </si>
  <si>
    <t>Администрация Мальцевского сельского поселения Сычевского района Смоленской области</t>
  </si>
  <si>
    <t>Администрация Караваевского сельского поселения Сычевского района Смоленской области</t>
  </si>
  <si>
    <t>Администрация Никольского сельского поселения Сычевского района Смоленской области</t>
  </si>
  <si>
    <t>Администрация Медведевского сельского поселения Темкинского района Смоленской области</t>
  </si>
  <si>
    <t>Администрация Павловского сельского поселения Темкинского района Смоленской области</t>
  </si>
  <si>
    <t>Финансовое управление Администрации муниципального образования "Темкинский район" Смоленской области (Темкинское с/п)</t>
  </si>
  <si>
    <t>Администрация Батюшковского сельского поселения Темкинского района Смоленской области</t>
  </si>
  <si>
    <t>Администрация Всходского сельского поселения Угранского района Смоленской области</t>
  </si>
  <si>
    <t>Администрация Знаменского сельского поселения Угранского района Смоленской области</t>
  </si>
  <si>
    <t>Финансовое управление Администрации муниципального образования "Угранский район" Смоленской области (Угранское с/п)</t>
  </si>
  <si>
    <t>Администрация Печерского сельского поселения Хиславичского района Смоленской области</t>
  </si>
  <si>
    <t>Администрация Владимировского сельского поселения Хиславичского района Смоленской области</t>
  </si>
  <si>
    <t>Администрация Городищенского сельского поселения Хиславичского района Смоленской области</t>
  </si>
  <si>
    <t>Администрация Кожуховичского сельского поселения Хиславичского района Смоленской области</t>
  </si>
  <si>
    <t>Администрация Корзовского сельского поселения Хиславичского района Смоленской области</t>
  </si>
  <si>
    <t>Администрация Череповского сельского поселения Хиславичского района Смоленской области</t>
  </si>
  <si>
    <t>Администрация Тупиковского сельского поселения Холм-Жирковского района Смоленской области</t>
  </si>
  <si>
    <t>Администрация Лехминского сельского поселения Холм-Жирковского района Смоленской области</t>
  </si>
  <si>
    <t>Администрация Игоревского сельского поселения Холм-Жирковского района Смоленской области</t>
  </si>
  <si>
    <t>Администрация Агибаловского сельского поселения Холм-Жирковского района Смоленской области</t>
  </si>
  <si>
    <t>Администрация Богдановского  сельского поселения Холм-Жирковского района Смоленской области</t>
  </si>
  <si>
    <t>Финансовое управление Администрации муниципального образования "Холм-Жирковский район" Смоленской области (Холм-Жирковское г/п)</t>
  </si>
  <si>
    <t>Администрация Понятовского сельского поселения Шумячского района Смоленской области</t>
  </si>
  <si>
    <t>Администрация Руссковского сельского поселения Шумячского района Смоленской области</t>
  </si>
  <si>
    <t>Администрация Снегиревского сельского поселения Шумячского района Смоленской области</t>
  </si>
  <si>
    <t>Администрация Студенецкого сельского поселения Шумячского района Смоленской области</t>
  </si>
  <si>
    <t>Администрация Надейковичского сельского поселения Шумячского района Смоленской области</t>
  </si>
  <si>
    <t>Администрация Озерного сельского поселения Шумячского района Смоленской области</t>
  </si>
  <si>
    <t>Администрация Первомайского сельского поселения Шумячского района Смоленской области</t>
  </si>
  <si>
    <t>Администрация Семлевского сельского поселения Вяземского района Смоленской области</t>
  </si>
  <si>
    <t>Администрация Вязьма-Брянского сельского поселения Вяземского района Смоленской области</t>
  </si>
  <si>
    <t>Администрация Тумановского сельского поселения Вяземского района Смоленской области</t>
  </si>
  <si>
    <t>Администрация Кайдаковского сельского поселения Вяземского района Смоленской области</t>
  </si>
  <si>
    <t>Администрация Новосельского сельского поселения Вяземского района Смоленской области</t>
  </si>
  <si>
    <t>Администрация Степаниковского сельского поселения Вяземского района Смоленской области</t>
  </si>
  <si>
    <t>Администрация  Андрейковского сельского поселения Вяземского района Смоленской области</t>
  </si>
  <si>
    <t>Администрация Гагаринского сельского поселения Гагаринского района Смоленской области</t>
  </si>
  <si>
    <t>Администрация Кармановского сельского поселения Гагаринского района Смоленской области</t>
  </si>
  <si>
    <t>Администрация Никольского сельского поселения Гагаринского района Смоленской области</t>
  </si>
  <si>
    <t>Администрация Перенского сельского поселения Рославльского района Смоленской области</t>
  </si>
  <si>
    <t>Администрация Пригорьевского сельского поселения Рославльского района Смоленской области</t>
  </si>
  <si>
    <t>Администрация Сырокоренского сельского поселения Рославльского района Смоленской области</t>
  </si>
  <si>
    <t>Администрация Екимовичского сельского поселения Рославльского района Смоленской области</t>
  </si>
  <si>
    <t>Администрация Липовского сельского поселения Рославльского района Смоленской области</t>
  </si>
  <si>
    <t>Администрация Любовского сельского поселения Рославльского района Смоленской области</t>
  </si>
  <si>
    <t>Администрация Кирилловского сельского поселения Рославльского района Смоленской области</t>
  </si>
  <si>
    <t>Администрация Остерского сельского поселения Рославльского района Смоленской области</t>
  </si>
  <si>
    <t>Администрация Астапковичского сельского поселения Рославльского района Смоленской области</t>
  </si>
  <si>
    <t>Администрация Прудковского сельского поселения Сафоновского района Смоленской области</t>
  </si>
  <si>
    <t>Администрация Пушкинского сельского поселения Сафоновского района Смоленской области</t>
  </si>
  <si>
    <t>Администрация Рыбковского сельского поселения Сафоновского района Смоленской области</t>
  </si>
  <si>
    <t>Администрация Вадинского сельского поселения Сафоновского района Смоленской области</t>
  </si>
  <si>
    <t>Администрация Вышегорского сельского поселения Сафоновского района Смоленской области</t>
  </si>
  <si>
    <t>Администрация Зимницкого сельского поселения Сафоновского района Смоленской области</t>
  </si>
  <si>
    <t>Администрация Издешковского сельского поселения Сафоновского района Смоленской области</t>
  </si>
  <si>
    <t>Администрация Казулинского сельского поселения Сафоновского района Смоленской области</t>
  </si>
  <si>
    <t>Администрация Николо-Погореловского сельского поселения Сафоновского района Смоленской области</t>
  </si>
  <si>
    <t>Администрация Старосельского сельского поселения Сафоновского района Смоленской области</t>
  </si>
  <si>
    <t>Администрация Барановского сельского поселения Сафоновского района Смоленской области</t>
  </si>
  <si>
    <t>Администрация Беленинского сельского поселения Сафоновского района Смоленской области</t>
  </si>
  <si>
    <t>Администрация Подрощинского сельского поселения Ярцевского района Смоленской области</t>
  </si>
  <si>
    <t>Администрация Михейковского сельского поселения Ярцевского района Смоленской области</t>
  </si>
  <si>
    <t>Администрация Капыревщинского сельского поселения Ярцевского района Смоленской области</t>
  </si>
  <si>
    <t>Администрация Мушковичского сельского поселения Ярцевского района Смоленской области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</si>
  <si>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</si>
  <si>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ПРЕДОСТАВЛЕНИЕ СУБВЕНЦИЙ МУНИЦИПАЛЬНЫМ ОБРАЗОВАНИЯМ СМОЛЕНСКОЙ ОБЛАСТИ</t>
  </si>
  <si>
    <t>№ п/п</t>
  </si>
  <si>
    <t>Наименование показателя</t>
  </si>
  <si>
    <t>Ц.ст.</t>
  </si>
  <si>
    <t>Первоначальный бюджет</t>
  </si>
  <si>
    <t xml:space="preserve">    Субвенция на 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</si>
  <si>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0240880030</t>
  </si>
  <si>
    <t xml:space="preserve">    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</si>
  <si>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041E180180</t>
  </si>
  <si>
    <t xml:space="preserve">    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</si>
  <si>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0430180220</t>
  </si>
  <si>
    <t xml:space="preserve">    Субвенция на обеспечение детей-сирот и детей, оставшихся без попечения родителей, лиц из их числа жилыми помещениями</t>
  </si>
  <si>
    <t>0430180230</t>
  </si>
  <si>
    <t xml:space="preserve">    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</si>
  <si>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04301R0820</t>
  </si>
  <si>
    <t xml:space="preserve">    Субвенция на обеспечение государственных гарантий реализации прав на получение общедоступного и бесплатного дошкольного образования</t>
  </si>
  <si>
    <t>0440180170</t>
  </si>
  <si>
    <t xml:space="preserve">    Субвенция на выплату компенсации платы, взимаемой с родителей (законных представителей), за присмотр и уход за детьми в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</si>
  <si>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0440180260</t>
  </si>
  <si>
    <t xml:space="preserve">    Субвенция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</si>
  <si>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0440253030</t>
  </si>
  <si>
    <t>0440280180</t>
  </si>
  <si>
    <t xml:space="preserve">    Субвенция на выплату вознаграждения за выполнение функций классного руководителя</t>
  </si>
  <si>
    <t>0440280280</t>
  </si>
  <si>
    <t xml:space="preserve">    Субвенция на выплату денежных средств на содержание ребенка, переданного на воспитание в приемную семью</t>
  </si>
  <si>
    <t>0440580190</t>
  </si>
  <si>
    <t xml:space="preserve">    Субвенция на выплату вознаграждения, причитающегося приемным родителям</t>
  </si>
  <si>
    <t>0440580200</t>
  </si>
  <si>
    <t xml:space="preserve">    Субвенция на выплату ежемесячных денежных средств на содержание ребенка, находящегося под опекой (попечительством)</t>
  </si>
  <si>
    <t>0440580210</t>
  </si>
  <si>
    <t xml:space="preserve">    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</si>
  <si>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0440880810</t>
  </si>
  <si>
    <t xml:space="preserve">    Субвенция на организацию и осуществление деятельности по опеке и попечительству</t>
  </si>
  <si>
    <t>0740180290</t>
  </si>
  <si>
    <t xml:space="preserve">    Субвенции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</si>
  <si>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0740180900</t>
  </si>
  <si>
    <t xml:space="preserve">    Субвенции на реализацию государственных полномочий по созданию и организации деятельности комиссий по делам несовершеннолетних и защите их прав</t>
  </si>
  <si>
    <t>0740180910</t>
  </si>
  <si>
    <t xml:space="preserve">    Субвенция бюджетам муниципальных районов Смоленской области на осуществление полномочий органов государственной власти Смоленской области по расчету и предоставлению дотаций бюджетам городских, сельских поселений Смоленской области за счет средств областного бюджета</t>
  </si>
  <si>
    <t>2440280980</t>
  </si>
  <si>
    <t xml:space="preserve">    Субвенции на осуществление переданных полномочий Российской Федерации на государственную регистрацию актов гражданского состояния</t>
  </si>
  <si>
    <t>7500959301</t>
  </si>
  <si>
    <t xml:space="preserve">    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</si>
  <si>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7500981110</t>
  </si>
  <si>
    <t xml:space="preserve">    Субвенции на осуществление первичного воинского учета органами местного самоуправления поселений, муниципальных и городских округов</t>
  </si>
  <si>
    <t>9800151180</t>
  </si>
  <si>
    <t xml:space="preserve">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</si>
  <si>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9800151200</t>
  </si>
  <si>
    <t>ВСЕГО РАСХОДОВ:</t>
  </si>
  <si>
    <t>за  2023 год</t>
  </si>
  <si>
    <t>Уточненная роспись за 2023 год</t>
  </si>
  <si>
    <t xml:space="preserve">    Субвенции на 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</si>
  <si>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7500981310</t>
  </si>
  <si>
    <t>6=5-4</t>
  </si>
  <si>
    <t>8=7/5</t>
  </si>
  <si>
    <t>Исполнение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</si>
</sst>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name val="Calibri"/>
      <family val="2"/>
      <scheme val="minor"/>
    </font>
    <font>
      <b/>
      <sz val="14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b/>
      <sz val="11"/>
      <color rgb="FF000000"/>
      <name val="Times New Roman"/>
    </font>
    <font>
      <b/>
      <i/>
      <sz val="11"/>
      <color rgb="FF000000"/>
      <name val="Calibri"/>
      <scheme val="minor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rgb="FF000000"/>
      <name val="Arial CYR"/>
    </font>
    <font>
      <sz val="16"/>
      <color rgb="FF000000"/>
      <name val="Times New Roman"/>
      <family val="1"/>
      <charset val="204"/>
    </font>
    <font>
      <b/>
      <sz val="10"/>
      <color rgb="FF000000"/>
      <name val="Arial CYR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1"/>
    <xf numFmtId="0" fontId="1" fillId="0" borderId="1">
      <alignment horizontal="center"/>
    </xf>
    <xf numFmtId="0" fontId="4" fillId="0" borderId="1">
      <alignment horizontal="center" wrapText="1"/>
    </xf>
    <xf numFmtId="0" fontId="2" fillId="0" borderId="1">
      <alignment horizontal="left" wrapText="1"/>
    </xf>
    <xf numFmtId="0" fontId="2" fillId="0" borderId="2">
      <alignment horizontal="center" vertical="center"/>
    </xf>
    <xf numFmtId="1" fontId="2" fillId="0" borderId="3">
      <alignment horizontal="center" vertical="center" wrapText="1"/>
    </xf>
    <xf numFmtId="1" fontId="2" fillId="0" borderId="2">
      <alignment horizontal="center" vertical="center" wrapText="1"/>
    </xf>
    <xf numFmtId="1" fontId="2" fillId="0" borderId="4">
      <alignment horizontal="center" vertical="center" wrapText="1"/>
    </xf>
    <xf numFmtId="0" fontId="3" fillId="0" borderId="5">
      <alignment horizontal="center" vertical="center"/>
    </xf>
    <xf numFmtId="1" fontId="2" fillId="0" borderId="6">
      <alignment horizontal="center" vertical="center" wrapText="1"/>
    </xf>
    <xf numFmtId="0" fontId="5" fillId="2" borderId="2"/>
    <xf numFmtId="1" fontId="6" fillId="2" borderId="6">
      <alignment horizontal="left" vertical="top" wrapText="1"/>
    </xf>
    <xf numFmtId="4" fontId="6" fillId="2" borderId="2">
      <alignment horizontal="right" vertical="top" shrinkToFit="1"/>
    </xf>
    <xf numFmtId="10" fontId="6" fillId="2" borderId="2">
      <alignment horizontal="right" vertical="top" shrinkToFit="1"/>
    </xf>
    <xf numFmtId="0" fontId="3" fillId="0" borderId="2"/>
    <xf numFmtId="1" fontId="2" fillId="0" borderId="6">
      <alignment horizontal="left" vertical="top" wrapTex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4" fillId="3" borderId="6">
      <alignment horizontal="right" vertical="top"/>
    </xf>
    <xf numFmtId="4" fontId="4" fillId="3" borderId="6">
      <alignment horizontal="right" vertical="top" shrinkToFi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9" fillId="0" borderId="0"/>
    <xf numFmtId="0" fontId="9" fillId="0" borderId="0"/>
    <xf numFmtId="0" fontId="9" fillId="0" borderId="0"/>
    <xf numFmtId="0" fontId="7" fillId="0" borderId="1"/>
    <xf numFmtId="0" fontId="7" fillId="0" borderId="1"/>
    <xf numFmtId="0" fontId="8" fillId="4" borderId="1"/>
    <xf numFmtId="0" fontId="7" fillId="0" borderId="1"/>
    <xf numFmtId="0" fontId="9" fillId="0" borderId="1"/>
    <xf numFmtId="0" fontId="10" fillId="0" borderId="1">
      <alignment wrapText="1"/>
    </xf>
    <xf numFmtId="0" fontId="10" fillId="0" borderId="1"/>
    <xf numFmtId="0" fontId="11" fillId="0" borderId="1">
      <alignment horizontal="center" wrapText="1"/>
    </xf>
    <xf numFmtId="0" fontId="11" fillId="0" borderId="1">
      <alignment horizontal="center"/>
    </xf>
    <xf numFmtId="0" fontId="10" fillId="0" borderId="1">
      <alignment horizontal="right"/>
    </xf>
    <xf numFmtId="0" fontId="10" fillId="0" borderId="2">
      <alignment horizontal="center" vertical="center" wrapText="1"/>
    </xf>
    <xf numFmtId="0" fontId="15" fillId="0" borderId="2">
      <alignment vertical="top" wrapText="1"/>
    </xf>
    <xf numFmtId="1" fontId="10" fillId="0" borderId="2">
      <alignment horizontal="center" vertical="top" shrinkToFit="1"/>
    </xf>
    <xf numFmtId="4" fontId="17" fillId="2" borderId="2">
      <alignment horizontal="right" vertical="top" shrinkToFit="1"/>
    </xf>
    <xf numFmtId="0" fontId="17" fillId="0" borderId="2">
      <alignment horizontal="left"/>
    </xf>
    <xf numFmtId="4" fontId="17" fillId="3" borderId="2">
      <alignment horizontal="right" vertical="top" shrinkToFit="1"/>
    </xf>
    <xf numFmtId="0" fontId="10" fillId="0" borderId="1">
      <alignment horizontal="left" wrapText="1"/>
    </xf>
  </cellStyleXfs>
  <cellXfs count="6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3" fillId="0" borderId="1" xfId="3" applyNumberFormat="1" applyProtection="1"/>
    <xf numFmtId="0" fontId="1" fillId="0" borderId="1" xfId="4" applyNumberFormat="1" applyProtection="1">
      <alignment horizontal="center"/>
    </xf>
    <xf numFmtId="0" fontId="4" fillId="0" borderId="1" xfId="5" applyNumberFormat="1" applyProtection="1">
      <alignment horizontal="center" wrapText="1"/>
    </xf>
    <xf numFmtId="1" fontId="2" fillId="0" borderId="2" xfId="9" applyNumberFormat="1" applyProtection="1">
      <alignment horizontal="center" vertical="center" wrapText="1"/>
    </xf>
    <xf numFmtId="1" fontId="2" fillId="0" borderId="4" xfId="10" applyNumberFormat="1" applyProtection="1">
      <alignment horizontal="center" vertical="center" wrapText="1"/>
    </xf>
    <xf numFmtId="0" fontId="3" fillId="0" borderId="5" xfId="11" applyNumberFormat="1" applyProtection="1">
      <alignment horizontal="center" vertical="center"/>
    </xf>
    <xf numFmtId="1" fontId="2" fillId="0" borderId="6" xfId="12" applyNumberFormat="1" applyProtection="1">
      <alignment horizontal="center" vertical="center" wrapText="1"/>
    </xf>
    <xf numFmtId="0" fontId="5" fillId="2" borderId="2" xfId="13" applyNumberFormat="1" applyProtection="1"/>
    <xf numFmtId="1" fontId="6" fillId="2" borderId="6" xfId="14" applyNumberFormat="1" applyProtection="1">
      <alignment horizontal="left" vertical="top" wrapText="1"/>
    </xf>
    <xf numFmtId="4" fontId="6" fillId="2" borderId="2" xfId="15" applyNumberFormat="1" applyProtection="1">
      <alignment horizontal="right" vertical="top" shrinkToFit="1"/>
    </xf>
    <xf numFmtId="10" fontId="6" fillId="2" borderId="2" xfId="16" applyNumberFormat="1" applyProtection="1">
      <alignment horizontal="right" vertical="top" shrinkToFit="1"/>
    </xf>
    <xf numFmtId="0" fontId="3" fillId="0" borderId="2" xfId="17" applyNumberFormat="1" applyProtection="1"/>
    <xf numFmtId="1" fontId="2" fillId="0" borderId="6" xfId="18" applyNumberFormat="1" applyProtection="1">
      <alignment horizontal="left" vertical="top" wrapText="1"/>
    </xf>
    <xf numFmtId="4" fontId="2" fillId="0" borderId="2" xfId="19" applyNumberFormat="1" applyProtection="1">
      <alignment horizontal="right" vertical="top" shrinkToFit="1"/>
    </xf>
    <xf numFmtId="10" fontId="2" fillId="0" borderId="2" xfId="20" applyNumberFormat="1" applyProtection="1">
      <alignment horizontal="right" vertical="top" shrinkToFit="1"/>
    </xf>
    <xf numFmtId="4" fontId="4" fillId="3" borderId="6" xfId="22" applyNumberFormat="1" applyProtection="1">
      <alignment horizontal="right" vertical="top" shrinkToFit="1"/>
    </xf>
    <xf numFmtId="4" fontId="4" fillId="3" borderId="2" xfId="23" applyNumberFormat="1" applyProtection="1">
      <alignment horizontal="right" vertical="top" shrinkToFit="1"/>
    </xf>
    <xf numFmtId="10" fontId="4" fillId="3" borderId="2" xfId="24" applyNumberFormat="1" applyProtection="1">
      <alignment horizontal="right" vertical="top" shrinkToFit="1"/>
    </xf>
    <xf numFmtId="0" fontId="9" fillId="0" borderId="1" xfId="32" applyProtection="1">
      <protection locked="0"/>
    </xf>
    <xf numFmtId="0" fontId="10" fillId="0" borderId="1" xfId="34" applyNumberFormat="1" applyProtection="1"/>
    <xf numFmtId="0" fontId="12" fillId="0" borderId="7" xfId="38" applyFont="1" applyBorder="1">
      <alignment horizontal="center" vertical="center" wrapText="1"/>
    </xf>
    <xf numFmtId="0" fontId="14" fillId="0" borderId="7" xfId="32" applyFont="1" applyBorder="1" applyProtection="1">
      <protection locked="0"/>
    </xf>
    <xf numFmtId="0" fontId="16" fillId="0" borderId="6" xfId="39" applyNumberFormat="1" applyFont="1" applyBorder="1" applyProtection="1">
      <alignment vertical="top" wrapText="1"/>
    </xf>
    <xf numFmtId="1" fontId="16" fillId="0" borderId="2" xfId="40" applyNumberFormat="1" applyFont="1" applyProtection="1">
      <alignment horizontal="center" vertical="top" shrinkToFit="1"/>
    </xf>
    <xf numFmtId="4" fontId="18" fillId="5" borderId="2" xfId="41" applyNumberFormat="1" applyFont="1" applyFill="1" applyProtection="1">
      <alignment horizontal="right" vertical="top" shrinkToFit="1"/>
    </xf>
    <xf numFmtId="4" fontId="19" fillId="6" borderId="7" xfId="43" applyNumberFormat="1" applyFont="1" applyFill="1" applyBorder="1" applyProtection="1">
      <alignment horizontal="right" vertical="top" shrinkToFit="1"/>
    </xf>
    <xf numFmtId="0" fontId="10" fillId="0" borderId="1" xfId="44" applyNumberFormat="1" applyProtection="1">
      <alignment horizontal="left" wrapText="1"/>
    </xf>
    <xf numFmtId="0" fontId="10" fillId="0" borderId="1" xfId="44">
      <alignment horizontal="left" wrapText="1"/>
    </xf>
    <xf numFmtId="0" fontId="12" fillId="0" borderId="7" xfId="38" applyFont="1" applyBorder="1">
      <alignment horizontal="center" vertical="center" wrapText="1"/>
    </xf>
    <xf numFmtId="0" fontId="12" fillId="0" borderId="7" xfId="38" applyNumberFormat="1" applyFont="1" applyBorder="1" applyProtection="1">
      <alignment horizontal="center" vertical="center" wrapText="1"/>
    </xf>
    <xf numFmtId="0" fontId="12" fillId="0" borderId="9" xfId="38" applyFont="1" applyBorder="1">
      <alignment horizontal="center" vertical="center" wrapText="1"/>
    </xf>
    <xf numFmtId="0" fontId="12" fillId="6" borderId="7" xfId="42" applyNumberFormat="1" applyFont="1" applyFill="1" applyBorder="1" applyAlignment="1" applyProtection="1">
      <alignment horizontal="center"/>
    </xf>
    <xf numFmtId="0" fontId="10" fillId="0" borderId="1" xfId="44" applyNumberFormat="1" applyProtection="1">
      <alignment horizontal="left" wrapText="1"/>
    </xf>
    <xf numFmtId="0" fontId="10" fillId="0" borderId="1" xfId="44">
      <alignment horizontal="left" wrapText="1"/>
    </xf>
    <xf numFmtId="0" fontId="12" fillId="0" borderId="1" xfId="35" applyNumberFormat="1" applyFont="1" applyProtection="1">
      <alignment horizontal="center" wrapText="1"/>
    </xf>
    <xf numFmtId="0" fontId="12" fillId="0" borderId="1" xfId="35" applyFont="1">
      <alignment horizontal="center" wrapText="1"/>
    </xf>
    <xf numFmtId="0" fontId="12" fillId="0" borderId="1" xfId="36" applyNumberFormat="1" applyFont="1" applyProtection="1">
      <alignment horizontal="center"/>
    </xf>
    <xf numFmtId="0" fontId="12" fillId="0" borderId="1" xfId="36" applyFont="1">
      <alignment horizontal="center"/>
    </xf>
    <xf numFmtId="0" fontId="13" fillId="0" borderId="1" xfId="37" applyNumberFormat="1" applyFont="1" applyProtection="1">
      <alignment horizontal="right"/>
    </xf>
    <xf numFmtId="0" fontId="13" fillId="0" borderId="1" xfId="37" applyFont="1">
      <alignment horizontal="right"/>
    </xf>
    <xf numFmtId="0" fontId="12" fillId="0" borderId="7" xfId="38" applyFont="1" applyBorder="1">
      <alignment horizontal="center" vertical="center" wrapText="1"/>
    </xf>
    <xf numFmtId="0" fontId="12" fillId="0" borderId="6" xfId="38" applyNumberFormat="1" applyFont="1" applyBorder="1" applyProtection="1">
      <alignment horizontal="center" vertical="center" wrapText="1"/>
    </xf>
    <xf numFmtId="0" fontId="12" fillId="0" borderId="8" xfId="38" applyFont="1" applyBorder="1">
      <alignment horizontal="center" vertical="center" wrapText="1"/>
    </xf>
    <xf numFmtId="0" fontId="12" fillId="0" borderId="2" xfId="38" applyNumberFormat="1" applyFont="1" applyProtection="1">
      <alignment horizontal="center" vertical="center" wrapText="1"/>
    </xf>
    <xf numFmtId="0" fontId="12" fillId="0" borderId="4" xfId="38" applyFont="1" applyBorder="1">
      <alignment horizontal="center" vertical="center" wrapText="1"/>
    </xf>
    <xf numFmtId="0" fontId="12" fillId="0" borderId="9" xfId="38" applyNumberFormat="1" applyFont="1" applyBorder="1" applyAlignment="1" applyProtection="1">
      <alignment horizontal="center" vertical="center" wrapText="1"/>
    </xf>
    <xf numFmtId="0" fontId="12" fillId="0" borderId="10" xfId="38" applyNumberFormat="1" applyFont="1" applyBorder="1" applyAlignment="1" applyProtection="1">
      <alignment horizontal="center" vertical="center" wrapText="1"/>
    </xf>
    <xf numFmtId="0" fontId="4" fillId="3" borderId="6" xfId="21" applyNumberFormat="1" applyProtection="1">
      <alignment horizontal="right" vertical="top"/>
    </xf>
    <xf numFmtId="0" fontId="4" fillId="3" borderId="6" xfId="21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4" fillId="0" borderId="1" xfId="5" applyNumberFormat="1" applyProtection="1">
      <alignment horizontal="center" wrapText="1"/>
    </xf>
    <xf numFmtId="0" fontId="4" fillId="0" borderId="1" xfId="5">
      <alignment horizontal="center" wrapText="1"/>
    </xf>
    <xf numFmtId="0" fontId="2" fillId="0" borderId="1" xfId="6" applyNumberFormat="1" applyProtection="1">
      <alignment horizontal="left" wrapText="1"/>
    </xf>
    <xf numFmtId="0" fontId="2" fillId="0" borderId="1" xfId="6">
      <alignment horizontal="left" wrapText="1"/>
    </xf>
    <xf numFmtId="0" fontId="2" fillId="0" borderId="2" xfId="7" applyNumberFormat="1" applyProtection="1">
      <alignment horizontal="center" vertical="center"/>
    </xf>
    <xf numFmtId="0" fontId="2" fillId="0" borderId="2" xfId="7">
      <alignment horizontal="center" vertical="center"/>
    </xf>
    <xf numFmtId="1" fontId="2" fillId="0" borderId="3" xfId="8" applyNumberFormat="1" applyProtection="1">
      <alignment horizontal="center" vertical="center" wrapText="1"/>
    </xf>
    <xf numFmtId="1" fontId="2" fillId="0" borderId="3" xfId="8">
      <alignment horizontal="center" vertical="center" wrapText="1"/>
    </xf>
    <xf numFmtId="1" fontId="2" fillId="0" borderId="2" xfId="9" applyNumberFormat="1" applyProtection="1">
      <alignment horizontal="center" vertical="center" wrapText="1"/>
    </xf>
    <xf numFmtId="1" fontId="2" fillId="0" borderId="2" xfId="9">
      <alignment horizontal="center" vertical="center" wrapText="1"/>
    </xf>
    <xf numFmtId="1" fontId="2" fillId="0" borderId="4" xfId="10" applyNumberFormat="1" applyProtection="1">
      <alignment horizontal="center" vertical="center" wrapText="1"/>
    </xf>
    <xf numFmtId="1" fontId="2" fillId="0" borderId="4" xfId="10">
      <alignment horizontal="center" vertical="center" wrapText="1"/>
    </xf>
  </cellXfs>
  <cellStyles count="45">
    <cellStyle name="br" xfId="27"/>
    <cellStyle name="col" xfId="26"/>
    <cellStyle name="st30" xfId="1"/>
    <cellStyle name="style0" xfId="28"/>
    <cellStyle name="td" xfId="29"/>
    <cellStyle name="tr" xfId="25"/>
    <cellStyle name="xl21" xfId="30"/>
    <cellStyle name="xl22" xfId="4"/>
    <cellStyle name="xl22 2" xfId="38"/>
    <cellStyle name="xl23" xfId="5"/>
    <cellStyle name="xl24" xfId="7"/>
    <cellStyle name="xl24 2" xfId="34"/>
    <cellStyle name="xl25" xfId="11"/>
    <cellStyle name="xl25 2" xfId="40"/>
    <cellStyle name="xl26" xfId="13"/>
    <cellStyle name="xl26 2" xfId="42"/>
    <cellStyle name="xl27" xfId="17"/>
    <cellStyle name="xl28" xfId="31"/>
    <cellStyle name="xl28 2" xfId="43"/>
    <cellStyle name="xl29" xfId="8"/>
    <cellStyle name="xl29 2" xfId="33"/>
    <cellStyle name="xl30" xfId="9"/>
    <cellStyle name="xl30 2" xfId="44"/>
    <cellStyle name="xl31" xfId="14"/>
    <cellStyle name="xl32" xfId="18"/>
    <cellStyle name="xl33" xfId="21"/>
    <cellStyle name="xl33 2" xfId="35"/>
    <cellStyle name="xl34" xfId="10"/>
    <cellStyle name="xl34 2" xfId="36"/>
    <cellStyle name="xl35" xfId="15"/>
    <cellStyle name="xl35 2" xfId="37"/>
    <cellStyle name="xl36" xfId="19"/>
    <cellStyle name="xl37" xfId="22"/>
    <cellStyle name="xl38" xfId="2"/>
    <cellStyle name="xl39" xfId="3"/>
    <cellStyle name="xl40" xfId="23"/>
    <cellStyle name="xl41" xfId="6"/>
    <cellStyle name="xl41 2" xfId="39"/>
    <cellStyle name="xl42" xfId="12"/>
    <cellStyle name="xl43" xfId="16"/>
    <cellStyle name="xl44" xfId="20"/>
    <cellStyle name="xl45" xfId="24"/>
    <cellStyle name="xl45 2" xfId="41"/>
    <cellStyle name="Обычный" xfId="0" builtinId="0"/>
    <cellStyle name="Обычный 2" xfId="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showGridLines="0" tabSelected="1" view="pageBreakPreview" topLeftCell="B1" zoomScaleNormal="100" zoomScaleSheetLayoutView="100" workbookViewId="0">
      <selection activeCell="B1" sqref="A1:XFD1"/>
    </sheetView>
  </sheetViews>
  <sheetFormatPr defaultRowHeight="15" x14ac:dyDescent="0.25"/>
  <cols>
    <col min="1" max="1" width="7" style="21" customWidth="1"/>
    <col min="2" max="2" width="96.28515625" style="21" customWidth="1"/>
    <col min="3" max="3" width="25" style="21" customWidth="1"/>
    <col min="4" max="4" width="30" style="21" customWidth="1"/>
    <col min="5" max="6" width="28" style="21" customWidth="1"/>
    <col min="7" max="7" width="23.7109375" style="21" customWidth="1"/>
    <col min="8" max="8" width="25.28515625" style="21" customWidth="1"/>
    <col min="9" max="16384" width="9.140625" style="21"/>
  </cols>
  <sheetData>
    <row r="1" spans="1:8" ht="20.25" x14ac:dyDescent="0.3">
      <c r="B1" s="37" t="s">
        <v>235</v>
      </c>
      <c r="C1" s="38"/>
      <c r="D1" s="38"/>
      <c r="E1" s="38"/>
      <c r="F1" s="38"/>
      <c r="G1" s="38"/>
      <c r="H1" s="38"/>
    </row>
    <row r="2" spans="1:8" ht="20.25" x14ac:dyDescent="0.3">
      <c r="B2" s="39" t="s">
        <v>284</v>
      </c>
      <c r="C2" s="40"/>
      <c r="D2" s="40"/>
      <c r="E2" s="40"/>
      <c r="F2" s="40"/>
      <c r="G2" s="40"/>
      <c r="H2" s="40"/>
    </row>
    <row r="3" spans="1:8" x14ac:dyDescent="0.25">
      <c r="B3" s="41"/>
      <c r="C3" s="42"/>
      <c r="D3" s="42"/>
      <c r="E3" s="42"/>
      <c r="F3" s="42"/>
      <c r="G3" s="42"/>
      <c r="H3" s="22"/>
    </row>
    <row r="4" spans="1:8" ht="20.25" customHeight="1" x14ac:dyDescent="0.25">
      <c r="A4" s="32" t="s">
        <v>236</v>
      </c>
      <c r="B4" s="44" t="s">
        <v>237</v>
      </c>
      <c r="C4" s="46" t="s">
        <v>238</v>
      </c>
      <c r="D4" s="32" t="s">
        <v>239</v>
      </c>
      <c r="E4" s="32" t="s">
        <v>285</v>
      </c>
      <c r="F4" s="48" t="s">
        <v>10</v>
      </c>
      <c r="G4" s="32" t="s">
        <v>290</v>
      </c>
      <c r="H4" s="32" t="s">
        <v>7</v>
      </c>
    </row>
    <row r="5" spans="1:8" ht="44.25" customHeight="1" x14ac:dyDescent="0.25">
      <c r="A5" s="43"/>
      <c r="B5" s="45"/>
      <c r="C5" s="47"/>
      <c r="D5" s="33"/>
      <c r="E5" s="33"/>
      <c r="F5" s="49"/>
      <c r="G5" s="33"/>
      <c r="H5" s="33"/>
    </row>
    <row r="6" spans="1:8" ht="20.25" x14ac:dyDescent="0.25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31" t="s">
        <v>288</v>
      </c>
      <c r="G6" s="23">
        <v>7</v>
      </c>
      <c r="H6" s="23" t="s">
        <v>289</v>
      </c>
    </row>
    <row r="7" spans="1:8" ht="166.5" customHeight="1" x14ac:dyDescent="0.3">
      <c r="A7" s="24">
        <v>1</v>
      </c>
      <c r="B7" s="25" t="s">
        <v>240</v>
      </c>
      <c r="C7" s="26" t="s">
        <v>241</v>
      </c>
      <c r="D7" s="27">
        <v>19842000</v>
      </c>
      <c r="E7" s="27">
        <v>19376037.66</v>
      </c>
      <c r="F7" s="27">
        <f>E7-D7</f>
        <v>-465962.33999999985</v>
      </c>
      <c r="G7" s="27">
        <v>19349756.059999999</v>
      </c>
      <c r="H7" s="27">
        <f>G7/E7*100</f>
        <v>99.864360296665524</v>
      </c>
    </row>
    <row r="8" spans="1:8" ht="94.5" customHeight="1" x14ac:dyDescent="0.3">
      <c r="A8" s="24">
        <v>2</v>
      </c>
      <c r="B8" s="25" t="s">
        <v>242</v>
      </c>
      <c r="C8" s="26" t="s">
        <v>243</v>
      </c>
      <c r="D8" s="27">
        <v>142105100</v>
      </c>
      <c r="E8" s="27">
        <v>121149000</v>
      </c>
      <c r="F8" s="27">
        <f t="shared" ref="F8:F30" si="0">E8-D8</f>
        <v>-20956100</v>
      </c>
      <c r="G8" s="27">
        <v>121149000</v>
      </c>
      <c r="H8" s="27">
        <f t="shared" ref="H8:H30" si="1">G8/E8*100</f>
        <v>100</v>
      </c>
    </row>
    <row r="9" spans="1:8" ht="102" customHeight="1" x14ac:dyDescent="0.3">
      <c r="A9" s="24">
        <v>3</v>
      </c>
      <c r="B9" s="25" t="s">
        <v>244</v>
      </c>
      <c r="C9" s="26" t="s">
        <v>245</v>
      </c>
      <c r="D9" s="27">
        <v>1321050</v>
      </c>
      <c r="E9" s="27">
        <v>2541873.9500000002</v>
      </c>
      <c r="F9" s="27">
        <f t="shared" si="0"/>
        <v>1220823.9500000002</v>
      </c>
      <c r="G9" s="27">
        <v>2429911.35</v>
      </c>
      <c r="H9" s="27">
        <f t="shared" si="1"/>
        <v>95.595273321873407</v>
      </c>
    </row>
    <row r="10" spans="1:8" ht="63" customHeight="1" x14ac:dyDescent="0.3">
      <c r="A10" s="24">
        <v>4</v>
      </c>
      <c r="B10" s="25" t="s">
        <v>246</v>
      </c>
      <c r="C10" s="26" t="s">
        <v>247</v>
      </c>
      <c r="D10" s="27">
        <v>393452400</v>
      </c>
      <c r="E10" s="27">
        <v>449557131.81</v>
      </c>
      <c r="F10" s="27">
        <f t="shared" si="0"/>
        <v>56104731.810000002</v>
      </c>
      <c r="G10" s="27">
        <v>447949876.95999998</v>
      </c>
      <c r="H10" s="27">
        <f t="shared" si="1"/>
        <v>99.642480402095075</v>
      </c>
    </row>
    <row r="11" spans="1:8" ht="70.5" customHeight="1" x14ac:dyDescent="0.3">
      <c r="A11" s="24">
        <v>5</v>
      </c>
      <c r="B11" s="25" t="s">
        <v>248</v>
      </c>
      <c r="C11" s="26" t="s">
        <v>249</v>
      </c>
      <c r="D11" s="27">
        <v>42359600</v>
      </c>
      <c r="E11" s="27">
        <v>41930886.560000002</v>
      </c>
      <c r="F11" s="27">
        <f t="shared" si="0"/>
        <v>-428713.43999999762</v>
      </c>
      <c r="G11" s="27">
        <v>41930886.560000002</v>
      </c>
      <c r="H11" s="27">
        <f t="shared" si="1"/>
        <v>100</v>
      </c>
    </row>
    <row r="12" spans="1:8" ht="74.25" customHeight="1" x14ac:dyDescent="0.3">
      <c r="A12" s="24">
        <v>6</v>
      </c>
      <c r="B12" s="25" t="s">
        <v>250</v>
      </c>
      <c r="C12" s="26" t="s">
        <v>251</v>
      </c>
      <c r="D12" s="27">
        <v>1999372700</v>
      </c>
      <c r="E12" s="27">
        <v>2091346400</v>
      </c>
      <c r="F12" s="27">
        <f t="shared" si="0"/>
        <v>91973700</v>
      </c>
      <c r="G12" s="27">
        <v>2091346400</v>
      </c>
      <c r="H12" s="27">
        <f t="shared" si="1"/>
        <v>100</v>
      </c>
    </row>
    <row r="13" spans="1:8" ht="120.75" customHeight="1" x14ac:dyDescent="0.3">
      <c r="A13" s="24">
        <v>7</v>
      </c>
      <c r="B13" s="25" t="s">
        <v>252</v>
      </c>
      <c r="C13" s="26" t="s">
        <v>253</v>
      </c>
      <c r="D13" s="27">
        <v>72857000</v>
      </c>
      <c r="E13" s="27">
        <v>53007000</v>
      </c>
      <c r="F13" s="27">
        <f t="shared" si="0"/>
        <v>-19850000</v>
      </c>
      <c r="G13" s="27">
        <v>52436527.799999997</v>
      </c>
      <c r="H13" s="27">
        <f t="shared" si="1"/>
        <v>98.923779500820643</v>
      </c>
    </row>
    <row r="14" spans="1:8" ht="83.25" customHeight="1" x14ac:dyDescent="0.3">
      <c r="A14" s="24">
        <v>8</v>
      </c>
      <c r="B14" s="25" t="s">
        <v>254</v>
      </c>
      <c r="C14" s="26" t="s">
        <v>255</v>
      </c>
      <c r="D14" s="27">
        <v>410831900</v>
      </c>
      <c r="E14" s="27">
        <v>398785200</v>
      </c>
      <c r="F14" s="27">
        <f t="shared" si="0"/>
        <v>-12046700</v>
      </c>
      <c r="G14" s="27">
        <v>396713717.44</v>
      </c>
      <c r="H14" s="27">
        <f t="shared" si="1"/>
        <v>99.480551795803848</v>
      </c>
    </row>
    <row r="15" spans="1:8" ht="81.75" customHeight="1" x14ac:dyDescent="0.3">
      <c r="A15" s="24">
        <v>9</v>
      </c>
      <c r="B15" s="25" t="s">
        <v>242</v>
      </c>
      <c r="C15" s="26" t="s">
        <v>256</v>
      </c>
      <c r="D15" s="27">
        <v>5693685000</v>
      </c>
      <c r="E15" s="27">
        <v>5950565600</v>
      </c>
      <c r="F15" s="27">
        <f t="shared" si="0"/>
        <v>256880600</v>
      </c>
      <c r="G15" s="27">
        <v>5950565600</v>
      </c>
      <c r="H15" s="27">
        <f t="shared" si="1"/>
        <v>100</v>
      </c>
    </row>
    <row r="16" spans="1:8" ht="48" customHeight="1" x14ac:dyDescent="0.3">
      <c r="A16" s="24">
        <v>10</v>
      </c>
      <c r="B16" s="25" t="s">
        <v>257</v>
      </c>
      <c r="C16" s="26" t="s">
        <v>258</v>
      </c>
      <c r="D16" s="27">
        <v>59761900</v>
      </c>
      <c r="E16" s="27">
        <v>60024400</v>
      </c>
      <c r="F16" s="27">
        <f t="shared" si="0"/>
        <v>262500</v>
      </c>
      <c r="G16" s="27">
        <v>60024400</v>
      </c>
      <c r="H16" s="27">
        <f t="shared" si="1"/>
        <v>100</v>
      </c>
    </row>
    <row r="17" spans="1:8" ht="54" customHeight="1" x14ac:dyDescent="0.3">
      <c r="A17" s="24">
        <v>11</v>
      </c>
      <c r="B17" s="25" t="s">
        <v>259</v>
      </c>
      <c r="C17" s="26" t="s">
        <v>260</v>
      </c>
      <c r="D17" s="27">
        <v>78948000</v>
      </c>
      <c r="E17" s="27">
        <v>69790400</v>
      </c>
      <c r="F17" s="27">
        <f t="shared" si="0"/>
        <v>-9157600</v>
      </c>
      <c r="G17" s="27">
        <v>68809694.75</v>
      </c>
      <c r="H17" s="27">
        <f t="shared" si="1"/>
        <v>98.594784884454029</v>
      </c>
    </row>
    <row r="18" spans="1:8" ht="50.25" customHeight="1" x14ac:dyDescent="0.3">
      <c r="A18" s="24">
        <v>12</v>
      </c>
      <c r="B18" s="25" t="s">
        <v>261</v>
      </c>
      <c r="C18" s="26" t="s">
        <v>262</v>
      </c>
      <c r="D18" s="27">
        <v>24592000</v>
      </c>
      <c r="E18" s="27">
        <v>22612000</v>
      </c>
      <c r="F18" s="27">
        <f t="shared" si="0"/>
        <v>-1980000</v>
      </c>
      <c r="G18" s="27">
        <v>22287330.32</v>
      </c>
      <c r="H18" s="27">
        <f t="shared" si="1"/>
        <v>98.564170882717136</v>
      </c>
    </row>
    <row r="19" spans="1:8" ht="59.25" customHeight="1" x14ac:dyDescent="0.3">
      <c r="A19" s="24">
        <v>13</v>
      </c>
      <c r="B19" s="25" t="s">
        <v>263</v>
      </c>
      <c r="C19" s="26" t="s">
        <v>264</v>
      </c>
      <c r="D19" s="27">
        <v>168300000</v>
      </c>
      <c r="E19" s="27">
        <v>145745600</v>
      </c>
      <c r="F19" s="27">
        <f t="shared" si="0"/>
        <v>-22554400</v>
      </c>
      <c r="G19" s="27">
        <v>144444031.19999999</v>
      </c>
      <c r="H19" s="27">
        <f t="shared" si="1"/>
        <v>99.10695842618918</v>
      </c>
    </row>
    <row r="20" spans="1:8" ht="88.5" customHeight="1" x14ac:dyDescent="0.3">
      <c r="A20" s="24">
        <v>14</v>
      </c>
      <c r="B20" s="25" t="s">
        <v>265</v>
      </c>
      <c r="C20" s="26" t="s">
        <v>266</v>
      </c>
      <c r="D20" s="27">
        <v>105292500</v>
      </c>
      <c r="E20" s="27">
        <v>102876400</v>
      </c>
      <c r="F20" s="27">
        <f t="shared" si="0"/>
        <v>-2416100</v>
      </c>
      <c r="G20" s="27">
        <v>102771525.81</v>
      </c>
      <c r="H20" s="27">
        <f t="shared" si="1"/>
        <v>99.898058067739541</v>
      </c>
    </row>
    <row r="21" spans="1:8" ht="51.75" customHeight="1" x14ac:dyDescent="0.3">
      <c r="A21" s="24">
        <v>15</v>
      </c>
      <c r="B21" s="25" t="s">
        <v>267</v>
      </c>
      <c r="C21" s="26" t="s">
        <v>268</v>
      </c>
      <c r="D21" s="27">
        <v>75125600</v>
      </c>
      <c r="E21" s="27">
        <v>78860900</v>
      </c>
      <c r="F21" s="27">
        <f t="shared" si="0"/>
        <v>3735300</v>
      </c>
      <c r="G21" s="27">
        <v>78807902.069999993</v>
      </c>
      <c r="H21" s="27">
        <f t="shared" si="1"/>
        <v>99.932795682017314</v>
      </c>
    </row>
    <row r="22" spans="1:8" ht="96" customHeight="1" x14ac:dyDescent="0.3">
      <c r="A22" s="24">
        <v>16</v>
      </c>
      <c r="B22" s="25" t="s">
        <v>269</v>
      </c>
      <c r="C22" s="26" t="s">
        <v>270</v>
      </c>
      <c r="D22" s="27">
        <v>11813400</v>
      </c>
      <c r="E22" s="27">
        <v>11853100</v>
      </c>
      <c r="F22" s="27">
        <f t="shared" si="0"/>
        <v>39700</v>
      </c>
      <c r="G22" s="27">
        <v>11853100</v>
      </c>
      <c r="H22" s="27">
        <f t="shared" si="1"/>
        <v>100</v>
      </c>
    </row>
    <row r="23" spans="1:8" ht="78" customHeight="1" x14ac:dyDescent="0.3">
      <c r="A23" s="24">
        <v>17</v>
      </c>
      <c r="B23" s="25" t="s">
        <v>271</v>
      </c>
      <c r="C23" s="26" t="s">
        <v>272</v>
      </c>
      <c r="D23" s="27">
        <v>15489400</v>
      </c>
      <c r="E23" s="27">
        <v>16444344</v>
      </c>
      <c r="F23" s="27">
        <f t="shared" si="0"/>
        <v>954944</v>
      </c>
      <c r="G23" s="27">
        <v>16336689</v>
      </c>
      <c r="H23" s="27">
        <f t="shared" si="1"/>
        <v>99.345337217465172</v>
      </c>
    </row>
    <row r="24" spans="1:8" ht="116.25" customHeight="1" x14ac:dyDescent="0.3">
      <c r="A24" s="24">
        <v>18</v>
      </c>
      <c r="B24" s="25" t="s">
        <v>273</v>
      </c>
      <c r="C24" s="26" t="s">
        <v>274</v>
      </c>
      <c r="D24" s="27">
        <v>75506000</v>
      </c>
      <c r="E24" s="27">
        <v>75506000</v>
      </c>
      <c r="F24" s="27">
        <f t="shared" si="0"/>
        <v>0</v>
      </c>
      <c r="G24" s="27">
        <v>75506000</v>
      </c>
      <c r="H24" s="27">
        <f t="shared" si="1"/>
        <v>100</v>
      </c>
    </row>
    <row r="25" spans="1:8" ht="75.75" customHeight="1" x14ac:dyDescent="0.3">
      <c r="A25" s="24">
        <v>19</v>
      </c>
      <c r="B25" s="25" t="s">
        <v>275</v>
      </c>
      <c r="C25" s="26" t="s">
        <v>276</v>
      </c>
      <c r="D25" s="27">
        <v>39969270</v>
      </c>
      <c r="E25" s="27">
        <v>39715400</v>
      </c>
      <c r="F25" s="27">
        <f t="shared" si="0"/>
        <v>-253870</v>
      </c>
      <c r="G25" s="27">
        <v>39715400</v>
      </c>
      <c r="H25" s="27">
        <f t="shared" si="1"/>
        <v>100</v>
      </c>
    </row>
    <row r="26" spans="1:8" ht="118.5" customHeight="1" x14ac:dyDescent="0.3">
      <c r="A26" s="24">
        <v>20</v>
      </c>
      <c r="B26" s="25" t="s">
        <v>277</v>
      </c>
      <c r="C26" s="26" t="s">
        <v>278</v>
      </c>
      <c r="D26" s="27">
        <v>82600</v>
      </c>
      <c r="E26" s="27">
        <v>82600</v>
      </c>
      <c r="F26" s="27">
        <f t="shared" si="0"/>
        <v>0</v>
      </c>
      <c r="G26" s="27">
        <v>82600</v>
      </c>
      <c r="H26" s="27">
        <f t="shared" si="1"/>
        <v>100</v>
      </c>
    </row>
    <row r="27" spans="1:8" ht="72" customHeight="1" x14ac:dyDescent="0.3">
      <c r="A27" s="24">
        <v>21</v>
      </c>
      <c r="B27" s="25" t="s">
        <v>286</v>
      </c>
      <c r="C27" s="26" t="s">
        <v>287</v>
      </c>
      <c r="D27" s="27">
        <v>0</v>
      </c>
      <c r="E27" s="27">
        <v>1143215.98</v>
      </c>
      <c r="F27" s="27">
        <f t="shared" si="0"/>
        <v>1143215.98</v>
      </c>
      <c r="G27" s="27">
        <v>1143215.98</v>
      </c>
      <c r="H27" s="27">
        <f t="shared" si="1"/>
        <v>100</v>
      </c>
    </row>
    <row r="28" spans="1:8" ht="75.75" customHeight="1" x14ac:dyDescent="0.3">
      <c r="A28" s="24">
        <v>22</v>
      </c>
      <c r="B28" s="25" t="s">
        <v>279</v>
      </c>
      <c r="C28" s="26" t="s">
        <v>280</v>
      </c>
      <c r="D28" s="27">
        <v>23524500</v>
      </c>
      <c r="E28" s="27">
        <v>23524500</v>
      </c>
      <c r="F28" s="27">
        <f t="shared" si="0"/>
        <v>0</v>
      </c>
      <c r="G28" s="27">
        <v>23524500</v>
      </c>
      <c r="H28" s="27">
        <f t="shared" si="1"/>
        <v>100</v>
      </c>
    </row>
    <row r="29" spans="1:8" ht="102" customHeight="1" x14ac:dyDescent="0.3">
      <c r="A29" s="24">
        <v>23</v>
      </c>
      <c r="B29" s="25" t="s">
        <v>281</v>
      </c>
      <c r="C29" s="26" t="s">
        <v>282</v>
      </c>
      <c r="D29" s="27">
        <v>19800</v>
      </c>
      <c r="E29" s="27">
        <v>19800</v>
      </c>
      <c r="F29" s="27">
        <f t="shared" si="0"/>
        <v>0</v>
      </c>
      <c r="G29" s="27">
        <v>10384</v>
      </c>
      <c r="H29" s="27">
        <f t="shared" si="1"/>
        <v>52.44444444444445</v>
      </c>
    </row>
    <row r="30" spans="1:8" ht="25.5" x14ac:dyDescent="0.3">
      <c r="A30" s="34" t="s">
        <v>283</v>
      </c>
      <c r="B30" s="34"/>
      <c r="C30" s="34"/>
      <c r="D30" s="28">
        <f>SUM(D7:D29)</f>
        <v>9454251720</v>
      </c>
      <c r="E30" s="28">
        <f>SUM(E7:E29)</f>
        <v>9776457789.9599991</v>
      </c>
      <c r="F30" s="28">
        <f t="shared" si="0"/>
        <v>322206069.95999908</v>
      </c>
      <c r="G30" s="28">
        <f>SUM(G7:G29)</f>
        <v>9769188449.2999992</v>
      </c>
      <c r="H30" s="28">
        <f t="shared" si="1"/>
        <v>99.925644432613765</v>
      </c>
    </row>
    <row r="31" spans="1:8" x14ac:dyDescent="0.25">
      <c r="B31" s="22"/>
      <c r="C31" s="22"/>
      <c r="D31" s="22"/>
      <c r="E31" s="22"/>
      <c r="F31" s="22"/>
      <c r="G31" s="22"/>
      <c r="H31" s="22"/>
    </row>
    <row r="32" spans="1:8" x14ac:dyDescent="0.25">
      <c r="B32" s="35"/>
      <c r="C32" s="36"/>
      <c r="D32" s="36"/>
      <c r="E32" s="36"/>
      <c r="F32" s="30"/>
      <c r="G32" s="29"/>
      <c r="H32" s="22"/>
    </row>
  </sheetData>
  <mergeCells count="13">
    <mergeCell ref="H4:H5"/>
    <mergeCell ref="A30:C30"/>
    <mergeCell ref="B32:E32"/>
    <mergeCell ref="B1:H1"/>
    <mergeCell ref="B2:H2"/>
    <mergeCell ref="B3:G3"/>
    <mergeCell ref="A4:A5"/>
    <mergeCell ref="B4:B5"/>
    <mergeCell ref="C4:C5"/>
    <mergeCell ref="D4:D5"/>
    <mergeCell ref="E4:E5"/>
    <mergeCell ref="G4:G5"/>
    <mergeCell ref="F4:F5"/>
  </mergeCells>
  <pageMargins left="0.59027779999999996" right="0.59027779999999996" top="0.59027779999999996" bottom="0.59027779999999996" header="0.39374999999999999" footer="0.39374999999999999"/>
  <pageSetup paperSize="9" scale="34" fitToHeight="20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52" zoomScaleNormal="100" zoomScaleSheetLayoutView="100" workbookViewId="0">
      <selection activeCell="J16" sqref="J16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4" t="s">
        <v>72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91819400</v>
      </c>
      <c r="D9" s="12">
        <v>94922200</v>
      </c>
      <c r="E9" s="12">
        <f t="shared" ref="E9:E40" ca="1" si="0">INDIRECT("R[0]C[-1]", FALSE)-INDIRECT("R[0]C[-2]", FALSE)</f>
        <v>3102800</v>
      </c>
      <c r="F9" s="12">
        <v>94922200</v>
      </c>
      <c r="G9" s="13">
        <f t="shared" ref="G9:G40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18</v>
      </c>
      <c r="C10" s="16">
        <v>91819400</v>
      </c>
      <c r="D10" s="16">
        <v>94922200</v>
      </c>
      <c r="E10" s="16">
        <f t="shared" ca="1" si="0"/>
        <v>3102800</v>
      </c>
      <c r="F10" s="16">
        <v>94922200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45463200</v>
      </c>
      <c r="D11" s="12">
        <v>47337500</v>
      </c>
      <c r="E11" s="12">
        <f t="shared" ca="1" si="0"/>
        <v>1874300</v>
      </c>
      <c r="F11" s="12">
        <v>47337500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20</v>
      </c>
      <c r="C12" s="16">
        <v>45463200</v>
      </c>
      <c r="D12" s="16">
        <v>47337500</v>
      </c>
      <c r="E12" s="16">
        <f t="shared" ca="1" si="0"/>
        <v>1874300</v>
      </c>
      <c r="F12" s="16">
        <v>47337500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125444000</v>
      </c>
      <c r="D13" s="12">
        <v>132737900</v>
      </c>
      <c r="E13" s="12">
        <f t="shared" ca="1" si="0"/>
        <v>7293900</v>
      </c>
      <c r="F13" s="12">
        <v>132737900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22</v>
      </c>
      <c r="C14" s="16">
        <v>125444000</v>
      </c>
      <c r="D14" s="16">
        <v>132737900</v>
      </c>
      <c r="E14" s="16">
        <f t="shared" ca="1" si="0"/>
        <v>7293900</v>
      </c>
      <c r="F14" s="16">
        <v>132737900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23</v>
      </c>
      <c r="C15" s="12">
        <v>174889500</v>
      </c>
      <c r="D15" s="12">
        <v>185182200</v>
      </c>
      <c r="E15" s="12">
        <f t="shared" ca="1" si="0"/>
        <v>10292700</v>
      </c>
      <c r="F15" s="12">
        <v>185182200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24</v>
      </c>
      <c r="C16" s="16">
        <v>174889500</v>
      </c>
      <c r="D16" s="16">
        <v>185182200</v>
      </c>
      <c r="E16" s="16">
        <f t="shared" ca="1" si="0"/>
        <v>10292700</v>
      </c>
      <c r="F16" s="16">
        <v>185182200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25</v>
      </c>
      <c r="C17" s="12">
        <v>111675500</v>
      </c>
      <c r="D17" s="12">
        <v>118093800</v>
      </c>
      <c r="E17" s="12">
        <f t="shared" ca="1" si="0"/>
        <v>6418300</v>
      </c>
      <c r="F17" s="12">
        <v>118093800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26</v>
      </c>
      <c r="C18" s="16">
        <v>111675500</v>
      </c>
      <c r="D18" s="16">
        <v>118093800</v>
      </c>
      <c r="E18" s="16">
        <f t="shared" ca="1" si="0"/>
        <v>6418300</v>
      </c>
      <c r="F18" s="16">
        <v>118093800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27</v>
      </c>
      <c r="C19" s="12">
        <v>87220300</v>
      </c>
      <c r="D19" s="12">
        <v>88537900</v>
      </c>
      <c r="E19" s="12">
        <f t="shared" ca="1" si="0"/>
        <v>1317600</v>
      </c>
      <c r="F19" s="12">
        <v>88537900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28</v>
      </c>
      <c r="C20" s="16">
        <v>87220300</v>
      </c>
      <c r="D20" s="16">
        <v>88537900</v>
      </c>
      <c r="E20" s="16">
        <f t="shared" ca="1" si="0"/>
        <v>1317600</v>
      </c>
      <c r="F20" s="16">
        <v>88537900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29</v>
      </c>
      <c r="C21" s="12">
        <v>64949600</v>
      </c>
      <c r="D21" s="12">
        <v>67069100</v>
      </c>
      <c r="E21" s="12">
        <f t="shared" ca="1" si="0"/>
        <v>2119500</v>
      </c>
      <c r="F21" s="12">
        <v>67069100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30</v>
      </c>
      <c r="C22" s="16">
        <v>64949600</v>
      </c>
      <c r="D22" s="16">
        <v>67069100</v>
      </c>
      <c r="E22" s="16">
        <f t="shared" ca="1" si="0"/>
        <v>2119500</v>
      </c>
      <c r="F22" s="16">
        <v>67069100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31</v>
      </c>
      <c r="C23" s="12">
        <v>88946900</v>
      </c>
      <c r="D23" s="12">
        <v>90059900</v>
      </c>
      <c r="E23" s="12">
        <f t="shared" ca="1" si="0"/>
        <v>1113000</v>
      </c>
      <c r="F23" s="12">
        <v>90059900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32</v>
      </c>
      <c r="C24" s="16">
        <v>88946900</v>
      </c>
      <c r="D24" s="16">
        <v>90059900</v>
      </c>
      <c r="E24" s="16">
        <f t="shared" ca="1" si="0"/>
        <v>1113000</v>
      </c>
      <c r="F24" s="16">
        <v>90059900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33</v>
      </c>
      <c r="C25" s="12">
        <v>95779700</v>
      </c>
      <c r="D25" s="12">
        <v>100827700</v>
      </c>
      <c r="E25" s="12">
        <f t="shared" ca="1" si="0"/>
        <v>5048000</v>
      </c>
      <c r="F25" s="12">
        <v>100827700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34</v>
      </c>
      <c r="C26" s="16">
        <v>95779700</v>
      </c>
      <c r="D26" s="16">
        <v>100827700</v>
      </c>
      <c r="E26" s="16">
        <f t="shared" ca="1" si="0"/>
        <v>5048000</v>
      </c>
      <c r="F26" s="16">
        <v>100827700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35</v>
      </c>
      <c r="C27" s="12">
        <v>92562100</v>
      </c>
      <c r="D27" s="12">
        <v>99144100</v>
      </c>
      <c r="E27" s="12">
        <f t="shared" ca="1" si="0"/>
        <v>6582000</v>
      </c>
      <c r="F27" s="12">
        <v>99144100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36</v>
      </c>
      <c r="C28" s="16">
        <v>92562100</v>
      </c>
      <c r="D28" s="16">
        <v>99144100</v>
      </c>
      <c r="E28" s="16">
        <f t="shared" ca="1" si="0"/>
        <v>6582000</v>
      </c>
      <c r="F28" s="16">
        <v>99144100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37</v>
      </c>
      <c r="C29" s="12">
        <v>97777800</v>
      </c>
      <c r="D29" s="12">
        <v>93297800</v>
      </c>
      <c r="E29" s="12">
        <f t="shared" ca="1" si="0"/>
        <v>-4480000</v>
      </c>
      <c r="F29" s="12">
        <v>93297800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38</v>
      </c>
      <c r="C30" s="16">
        <v>97777800</v>
      </c>
      <c r="D30" s="16">
        <v>93297800</v>
      </c>
      <c r="E30" s="16">
        <f t="shared" ca="1" si="0"/>
        <v>-4480000</v>
      </c>
      <c r="F30" s="16">
        <v>93297800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39</v>
      </c>
      <c r="C31" s="12">
        <v>250526000</v>
      </c>
      <c r="D31" s="12">
        <v>239470100</v>
      </c>
      <c r="E31" s="12">
        <f t="shared" ca="1" si="0"/>
        <v>-11055900</v>
      </c>
      <c r="F31" s="12">
        <v>239470100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40</v>
      </c>
      <c r="C32" s="16">
        <v>250526000</v>
      </c>
      <c r="D32" s="16">
        <v>239470100</v>
      </c>
      <c r="E32" s="16">
        <f t="shared" ca="1" si="0"/>
        <v>-11055900</v>
      </c>
      <c r="F32" s="16">
        <v>239470100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41</v>
      </c>
      <c r="C33" s="12">
        <v>127886300</v>
      </c>
      <c r="D33" s="12">
        <v>131107900</v>
      </c>
      <c r="E33" s="12">
        <f t="shared" ca="1" si="0"/>
        <v>3221600</v>
      </c>
      <c r="F33" s="12">
        <v>131107900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42</v>
      </c>
      <c r="C34" s="16">
        <v>127886300</v>
      </c>
      <c r="D34" s="16">
        <v>131107900</v>
      </c>
      <c r="E34" s="16">
        <f t="shared" ca="1" si="0"/>
        <v>3221600</v>
      </c>
      <c r="F34" s="16">
        <v>131107900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43</v>
      </c>
      <c r="C35" s="12">
        <v>311957100</v>
      </c>
      <c r="D35" s="12">
        <v>350870500</v>
      </c>
      <c r="E35" s="12">
        <f t="shared" ca="1" si="0"/>
        <v>38913400</v>
      </c>
      <c r="F35" s="12">
        <v>350870500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44</v>
      </c>
      <c r="C36" s="16">
        <v>311957100</v>
      </c>
      <c r="D36" s="16">
        <v>350870500</v>
      </c>
      <c r="E36" s="16">
        <f t="shared" ca="1" si="0"/>
        <v>38913400</v>
      </c>
      <c r="F36" s="16">
        <v>350870500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45</v>
      </c>
      <c r="C37" s="12">
        <v>98221700</v>
      </c>
      <c r="D37" s="12">
        <v>99116000</v>
      </c>
      <c r="E37" s="12">
        <f t="shared" ca="1" si="0"/>
        <v>894300</v>
      </c>
      <c r="F37" s="12">
        <v>99116000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46</v>
      </c>
      <c r="C38" s="16">
        <v>98221700</v>
      </c>
      <c r="D38" s="16">
        <v>99116000</v>
      </c>
      <c r="E38" s="16">
        <f t="shared" ca="1" si="0"/>
        <v>894300</v>
      </c>
      <c r="F38" s="16">
        <v>99116000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47</v>
      </c>
      <c r="C39" s="12">
        <v>60151400</v>
      </c>
      <c r="D39" s="12">
        <v>57779700</v>
      </c>
      <c r="E39" s="12">
        <f t="shared" ca="1" si="0"/>
        <v>-2371700</v>
      </c>
      <c r="F39" s="12">
        <v>57779700</v>
      </c>
      <c r="G39" s="13">
        <f t="shared" ca="1" si="1"/>
        <v>1</v>
      </c>
      <c r="H39" s="3"/>
    </row>
    <row r="40" spans="1:8" ht="45" outlineLevel="2" x14ac:dyDescent="0.25">
      <c r="A40" s="14"/>
      <c r="B40" s="15" t="s">
        <v>48</v>
      </c>
      <c r="C40" s="16">
        <v>60151400</v>
      </c>
      <c r="D40" s="16">
        <v>57779700</v>
      </c>
      <c r="E40" s="16">
        <f t="shared" ca="1" si="0"/>
        <v>-2371700</v>
      </c>
      <c r="F40" s="16">
        <v>57779700</v>
      </c>
      <c r="G40" s="17">
        <f t="shared" ca="1" si="1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49</v>
      </c>
      <c r="C41" s="12">
        <v>64562700</v>
      </c>
      <c r="D41" s="12">
        <v>64745200</v>
      </c>
      <c r="E41" s="12">
        <f t="shared" ref="E41:E63" ca="1" si="2">INDIRECT("R[0]C[-1]", FALSE)-INDIRECT("R[0]C[-2]", FALSE)</f>
        <v>182500</v>
      </c>
      <c r="F41" s="12">
        <v>64745200</v>
      </c>
      <c r="G41" s="13">
        <f t="shared" ref="G41:G63" ca="1" si="3">IF(INDIRECT("R[0]C[-3]", FALSE)=0,0,ROUND(INDIRECT("R[0]C[-1]", FALSE)/INDIRECT("R[0]C[-3]", FALSE),4))</f>
        <v>1</v>
      </c>
      <c r="H41" s="3"/>
    </row>
    <row r="42" spans="1:8" ht="45" outlineLevel="2" x14ac:dyDescent="0.25">
      <c r="A42" s="14"/>
      <c r="B42" s="15" t="s">
        <v>50</v>
      </c>
      <c r="C42" s="16">
        <v>64562700</v>
      </c>
      <c r="D42" s="16">
        <v>64745200</v>
      </c>
      <c r="E42" s="16">
        <f t="shared" ca="1" si="2"/>
        <v>182500</v>
      </c>
      <c r="F42" s="16">
        <v>64745200</v>
      </c>
      <c r="G42" s="17">
        <f t="shared" ca="1" si="3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51</v>
      </c>
      <c r="C43" s="12">
        <v>58302900</v>
      </c>
      <c r="D43" s="12">
        <v>61067800</v>
      </c>
      <c r="E43" s="12">
        <f t="shared" ca="1" si="2"/>
        <v>2764900</v>
      </c>
      <c r="F43" s="12">
        <v>61067800</v>
      </c>
      <c r="G43" s="13">
        <f t="shared" ca="1" si="3"/>
        <v>1</v>
      </c>
      <c r="H43" s="3"/>
    </row>
    <row r="44" spans="1:8" ht="45" outlineLevel="2" x14ac:dyDescent="0.25">
      <c r="A44" s="14"/>
      <c r="B44" s="15" t="s">
        <v>52</v>
      </c>
      <c r="C44" s="16">
        <v>58302900</v>
      </c>
      <c r="D44" s="16">
        <v>61067800</v>
      </c>
      <c r="E44" s="16">
        <f t="shared" ca="1" si="2"/>
        <v>2764900</v>
      </c>
      <c r="F44" s="16">
        <v>61067800</v>
      </c>
      <c r="G44" s="17">
        <f t="shared" ca="1" si="3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53</v>
      </c>
      <c r="C45" s="12">
        <v>94427500</v>
      </c>
      <c r="D45" s="12">
        <v>96679500</v>
      </c>
      <c r="E45" s="12">
        <f t="shared" ca="1" si="2"/>
        <v>2252000</v>
      </c>
      <c r="F45" s="12">
        <v>96679500</v>
      </c>
      <c r="G45" s="13">
        <f t="shared" ca="1" si="3"/>
        <v>1</v>
      </c>
      <c r="H45" s="3"/>
    </row>
    <row r="46" spans="1:8" ht="45" outlineLevel="2" x14ac:dyDescent="0.25">
      <c r="A46" s="14"/>
      <c r="B46" s="15" t="s">
        <v>54</v>
      </c>
      <c r="C46" s="16">
        <v>94427500</v>
      </c>
      <c r="D46" s="16">
        <v>96679500</v>
      </c>
      <c r="E46" s="16">
        <f t="shared" ca="1" si="2"/>
        <v>2252000</v>
      </c>
      <c r="F46" s="16">
        <v>96679500</v>
      </c>
      <c r="G46" s="17">
        <f t="shared" ca="1" si="3"/>
        <v>1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55</v>
      </c>
      <c r="C47" s="12">
        <v>78723000</v>
      </c>
      <c r="D47" s="12">
        <v>83015800</v>
      </c>
      <c r="E47" s="12">
        <f t="shared" ca="1" si="2"/>
        <v>4292800</v>
      </c>
      <c r="F47" s="12">
        <v>83015800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56</v>
      </c>
      <c r="C48" s="16">
        <v>78723000</v>
      </c>
      <c r="D48" s="16">
        <v>83015800</v>
      </c>
      <c r="E48" s="16">
        <f t="shared" ca="1" si="2"/>
        <v>4292800</v>
      </c>
      <c r="F48" s="16">
        <v>83015800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57</v>
      </c>
      <c r="C49" s="12">
        <v>1547741200</v>
      </c>
      <c r="D49" s="12">
        <v>1620385700</v>
      </c>
      <c r="E49" s="12">
        <f t="shared" ca="1" si="2"/>
        <v>72644500</v>
      </c>
      <c r="F49" s="12">
        <v>1620385700</v>
      </c>
      <c r="G49" s="13">
        <f t="shared" ca="1" si="3"/>
        <v>1</v>
      </c>
      <c r="H49" s="3"/>
    </row>
    <row r="50" spans="1:8" ht="30" outlineLevel="2" x14ac:dyDescent="0.25">
      <c r="A50" s="14"/>
      <c r="B50" s="15" t="s">
        <v>58</v>
      </c>
      <c r="C50" s="16">
        <v>1547741200</v>
      </c>
      <c r="D50" s="16">
        <v>1620385700</v>
      </c>
      <c r="E50" s="16">
        <f t="shared" ca="1" si="2"/>
        <v>72644500</v>
      </c>
      <c r="F50" s="16">
        <v>1620385700</v>
      </c>
      <c r="G50" s="17">
        <f t="shared" ca="1" si="3"/>
        <v>1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59</v>
      </c>
      <c r="C51" s="12">
        <v>453378200</v>
      </c>
      <c r="D51" s="12">
        <v>488161100</v>
      </c>
      <c r="E51" s="12">
        <f t="shared" ca="1" si="2"/>
        <v>34782900</v>
      </c>
      <c r="F51" s="12">
        <v>488161100</v>
      </c>
      <c r="G51" s="13">
        <f t="shared" ca="1" si="3"/>
        <v>1</v>
      </c>
      <c r="H51" s="3"/>
    </row>
    <row r="52" spans="1:8" ht="45" outlineLevel="2" x14ac:dyDescent="0.25">
      <c r="A52" s="14"/>
      <c r="B52" s="15" t="s">
        <v>60</v>
      </c>
      <c r="C52" s="16">
        <v>453378200</v>
      </c>
      <c r="D52" s="16">
        <v>488161100</v>
      </c>
      <c r="E52" s="16">
        <f t="shared" ca="1" si="2"/>
        <v>34782900</v>
      </c>
      <c r="F52" s="16">
        <v>488161100</v>
      </c>
      <c r="G52" s="17">
        <f t="shared" ca="1" si="3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61</v>
      </c>
      <c r="C53" s="12">
        <v>282139800</v>
      </c>
      <c r="D53" s="12">
        <v>280439100</v>
      </c>
      <c r="E53" s="12">
        <f t="shared" ca="1" si="2"/>
        <v>-1700700</v>
      </c>
      <c r="F53" s="12">
        <v>280439100</v>
      </c>
      <c r="G53" s="13">
        <f t="shared" ca="1" si="3"/>
        <v>1</v>
      </c>
      <c r="H53" s="3"/>
    </row>
    <row r="54" spans="1:8" ht="45" outlineLevel="2" x14ac:dyDescent="0.25">
      <c r="A54" s="14"/>
      <c r="B54" s="15" t="s">
        <v>62</v>
      </c>
      <c r="C54" s="16">
        <v>282139800</v>
      </c>
      <c r="D54" s="16">
        <v>280439100</v>
      </c>
      <c r="E54" s="16">
        <f t="shared" ca="1" si="2"/>
        <v>-1700700</v>
      </c>
      <c r="F54" s="16">
        <v>280439100</v>
      </c>
      <c r="G54" s="17">
        <f t="shared" ca="1" si="3"/>
        <v>1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63</v>
      </c>
      <c r="C55" s="12">
        <v>122796400</v>
      </c>
      <c r="D55" s="12">
        <v>126075700</v>
      </c>
      <c r="E55" s="12">
        <f t="shared" ca="1" si="2"/>
        <v>3279300</v>
      </c>
      <c r="F55" s="12">
        <v>126075700</v>
      </c>
      <c r="G55" s="13">
        <f t="shared" ca="1" si="3"/>
        <v>1</v>
      </c>
      <c r="H55" s="3"/>
    </row>
    <row r="56" spans="1:8" ht="45" outlineLevel="2" x14ac:dyDescent="0.25">
      <c r="A56" s="14"/>
      <c r="B56" s="15" t="s">
        <v>64</v>
      </c>
      <c r="C56" s="16">
        <v>122796400</v>
      </c>
      <c r="D56" s="16">
        <v>126075700</v>
      </c>
      <c r="E56" s="16">
        <f t="shared" ca="1" si="2"/>
        <v>3279300</v>
      </c>
      <c r="F56" s="16">
        <v>126075700</v>
      </c>
      <c r="G56" s="17">
        <f t="shared" ca="1" si="3"/>
        <v>1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65</v>
      </c>
      <c r="C57" s="12">
        <v>435649800</v>
      </c>
      <c r="D57" s="12">
        <v>452396500</v>
      </c>
      <c r="E57" s="12">
        <f t="shared" ca="1" si="2"/>
        <v>16746700</v>
      </c>
      <c r="F57" s="12">
        <v>452396500</v>
      </c>
      <c r="G57" s="13">
        <f t="shared" ca="1" si="3"/>
        <v>1</v>
      </c>
      <c r="H57" s="3"/>
    </row>
    <row r="58" spans="1:8" ht="45" outlineLevel="2" x14ac:dyDescent="0.25">
      <c r="A58" s="14"/>
      <c r="B58" s="15" t="s">
        <v>66</v>
      </c>
      <c r="C58" s="16">
        <v>435649800</v>
      </c>
      <c r="D58" s="16">
        <v>452396500</v>
      </c>
      <c r="E58" s="16">
        <f t="shared" ca="1" si="2"/>
        <v>16746700</v>
      </c>
      <c r="F58" s="16">
        <v>452396500</v>
      </c>
      <c r="G58" s="17">
        <f t="shared" ca="1" si="3"/>
        <v>1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67</v>
      </c>
      <c r="C59" s="12">
        <v>343180500</v>
      </c>
      <c r="D59" s="12">
        <v>378001200</v>
      </c>
      <c r="E59" s="12">
        <f t="shared" ca="1" si="2"/>
        <v>34820700</v>
      </c>
      <c r="F59" s="12">
        <v>378001200</v>
      </c>
      <c r="G59" s="13">
        <f t="shared" ca="1" si="3"/>
        <v>1</v>
      </c>
      <c r="H59" s="3"/>
    </row>
    <row r="60" spans="1:8" ht="45" outlineLevel="2" x14ac:dyDescent="0.25">
      <c r="A60" s="14"/>
      <c r="B60" s="15" t="s">
        <v>68</v>
      </c>
      <c r="C60" s="16">
        <v>343180500</v>
      </c>
      <c r="D60" s="16">
        <v>378001200</v>
      </c>
      <c r="E60" s="16">
        <f t="shared" ca="1" si="2"/>
        <v>34820700</v>
      </c>
      <c r="F60" s="16">
        <v>378001200</v>
      </c>
      <c r="G60" s="17">
        <f t="shared" ca="1" si="3"/>
        <v>1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1" t="s">
        <v>69</v>
      </c>
      <c r="C61" s="12">
        <v>287512500</v>
      </c>
      <c r="D61" s="12">
        <v>304043700</v>
      </c>
      <c r="E61" s="12">
        <f t="shared" ca="1" si="2"/>
        <v>16531200</v>
      </c>
      <c r="F61" s="12">
        <v>304043700</v>
      </c>
      <c r="G61" s="13">
        <f t="shared" ca="1" si="3"/>
        <v>1</v>
      </c>
      <c r="H61" s="3"/>
    </row>
    <row r="62" spans="1:8" ht="45" outlineLevel="2" x14ac:dyDescent="0.25">
      <c r="A62" s="14"/>
      <c r="B62" s="15" t="s">
        <v>70</v>
      </c>
      <c r="C62" s="16">
        <v>287512500</v>
      </c>
      <c r="D62" s="16">
        <v>304043700</v>
      </c>
      <c r="E62" s="16">
        <f t="shared" ca="1" si="2"/>
        <v>16531200</v>
      </c>
      <c r="F62" s="16">
        <v>304043700</v>
      </c>
      <c r="G62" s="17">
        <f t="shared" ca="1" si="3"/>
        <v>1</v>
      </c>
      <c r="H62" s="3"/>
    </row>
    <row r="63" spans="1:8" ht="15" customHeight="1" x14ac:dyDescent="0.25">
      <c r="A63" s="50" t="s">
        <v>71</v>
      </c>
      <c r="B63" s="51"/>
      <c r="C63" s="18">
        <v>5693685000</v>
      </c>
      <c r="D63" s="18">
        <v>5950565600</v>
      </c>
      <c r="E63" s="19">
        <f t="shared" ca="1" si="2"/>
        <v>256880600</v>
      </c>
      <c r="F63" s="19">
        <v>5950565600</v>
      </c>
      <c r="G63" s="20">
        <f t="shared" ca="1" si="3"/>
        <v>1</v>
      </c>
      <c r="H63" s="3"/>
    </row>
  </sheetData>
  <mergeCells count="9">
    <mergeCell ref="A63:B6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55" zoomScaleNormal="100" zoomScaleSheetLayoutView="100" workbookViewId="0">
      <selection activeCell="J12" sqref="J12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4" t="s">
        <v>82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701300</v>
      </c>
      <c r="D9" s="12">
        <v>695300</v>
      </c>
      <c r="E9" s="12">
        <f t="shared" ref="E9:E40" ca="1" si="0">INDIRECT("R[0]C[-1]", FALSE)-INDIRECT("R[0]C[-2]", FALSE)</f>
        <v>-6000</v>
      </c>
      <c r="F9" s="12">
        <v>695300</v>
      </c>
      <c r="G9" s="13">
        <f t="shared" ref="G9:G40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18</v>
      </c>
      <c r="C10" s="16">
        <v>701300</v>
      </c>
      <c r="D10" s="16">
        <v>695300</v>
      </c>
      <c r="E10" s="16">
        <f t="shared" ca="1" si="0"/>
        <v>-6000</v>
      </c>
      <c r="F10" s="16">
        <v>695300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281900</v>
      </c>
      <c r="D11" s="12">
        <v>281900</v>
      </c>
      <c r="E11" s="12">
        <f t="shared" ca="1" si="0"/>
        <v>0</v>
      </c>
      <c r="F11" s="12">
        <v>281900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20</v>
      </c>
      <c r="C12" s="16">
        <v>281900</v>
      </c>
      <c r="D12" s="16">
        <v>281900</v>
      </c>
      <c r="E12" s="16">
        <f t="shared" ca="1" si="0"/>
        <v>0</v>
      </c>
      <c r="F12" s="16">
        <v>281900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753100</v>
      </c>
      <c r="D13" s="12">
        <v>753100</v>
      </c>
      <c r="E13" s="12">
        <f t="shared" ca="1" si="0"/>
        <v>0</v>
      </c>
      <c r="F13" s="12">
        <v>753100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22</v>
      </c>
      <c r="C14" s="16">
        <v>753100</v>
      </c>
      <c r="D14" s="16">
        <v>753100</v>
      </c>
      <c r="E14" s="16">
        <f t="shared" ca="1" si="0"/>
        <v>0</v>
      </c>
      <c r="F14" s="16">
        <v>753100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23</v>
      </c>
      <c r="C15" s="12">
        <v>1559200</v>
      </c>
      <c r="D15" s="12">
        <v>1569200</v>
      </c>
      <c r="E15" s="12">
        <f t="shared" ca="1" si="0"/>
        <v>10000</v>
      </c>
      <c r="F15" s="12">
        <v>1569200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24</v>
      </c>
      <c r="C16" s="16">
        <v>1559200</v>
      </c>
      <c r="D16" s="16">
        <v>1569200</v>
      </c>
      <c r="E16" s="16">
        <f t="shared" ca="1" si="0"/>
        <v>10000</v>
      </c>
      <c r="F16" s="16">
        <v>1569200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25</v>
      </c>
      <c r="C17" s="12">
        <v>712400</v>
      </c>
      <c r="D17" s="12">
        <v>702400</v>
      </c>
      <c r="E17" s="12">
        <f t="shared" ca="1" si="0"/>
        <v>-10000</v>
      </c>
      <c r="F17" s="12">
        <v>702400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26</v>
      </c>
      <c r="C18" s="16">
        <v>712400</v>
      </c>
      <c r="D18" s="16">
        <v>702400</v>
      </c>
      <c r="E18" s="16">
        <f t="shared" ca="1" si="0"/>
        <v>-10000</v>
      </c>
      <c r="F18" s="16">
        <v>702400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27</v>
      </c>
      <c r="C19" s="12">
        <v>673700</v>
      </c>
      <c r="D19" s="12">
        <v>674000</v>
      </c>
      <c r="E19" s="12">
        <f t="shared" ca="1" si="0"/>
        <v>300</v>
      </c>
      <c r="F19" s="12">
        <v>674000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28</v>
      </c>
      <c r="C20" s="16">
        <v>673700</v>
      </c>
      <c r="D20" s="16">
        <v>674000</v>
      </c>
      <c r="E20" s="16">
        <f t="shared" ca="1" si="0"/>
        <v>300</v>
      </c>
      <c r="F20" s="16">
        <v>674000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29</v>
      </c>
      <c r="C21" s="12">
        <v>439000</v>
      </c>
      <c r="D21" s="12">
        <v>439000</v>
      </c>
      <c r="E21" s="12">
        <f t="shared" ca="1" si="0"/>
        <v>0</v>
      </c>
      <c r="F21" s="12">
        <v>439000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30</v>
      </c>
      <c r="C22" s="16">
        <v>439000</v>
      </c>
      <c r="D22" s="16">
        <v>439000</v>
      </c>
      <c r="E22" s="16">
        <f t="shared" ca="1" si="0"/>
        <v>0</v>
      </c>
      <c r="F22" s="16">
        <v>439000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31</v>
      </c>
      <c r="C23" s="12">
        <v>662200</v>
      </c>
      <c r="D23" s="12">
        <v>667200</v>
      </c>
      <c r="E23" s="12">
        <f t="shared" ca="1" si="0"/>
        <v>5000</v>
      </c>
      <c r="F23" s="12">
        <v>667200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32</v>
      </c>
      <c r="C24" s="16">
        <v>662200</v>
      </c>
      <c r="D24" s="16">
        <v>667200</v>
      </c>
      <c r="E24" s="16">
        <f t="shared" ca="1" si="0"/>
        <v>5000</v>
      </c>
      <c r="F24" s="16">
        <v>667200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33</v>
      </c>
      <c r="C25" s="12">
        <v>732100</v>
      </c>
      <c r="D25" s="12">
        <v>732100</v>
      </c>
      <c r="E25" s="12">
        <f t="shared" ca="1" si="0"/>
        <v>0</v>
      </c>
      <c r="F25" s="12">
        <v>732100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34</v>
      </c>
      <c r="C26" s="16">
        <v>732100</v>
      </c>
      <c r="D26" s="16">
        <v>732100</v>
      </c>
      <c r="E26" s="16">
        <f t="shared" ca="1" si="0"/>
        <v>0</v>
      </c>
      <c r="F26" s="16">
        <v>732100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35</v>
      </c>
      <c r="C27" s="12">
        <v>535000</v>
      </c>
      <c r="D27" s="12">
        <v>535000</v>
      </c>
      <c r="E27" s="12">
        <f t="shared" ca="1" si="0"/>
        <v>0</v>
      </c>
      <c r="F27" s="12">
        <v>535000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36</v>
      </c>
      <c r="C28" s="16">
        <v>535000</v>
      </c>
      <c r="D28" s="16">
        <v>535000</v>
      </c>
      <c r="E28" s="16">
        <f t="shared" ca="1" si="0"/>
        <v>0</v>
      </c>
      <c r="F28" s="16">
        <v>535000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37</v>
      </c>
      <c r="C29" s="12">
        <v>635100</v>
      </c>
      <c r="D29" s="12">
        <v>536100</v>
      </c>
      <c r="E29" s="12">
        <f t="shared" ca="1" si="0"/>
        <v>-99000</v>
      </c>
      <c r="F29" s="12">
        <v>536100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38</v>
      </c>
      <c r="C30" s="16">
        <v>635100</v>
      </c>
      <c r="D30" s="16">
        <v>536100</v>
      </c>
      <c r="E30" s="16">
        <f t="shared" ca="1" si="0"/>
        <v>-99000</v>
      </c>
      <c r="F30" s="16">
        <v>536100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39</v>
      </c>
      <c r="C31" s="12">
        <v>2103400</v>
      </c>
      <c r="D31" s="12">
        <v>2045400</v>
      </c>
      <c r="E31" s="12">
        <f t="shared" ca="1" si="0"/>
        <v>-58000</v>
      </c>
      <c r="F31" s="12">
        <v>2045400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40</v>
      </c>
      <c r="C32" s="16">
        <v>2103400</v>
      </c>
      <c r="D32" s="16">
        <v>2045400</v>
      </c>
      <c r="E32" s="16">
        <f t="shared" ca="1" si="0"/>
        <v>-58000</v>
      </c>
      <c r="F32" s="16">
        <v>2045400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41</v>
      </c>
      <c r="C33" s="12">
        <v>1112500</v>
      </c>
      <c r="D33" s="12">
        <v>1112500</v>
      </c>
      <c r="E33" s="12">
        <f t="shared" ca="1" si="0"/>
        <v>0</v>
      </c>
      <c r="F33" s="12">
        <v>1112500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42</v>
      </c>
      <c r="C34" s="16">
        <v>1112500</v>
      </c>
      <c r="D34" s="16">
        <v>1112500</v>
      </c>
      <c r="E34" s="16">
        <f t="shared" ca="1" si="0"/>
        <v>0</v>
      </c>
      <c r="F34" s="16">
        <v>1112500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43</v>
      </c>
      <c r="C35" s="12">
        <v>3806400</v>
      </c>
      <c r="D35" s="12">
        <v>3636400</v>
      </c>
      <c r="E35" s="12">
        <f t="shared" ca="1" si="0"/>
        <v>-170000</v>
      </c>
      <c r="F35" s="12">
        <v>3636400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44</v>
      </c>
      <c r="C36" s="16">
        <v>3806400</v>
      </c>
      <c r="D36" s="16">
        <v>3636400</v>
      </c>
      <c r="E36" s="16">
        <f t="shared" ca="1" si="0"/>
        <v>-170000</v>
      </c>
      <c r="F36" s="16">
        <v>3636400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45</v>
      </c>
      <c r="C37" s="12">
        <v>770100</v>
      </c>
      <c r="D37" s="12">
        <v>748100</v>
      </c>
      <c r="E37" s="12">
        <f t="shared" ca="1" si="0"/>
        <v>-22000</v>
      </c>
      <c r="F37" s="12">
        <v>748100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46</v>
      </c>
      <c r="C38" s="16">
        <v>770100</v>
      </c>
      <c r="D38" s="16">
        <v>748100</v>
      </c>
      <c r="E38" s="16">
        <f t="shared" ca="1" si="0"/>
        <v>-22000</v>
      </c>
      <c r="F38" s="16">
        <v>748100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47</v>
      </c>
      <c r="C39" s="12">
        <v>382200</v>
      </c>
      <c r="D39" s="12">
        <v>355200</v>
      </c>
      <c r="E39" s="12">
        <f t="shared" ca="1" si="0"/>
        <v>-27000</v>
      </c>
      <c r="F39" s="12">
        <v>355200</v>
      </c>
      <c r="G39" s="13">
        <f t="shared" ca="1" si="1"/>
        <v>1</v>
      </c>
      <c r="H39" s="3"/>
    </row>
    <row r="40" spans="1:8" ht="45" outlineLevel="2" x14ac:dyDescent="0.25">
      <c r="A40" s="14"/>
      <c r="B40" s="15" t="s">
        <v>48</v>
      </c>
      <c r="C40" s="16">
        <v>382200</v>
      </c>
      <c r="D40" s="16">
        <v>355200</v>
      </c>
      <c r="E40" s="16">
        <f t="shared" ca="1" si="0"/>
        <v>-27000</v>
      </c>
      <c r="F40" s="16">
        <v>355200</v>
      </c>
      <c r="G40" s="17">
        <f t="shared" ca="1" si="1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49</v>
      </c>
      <c r="C41" s="12">
        <v>524800</v>
      </c>
      <c r="D41" s="12">
        <v>524800</v>
      </c>
      <c r="E41" s="12">
        <f t="shared" ref="E41:E63" ca="1" si="2">INDIRECT("R[0]C[-1]", FALSE)-INDIRECT("R[0]C[-2]", FALSE)</f>
        <v>0</v>
      </c>
      <c r="F41" s="12">
        <v>524800</v>
      </c>
      <c r="G41" s="13">
        <f t="shared" ref="G41:G63" ca="1" si="3">IF(INDIRECT("R[0]C[-3]", FALSE)=0,0,ROUND(INDIRECT("R[0]C[-1]", FALSE)/INDIRECT("R[0]C[-3]", FALSE),4))</f>
        <v>1</v>
      </c>
      <c r="H41" s="3"/>
    </row>
    <row r="42" spans="1:8" ht="45" outlineLevel="2" x14ac:dyDescent="0.25">
      <c r="A42" s="14"/>
      <c r="B42" s="15" t="s">
        <v>50</v>
      </c>
      <c r="C42" s="16">
        <v>524800</v>
      </c>
      <c r="D42" s="16">
        <v>524800</v>
      </c>
      <c r="E42" s="16">
        <f t="shared" ca="1" si="2"/>
        <v>0</v>
      </c>
      <c r="F42" s="16">
        <v>524800</v>
      </c>
      <c r="G42" s="17">
        <f t="shared" ca="1" si="3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51</v>
      </c>
      <c r="C43" s="12">
        <v>357300</v>
      </c>
      <c r="D43" s="12">
        <v>357300</v>
      </c>
      <c r="E43" s="12">
        <f t="shared" ca="1" si="2"/>
        <v>0</v>
      </c>
      <c r="F43" s="12">
        <v>357300</v>
      </c>
      <c r="G43" s="13">
        <f t="shared" ca="1" si="3"/>
        <v>1</v>
      </c>
      <c r="H43" s="3"/>
    </row>
    <row r="44" spans="1:8" ht="45" outlineLevel="2" x14ac:dyDescent="0.25">
      <c r="A44" s="14"/>
      <c r="B44" s="15" t="s">
        <v>52</v>
      </c>
      <c r="C44" s="16">
        <v>357300</v>
      </c>
      <c r="D44" s="16">
        <v>357300</v>
      </c>
      <c r="E44" s="16">
        <f t="shared" ca="1" si="2"/>
        <v>0</v>
      </c>
      <c r="F44" s="16">
        <v>357300</v>
      </c>
      <c r="G44" s="17">
        <f t="shared" ca="1" si="3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53</v>
      </c>
      <c r="C45" s="12">
        <v>696300</v>
      </c>
      <c r="D45" s="12">
        <v>696300</v>
      </c>
      <c r="E45" s="12">
        <f t="shared" ca="1" si="2"/>
        <v>0</v>
      </c>
      <c r="F45" s="12">
        <v>696300</v>
      </c>
      <c r="G45" s="13">
        <f t="shared" ca="1" si="3"/>
        <v>1</v>
      </c>
      <c r="H45" s="3"/>
    </row>
    <row r="46" spans="1:8" ht="45" outlineLevel="2" x14ac:dyDescent="0.25">
      <c r="A46" s="14"/>
      <c r="B46" s="15" t="s">
        <v>54</v>
      </c>
      <c r="C46" s="16">
        <v>696300</v>
      </c>
      <c r="D46" s="16">
        <v>696300</v>
      </c>
      <c r="E46" s="16">
        <f t="shared" ca="1" si="2"/>
        <v>0</v>
      </c>
      <c r="F46" s="16">
        <v>696300</v>
      </c>
      <c r="G46" s="17">
        <f t="shared" ca="1" si="3"/>
        <v>1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55</v>
      </c>
      <c r="C47" s="12">
        <v>481100</v>
      </c>
      <c r="D47" s="12">
        <v>429100</v>
      </c>
      <c r="E47" s="12">
        <f t="shared" ca="1" si="2"/>
        <v>-52000</v>
      </c>
      <c r="F47" s="12">
        <v>429100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56</v>
      </c>
      <c r="C48" s="16">
        <v>481100</v>
      </c>
      <c r="D48" s="16">
        <v>429100</v>
      </c>
      <c r="E48" s="16">
        <f t="shared" ca="1" si="2"/>
        <v>-52000</v>
      </c>
      <c r="F48" s="16">
        <v>429100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57</v>
      </c>
      <c r="C49" s="12">
        <v>20651000</v>
      </c>
      <c r="D49" s="12">
        <v>21306000</v>
      </c>
      <c r="E49" s="12">
        <f t="shared" ca="1" si="2"/>
        <v>655000</v>
      </c>
      <c r="F49" s="12">
        <v>21306000</v>
      </c>
      <c r="G49" s="13">
        <f t="shared" ca="1" si="3"/>
        <v>1</v>
      </c>
      <c r="H49" s="3"/>
    </row>
    <row r="50" spans="1:8" ht="30" outlineLevel="2" x14ac:dyDescent="0.25">
      <c r="A50" s="14"/>
      <c r="B50" s="15" t="s">
        <v>58</v>
      </c>
      <c r="C50" s="16">
        <v>20651000</v>
      </c>
      <c r="D50" s="16">
        <v>21306000</v>
      </c>
      <c r="E50" s="16">
        <f t="shared" ca="1" si="2"/>
        <v>655000</v>
      </c>
      <c r="F50" s="16">
        <v>21306000</v>
      </c>
      <c r="G50" s="17">
        <f t="shared" ca="1" si="3"/>
        <v>1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59</v>
      </c>
      <c r="C51" s="12">
        <v>5186600</v>
      </c>
      <c r="D51" s="12">
        <v>5156600</v>
      </c>
      <c r="E51" s="12">
        <f t="shared" ca="1" si="2"/>
        <v>-30000</v>
      </c>
      <c r="F51" s="12">
        <v>5156600</v>
      </c>
      <c r="G51" s="13">
        <f t="shared" ca="1" si="3"/>
        <v>1</v>
      </c>
      <c r="H51" s="3"/>
    </row>
    <row r="52" spans="1:8" ht="45" outlineLevel="2" x14ac:dyDescent="0.25">
      <c r="A52" s="14"/>
      <c r="B52" s="15" t="s">
        <v>60</v>
      </c>
      <c r="C52" s="16">
        <v>5186600</v>
      </c>
      <c r="D52" s="16">
        <v>5156600</v>
      </c>
      <c r="E52" s="16">
        <f t="shared" ca="1" si="2"/>
        <v>-30000</v>
      </c>
      <c r="F52" s="16">
        <v>5156600</v>
      </c>
      <c r="G52" s="17">
        <f t="shared" ca="1" si="3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61</v>
      </c>
      <c r="C53" s="12">
        <v>3314800</v>
      </c>
      <c r="D53" s="12">
        <v>3201800</v>
      </c>
      <c r="E53" s="12">
        <f t="shared" ca="1" si="2"/>
        <v>-113000</v>
      </c>
      <c r="F53" s="12">
        <v>3201800</v>
      </c>
      <c r="G53" s="13">
        <f t="shared" ca="1" si="3"/>
        <v>1</v>
      </c>
      <c r="H53" s="3"/>
    </row>
    <row r="54" spans="1:8" ht="45" outlineLevel="2" x14ac:dyDescent="0.25">
      <c r="A54" s="14"/>
      <c r="B54" s="15" t="s">
        <v>62</v>
      </c>
      <c r="C54" s="16">
        <v>3314800</v>
      </c>
      <c r="D54" s="16">
        <v>3201800</v>
      </c>
      <c r="E54" s="16">
        <f t="shared" ca="1" si="2"/>
        <v>-113000</v>
      </c>
      <c r="F54" s="16">
        <v>3201800</v>
      </c>
      <c r="G54" s="17">
        <f t="shared" ca="1" si="3"/>
        <v>1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63</v>
      </c>
      <c r="C55" s="12">
        <v>1745300</v>
      </c>
      <c r="D55" s="12">
        <v>1806300</v>
      </c>
      <c r="E55" s="12">
        <f t="shared" ca="1" si="2"/>
        <v>61000</v>
      </c>
      <c r="F55" s="12">
        <v>1806300</v>
      </c>
      <c r="G55" s="13">
        <f t="shared" ca="1" si="3"/>
        <v>1</v>
      </c>
      <c r="H55" s="3"/>
    </row>
    <row r="56" spans="1:8" ht="45" outlineLevel="2" x14ac:dyDescent="0.25">
      <c r="A56" s="14"/>
      <c r="B56" s="15" t="s">
        <v>64</v>
      </c>
      <c r="C56" s="16">
        <v>1745300</v>
      </c>
      <c r="D56" s="16">
        <v>1806300</v>
      </c>
      <c r="E56" s="16">
        <f t="shared" ca="1" si="2"/>
        <v>61000</v>
      </c>
      <c r="F56" s="16">
        <v>1806300</v>
      </c>
      <c r="G56" s="17">
        <f t="shared" ca="1" si="3"/>
        <v>1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65</v>
      </c>
      <c r="C57" s="12">
        <v>4117800</v>
      </c>
      <c r="D57" s="12">
        <v>4400000</v>
      </c>
      <c r="E57" s="12">
        <f t="shared" ca="1" si="2"/>
        <v>282200</v>
      </c>
      <c r="F57" s="12">
        <v>4400000</v>
      </c>
      <c r="G57" s="13">
        <f t="shared" ca="1" si="3"/>
        <v>1</v>
      </c>
      <c r="H57" s="3"/>
    </row>
    <row r="58" spans="1:8" ht="45" outlineLevel="2" x14ac:dyDescent="0.25">
      <c r="A58" s="14"/>
      <c r="B58" s="15" t="s">
        <v>66</v>
      </c>
      <c r="C58" s="16">
        <v>4117800</v>
      </c>
      <c r="D58" s="16">
        <v>4400000</v>
      </c>
      <c r="E58" s="16">
        <f t="shared" ca="1" si="2"/>
        <v>282200</v>
      </c>
      <c r="F58" s="16">
        <v>4400000</v>
      </c>
      <c r="G58" s="17">
        <f t="shared" ca="1" si="3"/>
        <v>1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67</v>
      </c>
      <c r="C59" s="12">
        <v>3610700</v>
      </c>
      <c r="D59" s="12">
        <v>3496700</v>
      </c>
      <c r="E59" s="12">
        <f t="shared" ca="1" si="2"/>
        <v>-114000</v>
      </c>
      <c r="F59" s="12">
        <v>3496700</v>
      </c>
      <c r="G59" s="13">
        <f t="shared" ca="1" si="3"/>
        <v>1</v>
      </c>
      <c r="H59" s="3"/>
    </row>
    <row r="60" spans="1:8" ht="45" outlineLevel="2" x14ac:dyDescent="0.25">
      <c r="A60" s="14"/>
      <c r="B60" s="15" t="s">
        <v>68</v>
      </c>
      <c r="C60" s="16">
        <v>3610700</v>
      </c>
      <c r="D60" s="16">
        <v>3496700</v>
      </c>
      <c r="E60" s="16">
        <f t="shared" ca="1" si="2"/>
        <v>-114000</v>
      </c>
      <c r="F60" s="16">
        <v>3496700</v>
      </c>
      <c r="G60" s="17">
        <f t="shared" ca="1" si="3"/>
        <v>1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1" t="s">
        <v>69</v>
      </c>
      <c r="C61" s="12">
        <v>3216600</v>
      </c>
      <c r="D61" s="12">
        <v>3166600</v>
      </c>
      <c r="E61" s="12">
        <f t="shared" ca="1" si="2"/>
        <v>-50000</v>
      </c>
      <c r="F61" s="12">
        <v>3166600</v>
      </c>
      <c r="G61" s="13">
        <f t="shared" ca="1" si="3"/>
        <v>1</v>
      </c>
      <c r="H61" s="3"/>
    </row>
    <row r="62" spans="1:8" ht="45" outlineLevel="2" x14ac:dyDescent="0.25">
      <c r="A62" s="14"/>
      <c r="B62" s="15" t="s">
        <v>70</v>
      </c>
      <c r="C62" s="16">
        <v>3216600</v>
      </c>
      <c r="D62" s="16">
        <v>3166600</v>
      </c>
      <c r="E62" s="16">
        <f t="shared" ca="1" si="2"/>
        <v>-50000</v>
      </c>
      <c r="F62" s="16">
        <v>3166600</v>
      </c>
      <c r="G62" s="17">
        <f t="shared" ca="1" si="3"/>
        <v>1</v>
      </c>
      <c r="H62" s="3"/>
    </row>
    <row r="63" spans="1:8" ht="15" customHeight="1" x14ac:dyDescent="0.25">
      <c r="A63" s="50" t="s">
        <v>71</v>
      </c>
      <c r="B63" s="51"/>
      <c r="C63" s="18">
        <v>59761900</v>
      </c>
      <c r="D63" s="18">
        <v>60024400</v>
      </c>
      <c r="E63" s="19">
        <f t="shared" ca="1" si="2"/>
        <v>262500</v>
      </c>
      <c r="F63" s="19">
        <v>60024400</v>
      </c>
      <c r="G63" s="20">
        <f t="shared" ca="1" si="3"/>
        <v>1</v>
      </c>
      <c r="H63" s="3"/>
    </row>
  </sheetData>
  <mergeCells count="9">
    <mergeCell ref="A63:B6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49" zoomScaleNormal="100" zoomScaleSheetLayoutView="100" workbookViewId="0">
      <selection activeCell="J15" sqref="J15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4" t="s">
        <v>83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1591200</v>
      </c>
      <c r="D9" s="12">
        <v>1214200</v>
      </c>
      <c r="E9" s="12">
        <f t="shared" ref="E9:E40" ca="1" si="0">INDIRECT("R[0]C[-1]", FALSE)-INDIRECT("R[0]C[-2]", FALSE)</f>
        <v>-377000</v>
      </c>
      <c r="F9" s="12">
        <v>1203600</v>
      </c>
      <c r="G9" s="13">
        <f t="shared" ref="G9:G40" ca="1" si="1">IF(INDIRECT("R[0]C[-3]", FALSE)=0,0,ROUND(INDIRECT("R[0]C[-1]", FALSE)/INDIRECT("R[0]C[-3]", FALSE),4))</f>
        <v>0.99129999999999996</v>
      </c>
      <c r="H9" s="3"/>
    </row>
    <row r="10" spans="1:8" ht="30" outlineLevel="2" x14ac:dyDescent="0.25">
      <c r="A10" s="14"/>
      <c r="B10" s="15" t="s">
        <v>18</v>
      </c>
      <c r="C10" s="16">
        <v>1591200</v>
      </c>
      <c r="D10" s="16">
        <v>1214200</v>
      </c>
      <c r="E10" s="16">
        <f t="shared" ca="1" si="0"/>
        <v>-377000</v>
      </c>
      <c r="F10" s="16">
        <v>1203600</v>
      </c>
      <c r="G10" s="17">
        <f t="shared" ca="1" si="1"/>
        <v>0.99129999999999996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2937600</v>
      </c>
      <c r="D11" s="12">
        <v>2622600</v>
      </c>
      <c r="E11" s="12">
        <f t="shared" ca="1" si="0"/>
        <v>-315000</v>
      </c>
      <c r="F11" s="12">
        <v>2621400</v>
      </c>
      <c r="G11" s="13">
        <f t="shared" ca="1" si="1"/>
        <v>0.99950000000000006</v>
      </c>
      <c r="H11" s="3"/>
    </row>
    <row r="12" spans="1:8" ht="45" outlineLevel="2" x14ac:dyDescent="0.25">
      <c r="A12" s="14"/>
      <c r="B12" s="15" t="s">
        <v>20</v>
      </c>
      <c r="C12" s="16">
        <v>2937600</v>
      </c>
      <c r="D12" s="16">
        <v>2622600</v>
      </c>
      <c r="E12" s="16">
        <f t="shared" ca="1" si="0"/>
        <v>-315000</v>
      </c>
      <c r="F12" s="16">
        <v>2621400</v>
      </c>
      <c r="G12" s="17">
        <f t="shared" ca="1" si="1"/>
        <v>0.99950000000000006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6120000</v>
      </c>
      <c r="D13" s="12">
        <v>4988000</v>
      </c>
      <c r="E13" s="12">
        <f t="shared" ca="1" si="0"/>
        <v>-1132000</v>
      </c>
      <c r="F13" s="12">
        <v>4977600</v>
      </c>
      <c r="G13" s="13">
        <f t="shared" ca="1" si="1"/>
        <v>0.99790000000000001</v>
      </c>
      <c r="H13" s="3"/>
    </row>
    <row r="14" spans="1:8" ht="45" outlineLevel="2" x14ac:dyDescent="0.25">
      <c r="A14" s="14"/>
      <c r="B14" s="15" t="s">
        <v>22</v>
      </c>
      <c r="C14" s="16">
        <v>6120000</v>
      </c>
      <c r="D14" s="16">
        <v>4988000</v>
      </c>
      <c r="E14" s="16">
        <f t="shared" ca="1" si="0"/>
        <v>-1132000</v>
      </c>
      <c r="F14" s="16">
        <v>4977600</v>
      </c>
      <c r="G14" s="17">
        <f t="shared" ca="1" si="1"/>
        <v>0.99790000000000001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23</v>
      </c>
      <c r="C15" s="12">
        <v>1101600</v>
      </c>
      <c r="D15" s="12">
        <v>867100</v>
      </c>
      <c r="E15" s="12">
        <f t="shared" ca="1" si="0"/>
        <v>-234500</v>
      </c>
      <c r="F15" s="12">
        <v>856800</v>
      </c>
      <c r="G15" s="13">
        <f t="shared" ca="1" si="1"/>
        <v>0.98809999999999998</v>
      </c>
      <c r="H15" s="3"/>
    </row>
    <row r="16" spans="1:8" ht="45" outlineLevel="2" x14ac:dyDescent="0.25">
      <c r="A16" s="14"/>
      <c r="B16" s="15" t="s">
        <v>24</v>
      </c>
      <c r="C16" s="16">
        <v>1101600</v>
      </c>
      <c r="D16" s="16">
        <v>867100</v>
      </c>
      <c r="E16" s="16">
        <f t="shared" ca="1" si="0"/>
        <v>-234500</v>
      </c>
      <c r="F16" s="16">
        <v>856800</v>
      </c>
      <c r="G16" s="17">
        <f t="shared" ca="1" si="1"/>
        <v>0.98809999999999998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25</v>
      </c>
      <c r="C17" s="12">
        <v>2692800</v>
      </c>
      <c r="D17" s="12">
        <v>1942300</v>
      </c>
      <c r="E17" s="12">
        <f t="shared" ca="1" si="0"/>
        <v>-750500</v>
      </c>
      <c r="F17" s="12">
        <v>1920900</v>
      </c>
      <c r="G17" s="13">
        <f t="shared" ca="1" si="1"/>
        <v>0.98899999999999999</v>
      </c>
      <c r="H17" s="3"/>
    </row>
    <row r="18" spans="1:8" ht="45" outlineLevel="2" x14ac:dyDescent="0.25">
      <c r="A18" s="14"/>
      <c r="B18" s="15" t="s">
        <v>26</v>
      </c>
      <c r="C18" s="16">
        <v>2692800</v>
      </c>
      <c r="D18" s="16">
        <v>1942300</v>
      </c>
      <c r="E18" s="16">
        <f t="shared" ca="1" si="0"/>
        <v>-750500</v>
      </c>
      <c r="F18" s="16">
        <v>1920900</v>
      </c>
      <c r="G18" s="17">
        <f t="shared" ca="1" si="1"/>
        <v>0.98899999999999999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27</v>
      </c>
      <c r="C19" s="12">
        <v>3427200</v>
      </c>
      <c r="D19" s="12">
        <v>3403200</v>
      </c>
      <c r="E19" s="12">
        <f t="shared" ca="1" si="0"/>
        <v>-24000</v>
      </c>
      <c r="F19" s="12">
        <v>3393073.03</v>
      </c>
      <c r="G19" s="13">
        <f t="shared" ca="1" si="1"/>
        <v>0.997</v>
      </c>
      <c r="H19" s="3"/>
    </row>
    <row r="20" spans="1:8" ht="45" outlineLevel="2" x14ac:dyDescent="0.25">
      <c r="A20" s="14"/>
      <c r="B20" s="15" t="s">
        <v>28</v>
      </c>
      <c r="C20" s="16">
        <v>3427200</v>
      </c>
      <c r="D20" s="16">
        <v>3403200</v>
      </c>
      <c r="E20" s="16">
        <f t="shared" ca="1" si="0"/>
        <v>-24000</v>
      </c>
      <c r="F20" s="16">
        <v>3393073.03</v>
      </c>
      <c r="G20" s="17">
        <f t="shared" ca="1" si="1"/>
        <v>0.997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29</v>
      </c>
      <c r="C21" s="12">
        <v>2448000</v>
      </c>
      <c r="D21" s="12">
        <v>2210300</v>
      </c>
      <c r="E21" s="12">
        <f t="shared" ca="1" si="0"/>
        <v>-237700</v>
      </c>
      <c r="F21" s="12">
        <v>2200000</v>
      </c>
      <c r="G21" s="13">
        <f t="shared" ca="1" si="1"/>
        <v>0.99529999999999996</v>
      </c>
      <c r="H21" s="3"/>
    </row>
    <row r="22" spans="1:8" ht="45" outlineLevel="2" x14ac:dyDescent="0.25">
      <c r="A22" s="14"/>
      <c r="B22" s="15" t="s">
        <v>30</v>
      </c>
      <c r="C22" s="16">
        <v>2448000</v>
      </c>
      <c r="D22" s="16">
        <v>2210300</v>
      </c>
      <c r="E22" s="16">
        <f t="shared" ca="1" si="0"/>
        <v>-237700</v>
      </c>
      <c r="F22" s="16">
        <v>2200000</v>
      </c>
      <c r="G22" s="17">
        <f t="shared" ca="1" si="1"/>
        <v>0.99529999999999996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31</v>
      </c>
      <c r="C23" s="12">
        <v>1101600</v>
      </c>
      <c r="D23" s="12">
        <v>1112200</v>
      </c>
      <c r="E23" s="12">
        <f t="shared" ca="1" si="0"/>
        <v>10600</v>
      </c>
      <c r="F23" s="12">
        <v>1112200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32</v>
      </c>
      <c r="C24" s="16">
        <v>1101600</v>
      </c>
      <c r="D24" s="16">
        <v>1112200</v>
      </c>
      <c r="E24" s="16">
        <f t="shared" ca="1" si="0"/>
        <v>10600</v>
      </c>
      <c r="F24" s="16">
        <v>1112200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33</v>
      </c>
      <c r="C25" s="12">
        <v>1468800</v>
      </c>
      <c r="D25" s="12">
        <v>989600</v>
      </c>
      <c r="E25" s="12">
        <f t="shared" ca="1" si="0"/>
        <v>-479200</v>
      </c>
      <c r="F25" s="12">
        <v>979200</v>
      </c>
      <c r="G25" s="13">
        <f t="shared" ca="1" si="1"/>
        <v>0.98950000000000005</v>
      </c>
      <c r="H25" s="3"/>
    </row>
    <row r="26" spans="1:8" ht="45" outlineLevel="2" x14ac:dyDescent="0.25">
      <c r="A26" s="14"/>
      <c r="B26" s="15" t="s">
        <v>34</v>
      </c>
      <c r="C26" s="16">
        <v>1468800</v>
      </c>
      <c r="D26" s="16">
        <v>989600</v>
      </c>
      <c r="E26" s="16">
        <f t="shared" ca="1" si="0"/>
        <v>-479200</v>
      </c>
      <c r="F26" s="16">
        <v>979200</v>
      </c>
      <c r="G26" s="17">
        <f t="shared" ca="1" si="1"/>
        <v>0.98950000000000005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35</v>
      </c>
      <c r="C27" s="12">
        <v>1101600</v>
      </c>
      <c r="D27" s="12">
        <v>800400</v>
      </c>
      <c r="E27" s="12">
        <f t="shared" ca="1" si="0"/>
        <v>-301200</v>
      </c>
      <c r="F27" s="12">
        <v>790000</v>
      </c>
      <c r="G27" s="13">
        <f t="shared" ca="1" si="1"/>
        <v>0.98699999999999999</v>
      </c>
      <c r="H27" s="3"/>
    </row>
    <row r="28" spans="1:8" ht="45" outlineLevel="2" x14ac:dyDescent="0.25">
      <c r="A28" s="14"/>
      <c r="B28" s="15" t="s">
        <v>36</v>
      </c>
      <c r="C28" s="16">
        <v>1101600</v>
      </c>
      <c r="D28" s="16">
        <v>800400</v>
      </c>
      <c r="E28" s="16">
        <f t="shared" ca="1" si="0"/>
        <v>-301200</v>
      </c>
      <c r="F28" s="16">
        <v>790000</v>
      </c>
      <c r="G28" s="17">
        <f t="shared" ca="1" si="1"/>
        <v>0.98699999999999999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37</v>
      </c>
      <c r="C29" s="12">
        <v>2080800</v>
      </c>
      <c r="D29" s="12">
        <v>1889800</v>
      </c>
      <c r="E29" s="12">
        <f t="shared" ca="1" si="0"/>
        <v>-191000</v>
      </c>
      <c r="F29" s="12">
        <v>1879268.81</v>
      </c>
      <c r="G29" s="13">
        <f t="shared" ca="1" si="1"/>
        <v>0.99439999999999995</v>
      </c>
      <c r="H29" s="3"/>
    </row>
    <row r="30" spans="1:8" ht="45" outlineLevel="2" x14ac:dyDescent="0.25">
      <c r="A30" s="14"/>
      <c r="B30" s="15" t="s">
        <v>38</v>
      </c>
      <c r="C30" s="16">
        <v>2080800</v>
      </c>
      <c r="D30" s="16">
        <v>1889800</v>
      </c>
      <c r="E30" s="16">
        <f t="shared" ca="1" si="0"/>
        <v>-191000</v>
      </c>
      <c r="F30" s="16">
        <v>1879268.81</v>
      </c>
      <c r="G30" s="17">
        <f t="shared" ca="1" si="1"/>
        <v>0.99439999999999995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39</v>
      </c>
      <c r="C31" s="12">
        <v>1836000</v>
      </c>
      <c r="D31" s="12">
        <v>1137000</v>
      </c>
      <c r="E31" s="12">
        <f t="shared" ca="1" si="0"/>
        <v>-699000</v>
      </c>
      <c r="F31" s="12">
        <v>1126650</v>
      </c>
      <c r="G31" s="13">
        <f t="shared" ca="1" si="1"/>
        <v>0.9909</v>
      </c>
      <c r="H31" s="3"/>
    </row>
    <row r="32" spans="1:8" ht="45" outlineLevel="2" x14ac:dyDescent="0.25">
      <c r="A32" s="14"/>
      <c r="B32" s="15" t="s">
        <v>40</v>
      </c>
      <c r="C32" s="16">
        <v>1836000</v>
      </c>
      <c r="D32" s="16">
        <v>1137000</v>
      </c>
      <c r="E32" s="16">
        <f t="shared" ca="1" si="0"/>
        <v>-699000</v>
      </c>
      <c r="F32" s="16">
        <v>1126650</v>
      </c>
      <c r="G32" s="17">
        <f t="shared" ca="1" si="1"/>
        <v>0.9909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41</v>
      </c>
      <c r="C33" s="12">
        <v>1468800</v>
      </c>
      <c r="D33" s="12">
        <v>979800</v>
      </c>
      <c r="E33" s="12">
        <f t="shared" ca="1" si="0"/>
        <v>-489000</v>
      </c>
      <c r="F33" s="12">
        <v>969329.03</v>
      </c>
      <c r="G33" s="13">
        <f t="shared" ca="1" si="1"/>
        <v>0.98929999999999996</v>
      </c>
      <c r="H33" s="3"/>
    </row>
    <row r="34" spans="1:8" ht="45" outlineLevel="2" x14ac:dyDescent="0.25">
      <c r="A34" s="14"/>
      <c r="B34" s="15" t="s">
        <v>42</v>
      </c>
      <c r="C34" s="16">
        <v>1468800</v>
      </c>
      <c r="D34" s="16">
        <v>979800</v>
      </c>
      <c r="E34" s="16">
        <f t="shared" ca="1" si="0"/>
        <v>-489000</v>
      </c>
      <c r="F34" s="16">
        <v>969329.03</v>
      </c>
      <c r="G34" s="17">
        <f t="shared" ca="1" si="1"/>
        <v>0.98929999999999996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43</v>
      </c>
      <c r="C35" s="12">
        <v>7466400</v>
      </c>
      <c r="D35" s="12">
        <v>6561400</v>
      </c>
      <c r="E35" s="12">
        <f t="shared" ca="1" si="0"/>
        <v>-905000</v>
      </c>
      <c r="F35" s="12">
        <v>6561400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44</v>
      </c>
      <c r="C36" s="16">
        <v>7466400</v>
      </c>
      <c r="D36" s="16">
        <v>6561400</v>
      </c>
      <c r="E36" s="16">
        <f t="shared" ca="1" si="0"/>
        <v>-905000</v>
      </c>
      <c r="F36" s="16">
        <v>6561400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45</v>
      </c>
      <c r="C37" s="12">
        <v>244800</v>
      </c>
      <c r="D37" s="12">
        <v>136100</v>
      </c>
      <c r="E37" s="12">
        <f t="shared" ca="1" si="0"/>
        <v>-108700</v>
      </c>
      <c r="F37" s="12">
        <v>136100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46</v>
      </c>
      <c r="C38" s="16">
        <v>244800</v>
      </c>
      <c r="D38" s="16">
        <v>136100</v>
      </c>
      <c r="E38" s="16">
        <f t="shared" ca="1" si="0"/>
        <v>-108700</v>
      </c>
      <c r="F38" s="16">
        <v>136100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47</v>
      </c>
      <c r="C39" s="12">
        <v>122400</v>
      </c>
      <c r="D39" s="12">
        <v>0</v>
      </c>
      <c r="E39" s="12">
        <f t="shared" ca="1" si="0"/>
        <v>-122400</v>
      </c>
      <c r="F39" s="12">
        <v>0</v>
      </c>
      <c r="G39" s="13">
        <f t="shared" ca="1" si="1"/>
        <v>0</v>
      </c>
      <c r="H39" s="3"/>
    </row>
    <row r="40" spans="1:8" ht="45" outlineLevel="2" x14ac:dyDescent="0.25">
      <c r="A40" s="14"/>
      <c r="B40" s="15" t="s">
        <v>48</v>
      </c>
      <c r="C40" s="16">
        <v>122400</v>
      </c>
      <c r="D40" s="16">
        <v>0</v>
      </c>
      <c r="E40" s="16">
        <f t="shared" ca="1" si="0"/>
        <v>-122400</v>
      </c>
      <c r="F40" s="16">
        <v>0</v>
      </c>
      <c r="G40" s="17">
        <f t="shared" ca="1" si="1"/>
        <v>0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49</v>
      </c>
      <c r="C41" s="12">
        <v>489600</v>
      </c>
      <c r="D41" s="12">
        <v>265200</v>
      </c>
      <c r="E41" s="12">
        <f t="shared" ref="E41:E63" ca="1" si="2">INDIRECT("R[0]C[-1]", FALSE)-INDIRECT("R[0]C[-2]", FALSE)</f>
        <v>-224400</v>
      </c>
      <c r="F41" s="12">
        <v>255000</v>
      </c>
      <c r="G41" s="13">
        <f t="shared" ref="G41:G63" ca="1" si="3">IF(INDIRECT("R[0]C[-3]", FALSE)=0,0,ROUND(INDIRECT("R[0]C[-1]", FALSE)/INDIRECT("R[0]C[-3]", FALSE),4))</f>
        <v>0.96150000000000002</v>
      </c>
      <c r="H41" s="3"/>
    </row>
    <row r="42" spans="1:8" ht="45" outlineLevel="2" x14ac:dyDescent="0.25">
      <c r="A42" s="14"/>
      <c r="B42" s="15" t="s">
        <v>50</v>
      </c>
      <c r="C42" s="16">
        <v>489600</v>
      </c>
      <c r="D42" s="16">
        <v>265200</v>
      </c>
      <c r="E42" s="16">
        <f t="shared" ca="1" si="2"/>
        <v>-224400</v>
      </c>
      <c r="F42" s="16">
        <v>255000</v>
      </c>
      <c r="G42" s="17">
        <f t="shared" ca="1" si="3"/>
        <v>0.96150000000000002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51</v>
      </c>
      <c r="C43" s="12">
        <v>1836000</v>
      </c>
      <c r="D43" s="12">
        <v>1472000</v>
      </c>
      <c r="E43" s="12">
        <f t="shared" ca="1" si="2"/>
        <v>-364000</v>
      </c>
      <c r="F43" s="12">
        <v>1461660</v>
      </c>
      <c r="G43" s="13">
        <f t="shared" ca="1" si="3"/>
        <v>0.99299999999999999</v>
      </c>
      <c r="H43" s="3"/>
    </row>
    <row r="44" spans="1:8" ht="45" outlineLevel="2" x14ac:dyDescent="0.25">
      <c r="A44" s="14"/>
      <c r="B44" s="15" t="s">
        <v>52</v>
      </c>
      <c r="C44" s="16">
        <v>1836000</v>
      </c>
      <c r="D44" s="16">
        <v>1472000</v>
      </c>
      <c r="E44" s="16">
        <f t="shared" ca="1" si="2"/>
        <v>-364000</v>
      </c>
      <c r="F44" s="16">
        <v>1461660</v>
      </c>
      <c r="G44" s="17">
        <f t="shared" ca="1" si="3"/>
        <v>0.99299999999999999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53</v>
      </c>
      <c r="C45" s="12">
        <v>1346400</v>
      </c>
      <c r="D45" s="12">
        <v>992800</v>
      </c>
      <c r="E45" s="12">
        <f t="shared" ca="1" si="2"/>
        <v>-353600</v>
      </c>
      <c r="F45" s="12">
        <v>982600</v>
      </c>
      <c r="G45" s="13">
        <f t="shared" ca="1" si="3"/>
        <v>0.98970000000000002</v>
      </c>
      <c r="H45" s="3"/>
    </row>
    <row r="46" spans="1:8" ht="45" outlineLevel="2" x14ac:dyDescent="0.25">
      <c r="A46" s="14"/>
      <c r="B46" s="15" t="s">
        <v>54</v>
      </c>
      <c r="C46" s="16">
        <v>1346400</v>
      </c>
      <c r="D46" s="16">
        <v>992800</v>
      </c>
      <c r="E46" s="16">
        <f t="shared" ca="1" si="2"/>
        <v>-353600</v>
      </c>
      <c r="F46" s="16">
        <v>982600</v>
      </c>
      <c r="G46" s="17">
        <f t="shared" ca="1" si="3"/>
        <v>0.98970000000000002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55</v>
      </c>
      <c r="C47" s="12">
        <v>1713600</v>
      </c>
      <c r="D47" s="12">
        <v>1479000</v>
      </c>
      <c r="E47" s="12">
        <f t="shared" ca="1" si="2"/>
        <v>-234600</v>
      </c>
      <c r="F47" s="12">
        <v>1479000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56</v>
      </c>
      <c r="C48" s="16">
        <v>1713600</v>
      </c>
      <c r="D48" s="16">
        <v>1479000</v>
      </c>
      <c r="E48" s="16">
        <f t="shared" ca="1" si="2"/>
        <v>-234600</v>
      </c>
      <c r="F48" s="16">
        <v>1479000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57</v>
      </c>
      <c r="C49" s="12">
        <v>12362400</v>
      </c>
      <c r="D49" s="12">
        <v>11712400</v>
      </c>
      <c r="E49" s="12">
        <f t="shared" ca="1" si="2"/>
        <v>-650000</v>
      </c>
      <c r="F49" s="12">
        <v>11151660</v>
      </c>
      <c r="G49" s="13">
        <f t="shared" ca="1" si="3"/>
        <v>0.95209999999999995</v>
      </c>
      <c r="H49" s="3"/>
    </row>
    <row r="50" spans="1:8" ht="30" outlineLevel="2" x14ac:dyDescent="0.25">
      <c r="A50" s="14"/>
      <c r="B50" s="15" t="s">
        <v>58</v>
      </c>
      <c r="C50" s="16">
        <v>12362400</v>
      </c>
      <c r="D50" s="16">
        <v>11712400</v>
      </c>
      <c r="E50" s="16">
        <f t="shared" ca="1" si="2"/>
        <v>-650000</v>
      </c>
      <c r="F50" s="16">
        <v>11151660</v>
      </c>
      <c r="G50" s="17">
        <f t="shared" ca="1" si="3"/>
        <v>0.95209999999999995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59</v>
      </c>
      <c r="C51" s="12">
        <v>4651200</v>
      </c>
      <c r="D51" s="12">
        <v>4756800</v>
      </c>
      <c r="E51" s="12">
        <f t="shared" ca="1" si="2"/>
        <v>105600</v>
      </c>
      <c r="F51" s="12">
        <v>4711731.1100000003</v>
      </c>
      <c r="G51" s="13">
        <f t="shared" ca="1" si="3"/>
        <v>0.99050000000000005</v>
      </c>
      <c r="H51" s="3"/>
    </row>
    <row r="52" spans="1:8" ht="45" outlineLevel="2" x14ac:dyDescent="0.25">
      <c r="A52" s="14"/>
      <c r="B52" s="15" t="s">
        <v>60</v>
      </c>
      <c r="C52" s="16">
        <v>4651200</v>
      </c>
      <c r="D52" s="16">
        <v>4756800</v>
      </c>
      <c r="E52" s="16">
        <f t="shared" ca="1" si="2"/>
        <v>105600</v>
      </c>
      <c r="F52" s="16">
        <v>4711731.1100000003</v>
      </c>
      <c r="G52" s="17">
        <f t="shared" ca="1" si="3"/>
        <v>0.99050000000000005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61</v>
      </c>
      <c r="C53" s="12">
        <v>3427200</v>
      </c>
      <c r="D53" s="12">
        <v>3277200</v>
      </c>
      <c r="E53" s="12">
        <f t="shared" ca="1" si="2"/>
        <v>-150000</v>
      </c>
      <c r="F53" s="12">
        <v>3276300</v>
      </c>
      <c r="G53" s="13">
        <f t="shared" ca="1" si="3"/>
        <v>0.99970000000000003</v>
      </c>
      <c r="H53" s="3"/>
    </row>
    <row r="54" spans="1:8" ht="45" outlineLevel="2" x14ac:dyDescent="0.25">
      <c r="A54" s="14"/>
      <c r="B54" s="15" t="s">
        <v>62</v>
      </c>
      <c r="C54" s="16">
        <v>3427200</v>
      </c>
      <c r="D54" s="16">
        <v>3277200</v>
      </c>
      <c r="E54" s="16">
        <f t="shared" ca="1" si="2"/>
        <v>-150000</v>
      </c>
      <c r="F54" s="16">
        <v>3276300</v>
      </c>
      <c r="G54" s="17">
        <f t="shared" ca="1" si="3"/>
        <v>0.99970000000000003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63</v>
      </c>
      <c r="C55" s="12">
        <v>3304800</v>
      </c>
      <c r="D55" s="12">
        <v>3234800</v>
      </c>
      <c r="E55" s="12">
        <f t="shared" ca="1" si="2"/>
        <v>-70000</v>
      </c>
      <c r="F55" s="12">
        <v>3175483.88</v>
      </c>
      <c r="G55" s="13">
        <f t="shared" ca="1" si="3"/>
        <v>0.98170000000000002</v>
      </c>
      <c r="H55" s="3"/>
    </row>
    <row r="56" spans="1:8" ht="45" outlineLevel="2" x14ac:dyDescent="0.25">
      <c r="A56" s="14"/>
      <c r="B56" s="15" t="s">
        <v>64</v>
      </c>
      <c r="C56" s="16">
        <v>3304800</v>
      </c>
      <c r="D56" s="16">
        <v>3234800</v>
      </c>
      <c r="E56" s="16">
        <f t="shared" ca="1" si="2"/>
        <v>-70000</v>
      </c>
      <c r="F56" s="16">
        <v>3175483.88</v>
      </c>
      <c r="G56" s="17">
        <f t="shared" ca="1" si="3"/>
        <v>0.98170000000000002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65</v>
      </c>
      <c r="C57" s="12">
        <v>5997600</v>
      </c>
      <c r="D57" s="12">
        <v>5448200</v>
      </c>
      <c r="E57" s="12">
        <f t="shared" ca="1" si="2"/>
        <v>-549400</v>
      </c>
      <c r="F57" s="12">
        <v>5400087.29</v>
      </c>
      <c r="G57" s="13">
        <f t="shared" ca="1" si="3"/>
        <v>0.99119999999999997</v>
      </c>
      <c r="H57" s="3"/>
    </row>
    <row r="58" spans="1:8" ht="45" outlineLevel="2" x14ac:dyDescent="0.25">
      <c r="A58" s="14"/>
      <c r="B58" s="15" t="s">
        <v>66</v>
      </c>
      <c r="C58" s="16">
        <v>5997600</v>
      </c>
      <c r="D58" s="16">
        <v>5448200</v>
      </c>
      <c r="E58" s="16">
        <f t="shared" ca="1" si="2"/>
        <v>-549400</v>
      </c>
      <c r="F58" s="16">
        <v>5400087.29</v>
      </c>
      <c r="G58" s="17">
        <f t="shared" ca="1" si="3"/>
        <v>0.99119999999999997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67</v>
      </c>
      <c r="C59" s="12">
        <v>3672000</v>
      </c>
      <c r="D59" s="12">
        <v>3902000</v>
      </c>
      <c r="E59" s="12">
        <f t="shared" ca="1" si="2"/>
        <v>230000</v>
      </c>
      <c r="F59" s="12">
        <v>3812825.81</v>
      </c>
      <c r="G59" s="13">
        <f t="shared" ca="1" si="3"/>
        <v>0.97709999999999997</v>
      </c>
      <c r="H59" s="3"/>
    </row>
    <row r="60" spans="1:8" ht="45" outlineLevel="2" x14ac:dyDescent="0.25">
      <c r="A60" s="14"/>
      <c r="B60" s="15" t="s">
        <v>68</v>
      </c>
      <c r="C60" s="16">
        <v>3672000</v>
      </c>
      <c r="D60" s="16">
        <v>3902000</v>
      </c>
      <c r="E60" s="16">
        <f t="shared" ca="1" si="2"/>
        <v>230000</v>
      </c>
      <c r="F60" s="16">
        <v>3812825.81</v>
      </c>
      <c r="G60" s="17">
        <f t="shared" ca="1" si="3"/>
        <v>0.97709999999999997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1" t="s">
        <v>69</v>
      </c>
      <c r="C61" s="12">
        <v>2937600</v>
      </c>
      <c r="D61" s="12">
        <v>2396000</v>
      </c>
      <c r="E61" s="12">
        <f t="shared" ca="1" si="2"/>
        <v>-541600</v>
      </c>
      <c r="F61" s="12">
        <v>2375825.79</v>
      </c>
      <c r="G61" s="13">
        <f t="shared" ca="1" si="3"/>
        <v>0.99160000000000004</v>
      </c>
      <c r="H61" s="3"/>
    </row>
    <row r="62" spans="1:8" ht="45" outlineLevel="2" x14ac:dyDescent="0.25">
      <c r="A62" s="14"/>
      <c r="B62" s="15" t="s">
        <v>70</v>
      </c>
      <c r="C62" s="16">
        <v>2937600</v>
      </c>
      <c r="D62" s="16">
        <v>2396000</v>
      </c>
      <c r="E62" s="16">
        <f t="shared" ca="1" si="2"/>
        <v>-541600</v>
      </c>
      <c r="F62" s="16">
        <v>2375825.79</v>
      </c>
      <c r="G62" s="17">
        <f t="shared" ca="1" si="3"/>
        <v>0.99160000000000004</v>
      </c>
      <c r="H62" s="3"/>
    </row>
    <row r="63" spans="1:8" ht="15" customHeight="1" x14ac:dyDescent="0.25">
      <c r="A63" s="50" t="s">
        <v>71</v>
      </c>
      <c r="B63" s="51"/>
      <c r="C63" s="18">
        <v>78948000</v>
      </c>
      <c r="D63" s="18">
        <v>69790400</v>
      </c>
      <c r="E63" s="19">
        <f t="shared" ca="1" si="2"/>
        <v>-9157600</v>
      </c>
      <c r="F63" s="19">
        <v>68809694.75</v>
      </c>
      <c r="G63" s="20">
        <f t="shared" ca="1" si="3"/>
        <v>0.9859</v>
      </c>
      <c r="H63" s="3"/>
    </row>
  </sheetData>
  <mergeCells count="9">
    <mergeCell ref="A63:B6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52" zoomScaleNormal="100" zoomScaleSheetLayoutView="100" workbookViewId="0">
      <selection activeCell="I14" sqref="I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4" t="s">
        <v>84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503500</v>
      </c>
      <c r="D9" s="12">
        <v>363500</v>
      </c>
      <c r="E9" s="12">
        <f t="shared" ref="E9:E40" ca="1" si="0">INDIRECT("R[0]C[-1]", FALSE)-INDIRECT("R[0]C[-2]", FALSE)</f>
        <v>-140000</v>
      </c>
      <c r="F9" s="12">
        <v>351602.8</v>
      </c>
      <c r="G9" s="13">
        <f t="shared" ref="G9:G40" ca="1" si="1">IF(INDIRECT("R[0]C[-3]", FALSE)=0,0,ROUND(INDIRECT("R[0]C[-1]", FALSE)/INDIRECT("R[0]C[-3]", FALSE),4))</f>
        <v>0.96730000000000005</v>
      </c>
      <c r="H9" s="3"/>
    </row>
    <row r="10" spans="1:8" ht="30" outlineLevel="2" x14ac:dyDescent="0.25">
      <c r="A10" s="14"/>
      <c r="B10" s="15" t="s">
        <v>18</v>
      </c>
      <c r="C10" s="16">
        <v>503500</v>
      </c>
      <c r="D10" s="16">
        <v>363500</v>
      </c>
      <c r="E10" s="16">
        <f t="shared" ca="1" si="0"/>
        <v>-140000</v>
      </c>
      <c r="F10" s="16">
        <v>351602.8</v>
      </c>
      <c r="G10" s="17">
        <f t="shared" ca="1" si="1"/>
        <v>0.96730000000000005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929500</v>
      </c>
      <c r="D11" s="12">
        <v>846500</v>
      </c>
      <c r="E11" s="12">
        <f t="shared" ca="1" si="0"/>
        <v>-83000</v>
      </c>
      <c r="F11" s="12">
        <v>840066.89</v>
      </c>
      <c r="G11" s="13">
        <f t="shared" ca="1" si="1"/>
        <v>0.99239999999999995</v>
      </c>
      <c r="H11" s="3"/>
    </row>
    <row r="12" spans="1:8" ht="45" outlineLevel="2" x14ac:dyDescent="0.25">
      <c r="A12" s="14"/>
      <c r="B12" s="15" t="s">
        <v>20</v>
      </c>
      <c r="C12" s="16">
        <v>929500</v>
      </c>
      <c r="D12" s="16">
        <v>846500</v>
      </c>
      <c r="E12" s="16">
        <f t="shared" ca="1" si="0"/>
        <v>-83000</v>
      </c>
      <c r="F12" s="16">
        <v>840066.89</v>
      </c>
      <c r="G12" s="17">
        <f t="shared" ca="1" si="1"/>
        <v>0.99239999999999995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1836100</v>
      </c>
      <c r="D13" s="12">
        <v>1636100</v>
      </c>
      <c r="E13" s="12">
        <f t="shared" ca="1" si="0"/>
        <v>-200000</v>
      </c>
      <c r="F13" s="12">
        <v>1618992.74</v>
      </c>
      <c r="G13" s="13">
        <f t="shared" ca="1" si="1"/>
        <v>0.98950000000000005</v>
      </c>
      <c r="H13" s="3"/>
    </row>
    <row r="14" spans="1:8" ht="45" outlineLevel="2" x14ac:dyDescent="0.25">
      <c r="A14" s="14"/>
      <c r="B14" s="15" t="s">
        <v>22</v>
      </c>
      <c r="C14" s="16">
        <v>1836100</v>
      </c>
      <c r="D14" s="16">
        <v>1636100</v>
      </c>
      <c r="E14" s="16">
        <f t="shared" ca="1" si="0"/>
        <v>-200000</v>
      </c>
      <c r="F14" s="16">
        <v>1618992.74</v>
      </c>
      <c r="G14" s="17">
        <f t="shared" ca="1" si="1"/>
        <v>0.98950000000000005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23</v>
      </c>
      <c r="C15" s="12">
        <v>348600</v>
      </c>
      <c r="D15" s="12">
        <v>288600</v>
      </c>
      <c r="E15" s="12">
        <f t="shared" ca="1" si="0"/>
        <v>-60000</v>
      </c>
      <c r="F15" s="12">
        <v>282669.65999999997</v>
      </c>
      <c r="G15" s="13">
        <f t="shared" ca="1" si="1"/>
        <v>0.97950000000000004</v>
      </c>
      <c r="H15" s="3"/>
    </row>
    <row r="16" spans="1:8" ht="45" outlineLevel="2" x14ac:dyDescent="0.25">
      <c r="A16" s="14"/>
      <c r="B16" s="15" t="s">
        <v>24</v>
      </c>
      <c r="C16" s="16">
        <v>348600</v>
      </c>
      <c r="D16" s="16">
        <v>288600</v>
      </c>
      <c r="E16" s="16">
        <f t="shared" ca="1" si="0"/>
        <v>-60000</v>
      </c>
      <c r="F16" s="16">
        <v>282669.65999999997</v>
      </c>
      <c r="G16" s="17">
        <f t="shared" ca="1" si="1"/>
        <v>0.97950000000000004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25</v>
      </c>
      <c r="C17" s="12">
        <v>852100</v>
      </c>
      <c r="D17" s="12">
        <v>627100</v>
      </c>
      <c r="E17" s="12">
        <f t="shared" ca="1" si="0"/>
        <v>-225000</v>
      </c>
      <c r="F17" s="12">
        <v>605427.43000000005</v>
      </c>
      <c r="G17" s="13">
        <f t="shared" ca="1" si="1"/>
        <v>0.96540000000000004</v>
      </c>
      <c r="H17" s="3"/>
    </row>
    <row r="18" spans="1:8" ht="45" outlineLevel="2" x14ac:dyDescent="0.25">
      <c r="A18" s="14"/>
      <c r="B18" s="15" t="s">
        <v>26</v>
      </c>
      <c r="C18" s="16">
        <v>852100</v>
      </c>
      <c r="D18" s="16">
        <v>627100</v>
      </c>
      <c r="E18" s="16">
        <f t="shared" ca="1" si="0"/>
        <v>-225000</v>
      </c>
      <c r="F18" s="16">
        <v>605427.43000000005</v>
      </c>
      <c r="G18" s="17">
        <f t="shared" ca="1" si="1"/>
        <v>0.96540000000000004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27</v>
      </c>
      <c r="C19" s="12">
        <v>1084400</v>
      </c>
      <c r="D19" s="12">
        <v>1100900</v>
      </c>
      <c r="E19" s="12">
        <f t="shared" ca="1" si="0"/>
        <v>16500</v>
      </c>
      <c r="F19" s="12">
        <v>1100900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28</v>
      </c>
      <c r="C20" s="16">
        <v>1084400</v>
      </c>
      <c r="D20" s="16">
        <v>1100900</v>
      </c>
      <c r="E20" s="16">
        <f t="shared" ca="1" si="0"/>
        <v>16500</v>
      </c>
      <c r="F20" s="16">
        <v>1100900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29</v>
      </c>
      <c r="C21" s="12">
        <v>774600</v>
      </c>
      <c r="D21" s="12">
        <v>729600</v>
      </c>
      <c r="E21" s="12">
        <f t="shared" ca="1" si="0"/>
        <v>-45000</v>
      </c>
      <c r="F21" s="12">
        <v>724760.46</v>
      </c>
      <c r="G21" s="13">
        <f t="shared" ca="1" si="1"/>
        <v>0.99339999999999995</v>
      </c>
      <c r="H21" s="3"/>
    </row>
    <row r="22" spans="1:8" ht="45" outlineLevel="2" x14ac:dyDescent="0.25">
      <c r="A22" s="14"/>
      <c r="B22" s="15" t="s">
        <v>30</v>
      </c>
      <c r="C22" s="16">
        <v>774600</v>
      </c>
      <c r="D22" s="16">
        <v>729600</v>
      </c>
      <c r="E22" s="16">
        <f t="shared" ca="1" si="0"/>
        <v>-45000</v>
      </c>
      <c r="F22" s="16">
        <v>724760.46</v>
      </c>
      <c r="G22" s="17">
        <f t="shared" ca="1" si="1"/>
        <v>0.99339999999999995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31</v>
      </c>
      <c r="C23" s="12">
        <v>348600</v>
      </c>
      <c r="D23" s="12">
        <v>355300</v>
      </c>
      <c r="E23" s="12">
        <f t="shared" ca="1" si="0"/>
        <v>6700</v>
      </c>
      <c r="F23" s="12">
        <v>355300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32</v>
      </c>
      <c r="C24" s="16">
        <v>348600</v>
      </c>
      <c r="D24" s="16">
        <v>355300</v>
      </c>
      <c r="E24" s="16">
        <f t="shared" ca="1" si="0"/>
        <v>6700</v>
      </c>
      <c r="F24" s="16">
        <v>355300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33</v>
      </c>
      <c r="C25" s="12">
        <v>464800</v>
      </c>
      <c r="D25" s="12">
        <v>344800</v>
      </c>
      <c r="E25" s="12">
        <f t="shared" ca="1" si="0"/>
        <v>-120000</v>
      </c>
      <c r="F25" s="12">
        <v>339933.92</v>
      </c>
      <c r="G25" s="13">
        <f t="shared" ca="1" si="1"/>
        <v>0.9859</v>
      </c>
      <c r="H25" s="3"/>
    </row>
    <row r="26" spans="1:8" ht="45" outlineLevel="2" x14ac:dyDescent="0.25">
      <c r="A26" s="14"/>
      <c r="B26" s="15" t="s">
        <v>34</v>
      </c>
      <c r="C26" s="16">
        <v>464800</v>
      </c>
      <c r="D26" s="16">
        <v>344800</v>
      </c>
      <c r="E26" s="16">
        <f t="shared" ca="1" si="0"/>
        <v>-120000</v>
      </c>
      <c r="F26" s="16">
        <v>339933.92</v>
      </c>
      <c r="G26" s="17">
        <f t="shared" ca="1" si="1"/>
        <v>0.9859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35</v>
      </c>
      <c r="C27" s="12">
        <v>348600</v>
      </c>
      <c r="D27" s="12">
        <v>261600</v>
      </c>
      <c r="E27" s="12">
        <f t="shared" ca="1" si="0"/>
        <v>-87000</v>
      </c>
      <c r="F27" s="12">
        <v>254195.84</v>
      </c>
      <c r="G27" s="13">
        <f t="shared" ca="1" si="1"/>
        <v>0.97170000000000001</v>
      </c>
      <c r="H27" s="3"/>
    </row>
    <row r="28" spans="1:8" ht="45" outlineLevel="2" x14ac:dyDescent="0.25">
      <c r="A28" s="14"/>
      <c r="B28" s="15" t="s">
        <v>36</v>
      </c>
      <c r="C28" s="16">
        <v>348600</v>
      </c>
      <c r="D28" s="16">
        <v>261600</v>
      </c>
      <c r="E28" s="16">
        <f t="shared" ca="1" si="0"/>
        <v>-87000</v>
      </c>
      <c r="F28" s="16">
        <v>254195.84</v>
      </c>
      <c r="G28" s="17">
        <f t="shared" ca="1" si="1"/>
        <v>0.97170000000000001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37</v>
      </c>
      <c r="C29" s="12">
        <v>673900</v>
      </c>
      <c r="D29" s="12">
        <v>596900</v>
      </c>
      <c r="E29" s="12">
        <f t="shared" ca="1" si="0"/>
        <v>-77000</v>
      </c>
      <c r="F29" s="12">
        <v>592469.65</v>
      </c>
      <c r="G29" s="13">
        <f t="shared" ca="1" si="1"/>
        <v>0.99260000000000004</v>
      </c>
      <c r="H29" s="3"/>
    </row>
    <row r="30" spans="1:8" ht="45" outlineLevel="2" x14ac:dyDescent="0.25">
      <c r="A30" s="14"/>
      <c r="B30" s="15" t="s">
        <v>38</v>
      </c>
      <c r="C30" s="16">
        <v>673900</v>
      </c>
      <c r="D30" s="16">
        <v>596900</v>
      </c>
      <c r="E30" s="16">
        <f t="shared" ca="1" si="0"/>
        <v>-77000</v>
      </c>
      <c r="F30" s="16">
        <v>592469.65</v>
      </c>
      <c r="G30" s="17">
        <f t="shared" ca="1" si="1"/>
        <v>0.99260000000000004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39</v>
      </c>
      <c r="C31" s="12">
        <v>581000</v>
      </c>
      <c r="D31" s="12">
        <v>361800</v>
      </c>
      <c r="E31" s="12">
        <f t="shared" ca="1" si="0"/>
        <v>-219200</v>
      </c>
      <c r="F31" s="12">
        <v>354998.29</v>
      </c>
      <c r="G31" s="13">
        <f t="shared" ca="1" si="1"/>
        <v>0.98119999999999996</v>
      </c>
      <c r="H31" s="3"/>
    </row>
    <row r="32" spans="1:8" ht="45" outlineLevel="2" x14ac:dyDescent="0.25">
      <c r="A32" s="14"/>
      <c r="B32" s="15" t="s">
        <v>40</v>
      </c>
      <c r="C32" s="16">
        <v>581000</v>
      </c>
      <c r="D32" s="16">
        <v>361800</v>
      </c>
      <c r="E32" s="16">
        <f t="shared" ca="1" si="0"/>
        <v>-219200</v>
      </c>
      <c r="F32" s="16">
        <v>354998.29</v>
      </c>
      <c r="G32" s="17">
        <f t="shared" ca="1" si="1"/>
        <v>0.98119999999999996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41</v>
      </c>
      <c r="C33" s="12">
        <v>415600</v>
      </c>
      <c r="D33" s="12">
        <v>328600</v>
      </c>
      <c r="E33" s="12">
        <f t="shared" ca="1" si="0"/>
        <v>-87000</v>
      </c>
      <c r="F33" s="12">
        <v>321078.08</v>
      </c>
      <c r="G33" s="13">
        <f t="shared" ca="1" si="1"/>
        <v>0.97709999999999997</v>
      </c>
      <c r="H33" s="3"/>
    </row>
    <row r="34" spans="1:8" ht="45" outlineLevel="2" x14ac:dyDescent="0.25">
      <c r="A34" s="14"/>
      <c r="B34" s="15" t="s">
        <v>42</v>
      </c>
      <c r="C34" s="16">
        <v>415600</v>
      </c>
      <c r="D34" s="16">
        <v>328600</v>
      </c>
      <c r="E34" s="16">
        <f t="shared" ca="1" si="0"/>
        <v>-87000</v>
      </c>
      <c r="F34" s="16">
        <v>321078.08</v>
      </c>
      <c r="G34" s="17">
        <f t="shared" ca="1" si="1"/>
        <v>0.97709999999999997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43</v>
      </c>
      <c r="C35" s="12">
        <v>2362500</v>
      </c>
      <c r="D35" s="12">
        <v>2204500</v>
      </c>
      <c r="E35" s="12">
        <f t="shared" ca="1" si="0"/>
        <v>-158000</v>
      </c>
      <c r="F35" s="12">
        <v>2204500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44</v>
      </c>
      <c r="C36" s="16">
        <v>2362500</v>
      </c>
      <c r="D36" s="16">
        <v>2204500</v>
      </c>
      <c r="E36" s="16">
        <f t="shared" ca="1" si="0"/>
        <v>-158000</v>
      </c>
      <c r="F36" s="16">
        <v>2204500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45</v>
      </c>
      <c r="C37" s="12">
        <v>77500</v>
      </c>
      <c r="D37" s="12">
        <v>39000</v>
      </c>
      <c r="E37" s="12">
        <f t="shared" ca="1" si="0"/>
        <v>-38500</v>
      </c>
      <c r="F37" s="12">
        <v>39000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46</v>
      </c>
      <c r="C38" s="16">
        <v>77500</v>
      </c>
      <c r="D38" s="16">
        <v>39000</v>
      </c>
      <c r="E38" s="16">
        <f t="shared" ca="1" si="0"/>
        <v>-38500</v>
      </c>
      <c r="F38" s="16">
        <v>39000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47</v>
      </c>
      <c r="C39" s="12">
        <v>38700</v>
      </c>
      <c r="D39" s="12">
        <v>0</v>
      </c>
      <c r="E39" s="12">
        <f t="shared" ca="1" si="0"/>
        <v>-38700</v>
      </c>
      <c r="F39" s="12">
        <v>0</v>
      </c>
      <c r="G39" s="13">
        <f t="shared" ca="1" si="1"/>
        <v>0</v>
      </c>
      <c r="H39" s="3"/>
    </row>
    <row r="40" spans="1:8" ht="45" outlineLevel="2" x14ac:dyDescent="0.25">
      <c r="A40" s="14"/>
      <c r="B40" s="15" t="s">
        <v>48</v>
      </c>
      <c r="C40" s="16">
        <v>38700</v>
      </c>
      <c r="D40" s="16">
        <v>0</v>
      </c>
      <c r="E40" s="16">
        <f t="shared" ca="1" si="0"/>
        <v>-38700</v>
      </c>
      <c r="F40" s="16">
        <v>0</v>
      </c>
      <c r="G40" s="17">
        <f t="shared" ca="1" si="1"/>
        <v>0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49</v>
      </c>
      <c r="C41" s="12">
        <v>154900</v>
      </c>
      <c r="D41" s="12">
        <v>82900</v>
      </c>
      <c r="E41" s="12">
        <f t="shared" ref="E41:E63" ca="1" si="2">INDIRECT("R[0]C[-1]", FALSE)-INDIRECT("R[0]C[-2]", FALSE)</f>
        <v>-72000</v>
      </c>
      <c r="F41" s="12">
        <v>79275</v>
      </c>
      <c r="G41" s="13">
        <f t="shared" ref="G41:G63" ca="1" si="3">IF(INDIRECT("R[0]C[-3]", FALSE)=0,0,ROUND(INDIRECT("R[0]C[-1]", FALSE)/INDIRECT("R[0]C[-3]", FALSE),4))</f>
        <v>0.95630000000000004</v>
      </c>
      <c r="H41" s="3"/>
    </row>
    <row r="42" spans="1:8" ht="45" outlineLevel="2" x14ac:dyDescent="0.25">
      <c r="A42" s="14"/>
      <c r="B42" s="15" t="s">
        <v>50</v>
      </c>
      <c r="C42" s="16">
        <v>154900</v>
      </c>
      <c r="D42" s="16">
        <v>82900</v>
      </c>
      <c r="E42" s="16">
        <f t="shared" ca="1" si="2"/>
        <v>-72000</v>
      </c>
      <c r="F42" s="16">
        <v>79275</v>
      </c>
      <c r="G42" s="17">
        <f t="shared" ca="1" si="3"/>
        <v>0.95630000000000004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51</v>
      </c>
      <c r="C43" s="12">
        <v>581000</v>
      </c>
      <c r="D43" s="12">
        <v>476000</v>
      </c>
      <c r="E43" s="12">
        <f t="shared" ca="1" si="2"/>
        <v>-105000</v>
      </c>
      <c r="F43" s="12">
        <v>470458.47</v>
      </c>
      <c r="G43" s="13">
        <f t="shared" ca="1" si="3"/>
        <v>0.98839999999999995</v>
      </c>
      <c r="H43" s="3"/>
    </row>
    <row r="44" spans="1:8" ht="45" outlineLevel="2" x14ac:dyDescent="0.25">
      <c r="A44" s="14"/>
      <c r="B44" s="15" t="s">
        <v>52</v>
      </c>
      <c r="C44" s="16">
        <v>581000</v>
      </c>
      <c r="D44" s="16">
        <v>476000</v>
      </c>
      <c r="E44" s="16">
        <f t="shared" ca="1" si="2"/>
        <v>-105000</v>
      </c>
      <c r="F44" s="16">
        <v>470458.47</v>
      </c>
      <c r="G44" s="17">
        <f t="shared" ca="1" si="3"/>
        <v>0.98839999999999995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53</v>
      </c>
      <c r="C45" s="12">
        <v>426000</v>
      </c>
      <c r="D45" s="12">
        <v>324000</v>
      </c>
      <c r="E45" s="12">
        <f t="shared" ca="1" si="2"/>
        <v>-102000</v>
      </c>
      <c r="F45" s="12">
        <v>313813.73</v>
      </c>
      <c r="G45" s="13">
        <f t="shared" ca="1" si="3"/>
        <v>0.96860000000000002</v>
      </c>
      <c r="H45" s="3"/>
    </row>
    <row r="46" spans="1:8" ht="45" outlineLevel="2" x14ac:dyDescent="0.25">
      <c r="A46" s="14"/>
      <c r="B46" s="15" t="s">
        <v>54</v>
      </c>
      <c r="C46" s="16">
        <v>426000</v>
      </c>
      <c r="D46" s="16">
        <v>324000</v>
      </c>
      <c r="E46" s="16">
        <f t="shared" ca="1" si="2"/>
        <v>-102000</v>
      </c>
      <c r="F46" s="16">
        <v>313813.73</v>
      </c>
      <c r="G46" s="17">
        <f t="shared" ca="1" si="3"/>
        <v>0.96860000000000002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55</v>
      </c>
      <c r="C47" s="12">
        <v>542200</v>
      </c>
      <c r="D47" s="12">
        <v>480200</v>
      </c>
      <c r="E47" s="12">
        <f t="shared" ca="1" si="2"/>
        <v>-62000</v>
      </c>
      <c r="F47" s="12">
        <v>480200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56</v>
      </c>
      <c r="C48" s="16">
        <v>542200</v>
      </c>
      <c r="D48" s="16">
        <v>480200</v>
      </c>
      <c r="E48" s="16">
        <f t="shared" ca="1" si="2"/>
        <v>-62000</v>
      </c>
      <c r="F48" s="16">
        <v>480200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57</v>
      </c>
      <c r="C49" s="12">
        <v>3965900</v>
      </c>
      <c r="D49" s="12">
        <v>3799900</v>
      </c>
      <c r="E49" s="12">
        <f t="shared" ca="1" si="2"/>
        <v>-166000</v>
      </c>
      <c r="F49" s="12">
        <v>3737029.52</v>
      </c>
      <c r="G49" s="13">
        <f t="shared" ca="1" si="3"/>
        <v>0.98350000000000004</v>
      </c>
      <c r="H49" s="3"/>
    </row>
    <row r="50" spans="1:8" ht="30" outlineLevel="2" x14ac:dyDescent="0.25">
      <c r="A50" s="14"/>
      <c r="B50" s="15" t="s">
        <v>58</v>
      </c>
      <c r="C50" s="16">
        <v>3965900</v>
      </c>
      <c r="D50" s="16">
        <v>3799900</v>
      </c>
      <c r="E50" s="16">
        <f t="shared" ca="1" si="2"/>
        <v>-166000</v>
      </c>
      <c r="F50" s="16">
        <v>3737029.52</v>
      </c>
      <c r="G50" s="17">
        <f t="shared" ca="1" si="3"/>
        <v>0.98350000000000004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59</v>
      </c>
      <c r="C51" s="12">
        <v>1250900</v>
      </c>
      <c r="D51" s="12">
        <v>1450100</v>
      </c>
      <c r="E51" s="12">
        <f t="shared" ca="1" si="2"/>
        <v>199200</v>
      </c>
      <c r="F51" s="12">
        <v>1416299.32</v>
      </c>
      <c r="G51" s="13">
        <f t="shared" ca="1" si="3"/>
        <v>0.97670000000000001</v>
      </c>
      <c r="H51" s="3"/>
    </row>
    <row r="52" spans="1:8" ht="45" outlineLevel="2" x14ac:dyDescent="0.25">
      <c r="A52" s="14"/>
      <c r="B52" s="15" t="s">
        <v>60</v>
      </c>
      <c r="C52" s="16">
        <v>1250900</v>
      </c>
      <c r="D52" s="16">
        <v>1450100</v>
      </c>
      <c r="E52" s="16">
        <f t="shared" ca="1" si="2"/>
        <v>199200</v>
      </c>
      <c r="F52" s="16">
        <v>1416299.32</v>
      </c>
      <c r="G52" s="17">
        <f t="shared" ca="1" si="3"/>
        <v>0.97670000000000001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61</v>
      </c>
      <c r="C53" s="12">
        <v>973000</v>
      </c>
      <c r="D53" s="12">
        <v>1053000</v>
      </c>
      <c r="E53" s="12">
        <f t="shared" ca="1" si="2"/>
        <v>80000</v>
      </c>
      <c r="F53" s="12">
        <v>1052858.8500000001</v>
      </c>
      <c r="G53" s="13">
        <f t="shared" ca="1" si="3"/>
        <v>0.99990000000000001</v>
      </c>
      <c r="H53" s="3"/>
    </row>
    <row r="54" spans="1:8" ht="45" outlineLevel="2" x14ac:dyDescent="0.25">
      <c r="A54" s="14"/>
      <c r="B54" s="15" t="s">
        <v>62</v>
      </c>
      <c r="C54" s="16">
        <v>973000</v>
      </c>
      <c r="D54" s="16">
        <v>1053000</v>
      </c>
      <c r="E54" s="16">
        <f t="shared" ca="1" si="2"/>
        <v>80000</v>
      </c>
      <c r="F54" s="16">
        <v>1052858.8500000001</v>
      </c>
      <c r="G54" s="17">
        <f t="shared" ca="1" si="3"/>
        <v>0.99990000000000001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63</v>
      </c>
      <c r="C55" s="12">
        <v>1045700</v>
      </c>
      <c r="D55" s="12">
        <v>1063300</v>
      </c>
      <c r="E55" s="12">
        <f t="shared" ca="1" si="2"/>
        <v>17600</v>
      </c>
      <c r="F55" s="12">
        <v>1048386.47</v>
      </c>
      <c r="G55" s="13">
        <f t="shared" ca="1" si="3"/>
        <v>0.98599999999999999</v>
      </c>
      <c r="H55" s="3"/>
    </row>
    <row r="56" spans="1:8" ht="45" outlineLevel="2" x14ac:dyDescent="0.25">
      <c r="A56" s="14"/>
      <c r="B56" s="15" t="s">
        <v>64</v>
      </c>
      <c r="C56" s="16">
        <v>1045700</v>
      </c>
      <c r="D56" s="16">
        <v>1063300</v>
      </c>
      <c r="E56" s="16">
        <f t="shared" ca="1" si="2"/>
        <v>17600</v>
      </c>
      <c r="F56" s="16">
        <v>1048386.47</v>
      </c>
      <c r="G56" s="17">
        <f t="shared" ca="1" si="3"/>
        <v>0.98599999999999999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65</v>
      </c>
      <c r="C57" s="12">
        <v>1897800</v>
      </c>
      <c r="D57" s="12">
        <v>1827800</v>
      </c>
      <c r="E57" s="12">
        <f t="shared" ca="1" si="2"/>
        <v>-70000</v>
      </c>
      <c r="F57" s="12">
        <v>1812336.93</v>
      </c>
      <c r="G57" s="13">
        <f t="shared" ca="1" si="3"/>
        <v>0.99150000000000005</v>
      </c>
      <c r="H57" s="3"/>
    </row>
    <row r="58" spans="1:8" ht="45" outlineLevel="2" x14ac:dyDescent="0.25">
      <c r="A58" s="14"/>
      <c r="B58" s="15" t="s">
        <v>66</v>
      </c>
      <c r="C58" s="16">
        <v>1897800</v>
      </c>
      <c r="D58" s="16">
        <v>1827800</v>
      </c>
      <c r="E58" s="16">
        <f t="shared" ca="1" si="2"/>
        <v>-70000</v>
      </c>
      <c r="F58" s="16">
        <v>1812336.93</v>
      </c>
      <c r="G58" s="17">
        <f t="shared" ca="1" si="3"/>
        <v>0.99150000000000005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67</v>
      </c>
      <c r="C59" s="12">
        <v>1185100</v>
      </c>
      <c r="D59" s="12">
        <v>1195600</v>
      </c>
      <c r="E59" s="12">
        <f t="shared" ca="1" si="2"/>
        <v>10500</v>
      </c>
      <c r="F59" s="12">
        <v>1128196.75</v>
      </c>
      <c r="G59" s="13">
        <f t="shared" ca="1" si="3"/>
        <v>0.94359999999999999</v>
      </c>
      <c r="H59" s="3"/>
    </row>
    <row r="60" spans="1:8" ht="45" outlineLevel="2" x14ac:dyDescent="0.25">
      <c r="A60" s="14"/>
      <c r="B60" s="15" t="s">
        <v>68</v>
      </c>
      <c r="C60" s="16">
        <v>1185100</v>
      </c>
      <c r="D60" s="16">
        <v>1195600</v>
      </c>
      <c r="E60" s="16">
        <f t="shared" ca="1" si="2"/>
        <v>10500</v>
      </c>
      <c r="F60" s="16">
        <v>1128196.75</v>
      </c>
      <c r="G60" s="17">
        <f t="shared" ca="1" si="3"/>
        <v>0.94359999999999999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1" t="s">
        <v>69</v>
      </c>
      <c r="C61" s="12">
        <v>929500</v>
      </c>
      <c r="D61" s="12">
        <v>774400</v>
      </c>
      <c r="E61" s="12">
        <f t="shared" ca="1" si="2"/>
        <v>-155100</v>
      </c>
      <c r="F61" s="12">
        <v>762579.52</v>
      </c>
      <c r="G61" s="13">
        <f t="shared" ca="1" si="3"/>
        <v>0.98470000000000002</v>
      </c>
      <c r="H61" s="3"/>
    </row>
    <row r="62" spans="1:8" ht="45" outlineLevel="2" x14ac:dyDescent="0.25">
      <c r="A62" s="14"/>
      <c r="B62" s="15" t="s">
        <v>70</v>
      </c>
      <c r="C62" s="16">
        <v>929500</v>
      </c>
      <c r="D62" s="16">
        <v>774400</v>
      </c>
      <c r="E62" s="16">
        <f t="shared" ca="1" si="2"/>
        <v>-155100</v>
      </c>
      <c r="F62" s="16">
        <v>762579.52</v>
      </c>
      <c r="G62" s="17">
        <f t="shared" ca="1" si="3"/>
        <v>0.98470000000000002</v>
      </c>
      <c r="H62" s="3"/>
    </row>
    <row r="63" spans="1:8" ht="15" customHeight="1" x14ac:dyDescent="0.25">
      <c r="A63" s="50" t="s">
        <v>71</v>
      </c>
      <c r="B63" s="51"/>
      <c r="C63" s="18">
        <v>24592000</v>
      </c>
      <c r="D63" s="18">
        <v>22612000</v>
      </c>
      <c r="E63" s="19">
        <f t="shared" ca="1" si="2"/>
        <v>-1980000</v>
      </c>
      <c r="F63" s="19">
        <v>22287330.32</v>
      </c>
      <c r="G63" s="20">
        <f t="shared" ca="1" si="3"/>
        <v>0.98560000000000003</v>
      </c>
      <c r="H63" s="3"/>
    </row>
  </sheetData>
  <mergeCells count="9">
    <mergeCell ref="A63:B6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49" zoomScaleNormal="100" zoomScaleSheetLayoutView="100" workbookViewId="0">
      <selection activeCell="L16" sqref="L16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4" t="s">
        <v>85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2937600</v>
      </c>
      <c r="D9" s="12">
        <v>2397600</v>
      </c>
      <c r="E9" s="12">
        <f t="shared" ref="E9:E40" ca="1" si="0">INDIRECT("R[0]C[-1]", FALSE)-INDIRECT("R[0]C[-2]", FALSE)</f>
        <v>-540000</v>
      </c>
      <c r="F9" s="12">
        <v>2377765.83</v>
      </c>
      <c r="G9" s="13">
        <f t="shared" ref="G9:G40" ca="1" si="1">IF(INDIRECT("R[0]C[-3]", FALSE)=0,0,ROUND(INDIRECT("R[0]C[-1]", FALSE)/INDIRECT("R[0]C[-3]", FALSE),4))</f>
        <v>0.99170000000000003</v>
      </c>
      <c r="H9" s="3"/>
    </row>
    <row r="10" spans="1:8" ht="30" outlineLevel="2" x14ac:dyDescent="0.25">
      <c r="A10" s="14"/>
      <c r="B10" s="15" t="s">
        <v>18</v>
      </c>
      <c r="C10" s="16">
        <v>2937600</v>
      </c>
      <c r="D10" s="16">
        <v>2397600</v>
      </c>
      <c r="E10" s="16">
        <f t="shared" ca="1" si="0"/>
        <v>-540000</v>
      </c>
      <c r="F10" s="16">
        <v>2377765.83</v>
      </c>
      <c r="G10" s="17">
        <f t="shared" ca="1" si="1"/>
        <v>0.99170000000000003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1224000</v>
      </c>
      <c r="D11" s="12">
        <v>1264142</v>
      </c>
      <c r="E11" s="12">
        <f t="shared" ca="1" si="0"/>
        <v>40142</v>
      </c>
      <c r="F11" s="12">
        <v>1255301.76</v>
      </c>
      <c r="G11" s="13">
        <f t="shared" ca="1" si="1"/>
        <v>0.99299999999999999</v>
      </c>
      <c r="H11" s="3"/>
    </row>
    <row r="12" spans="1:8" ht="45" outlineLevel="2" x14ac:dyDescent="0.25">
      <c r="A12" s="14"/>
      <c r="B12" s="15" t="s">
        <v>20</v>
      </c>
      <c r="C12" s="16">
        <v>1224000</v>
      </c>
      <c r="D12" s="16">
        <v>1264142</v>
      </c>
      <c r="E12" s="16">
        <f t="shared" ca="1" si="0"/>
        <v>40142</v>
      </c>
      <c r="F12" s="16">
        <v>1255301.76</v>
      </c>
      <c r="G12" s="17">
        <f t="shared" ca="1" si="1"/>
        <v>0.99299999999999999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1836000</v>
      </c>
      <c r="D13" s="12">
        <v>1176500</v>
      </c>
      <c r="E13" s="12">
        <f t="shared" ca="1" si="0"/>
        <v>-659500</v>
      </c>
      <c r="F13" s="12">
        <v>1166090.33</v>
      </c>
      <c r="G13" s="13">
        <f t="shared" ca="1" si="1"/>
        <v>0.99119999999999997</v>
      </c>
      <c r="H13" s="3"/>
    </row>
    <row r="14" spans="1:8" ht="45" outlineLevel="2" x14ac:dyDescent="0.25">
      <c r="A14" s="14"/>
      <c r="B14" s="15" t="s">
        <v>22</v>
      </c>
      <c r="C14" s="16">
        <v>1836000</v>
      </c>
      <c r="D14" s="16">
        <v>1176500</v>
      </c>
      <c r="E14" s="16">
        <f t="shared" ca="1" si="0"/>
        <v>-659500</v>
      </c>
      <c r="F14" s="16">
        <v>1166090.33</v>
      </c>
      <c r="G14" s="17">
        <f t="shared" ca="1" si="1"/>
        <v>0.99119999999999997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23</v>
      </c>
      <c r="C15" s="12">
        <v>3794400</v>
      </c>
      <c r="D15" s="12">
        <v>3229400</v>
      </c>
      <c r="E15" s="12">
        <f t="shared" ca="1" si="0"/>
        <v>-565000</v>
      </c>
      <c r="F15" s="12">
        <v>3218772.16</v>
      </c>
      <c r="G15" s="13">
        <f t="shared" ca="1" si="1"/>
        <v>0.99670000000000003</v>
      </c>
      <c r="H15" s="3"/>
    </row>
    <row r="16" spans="1:8" ht="45" outlineLevel="2" x14ac:dyDescent="0.25">
      <c r="A16" s="14"/>
      <c r="B16" s="15" t="s">
        <v>24</v>
      </c>
      <c r="C16" s="16">
        <v>3794400</v>
      </c>
      <c r="D16" s="16">
        <v>3229400</v>
      </c>
      <c r="E16" s="16">
        <f t="shared" ca="1" si="0"/>
        <v>-565000</v>
      </c>
      <c r="F16" s="16">
        <v>3218772.16</v>
      </c>
      <c r="G16" s="17">
        <f t="shared" ca="1" si="1"/>
        <v>0.99670000000000003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25</v>
      </c>
      <c r="C17" s="12">
        <v>1591200</v>
      </c>
      <c r="D17" s="12">
        <v>1502200</v>
      </c>
      <c r="E17" s="12">
        <f t="shared" ca="1" si="0"/>
        <v>-89000</v>
      </c>
      <c r="F17" s="12">
        <v>1501895.15</v>
      </c>
      <c r="G17" s="13">
        <f t="shared" ca="1" si="1"/>
        <v>0.99980000000000002</v>
      </c>
      <c r="H17" s="3"/>
    </row>
    <row r="18" spans="1:8" ht="45" outlineLevel="2" x14ac:dyDescent="0.25">
      <c r="A18" s="14"/>
      <c r="B18" s="15" t="s">
        <v>26</v>
      </c>
      <c r="C18" s="16">
        <v>1591200</v>
      </c>
      <c r="D18" s="16">
        <v>1502200</v>
      </c>
      <c r="E18" s="16">
        <f t="shared" ca="1" si="0"/>
        <v>-89000</v>
      </c>
      <c r="F18" s="16">
        <v>1501895.15</v>
      </c>
      <c r="G18" s="17">
        <f t="shared" ca="1" si="1"/>
        <v>0.99980000000000002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27</v>
      </c>
      <c r="C19" s="12">
        <v>1468800</v>
      </c>
      <c r="D19" s="12">
        <v>798800</v>
      </c>
      <c r="E19" s="12">
        <f t="shared" ca="1" si="0"/>
        <v>-670000</v>
      </c>
      <c r="F19" s="12">
        <v>757344</v>
      </c>
      <c r="G19" s="13">
        <f t="shared" ca="1" si="1"/>
        <v>0.94810000000000005</v>
      </c>
      <c r="H19" s="3"/>
    </row>
    <row r="20" spans="1:8" ht="45" outlineLevel="2" x14ac:dyDescent="0.25">
      <c r="A20" s="14"/>
      <c r="B20" s="15" t="s">
        <v>28</v>
      </c>
      <c r="C20" s="16">
        <v>1468800</v>
      </c>
      <c r="D20" s="16">
        <v>798800</v>
      </c>
      <c r="E20" s="16">
        <f t="shared" ca="1" si="0"/>
        <v>-670000</v>
      </c>
      <c r="F20" s="16">
        <v>757344</v>
      </c>
      <c r="G20" s="17">
        <f t="shared" ca="1" si="1"/>
        <v>0.94810000000000005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29</v>
      </c>
      <c r="C21" s="12">
        <v>734400</v>
      </c>
      <c r="D21" s="12">
        <v>420400</v>
      </c>
      <c r="E21" s="12">
        <f t="shared" ca="1" si="0"/>
        <v>-314000</v>
      </c>
      <c r="F21" s="12">
        <v>400000</v>
      </c>
      <c r="G21" s="13">
        <f t="shared" ca="1" si="1"/>
        <v>0.95150000000000001</v>
      </c>
      <c r="H21" s="3"/>
    </row>
    <row r="22" spans="1:8" ht="45" outlineLevel="2" x14ac:dyDescent="0.25">
      <c r="A22" s="14"/>
      <c r="B22" s="15" t="s">
        <v>30</v>
      </c>
      <c r="C22" s="16">
        <v>734400</v>
      </c>
      <c r="D22" s="16">
        <v>420400</v>
      </c>
      <c r="E22" s="16">
        <f t="shared" ca="1" si="0"/>
        <v>-314000</v>
      </c>
      <c r="F22" s="16">
        <v>400000</v>
      </c>
      <c r="G22" s="17">
        <f t="shared" ca="1" si="1"/>
        <v>0.95150000000000001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31</v>
      </c>
      <c r="C23" s="12">
        <v>1468800</v>
      </c>
      <c r="D23" s="12">
        <v>1575550</v>
      </c>
      <c r="E23" s="12">
        <f t="shared" ca="1" si="0"/>
        <v>106750</v>
      </c>
      <c r="F23" s="12">
        <v>1575550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32</v>
      </c>
      <c r="C24" s="16">
        <v>1468800</v>
      </c>
      <c r="D24" s="16">
        <v>1575550</v>
      </c>
      <c r="E24" s="16">
        <f t="shared" ca="1" si="0"/>
        <v>106750</v>
      </c>
      <c r="F24" s="16">
        <v>1575550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33</v>
      </c>
      <c r="C25" s="12">
        <v>2448000</v>
      </c>
      <c r="D25" s="12">
        <v>2039000</v>
      </c>
      <c r="E25" s="12">
        <f t="shared" ca="1" si="0"/>
        <v>-409000</v>
      </c>
      <c r="F25" s="12">
        <v>2028440.04</v>
      </c>
      <c r="G25" s="13">
        <f t="shared" ca="1" si="1"/>
        <v>0.99480000000000002</v>
      </c>
      <c r="H25" s="3"/>
    </row>
    <row r="26" spans="1:8" ht="45" outlineLevel="2" x14ac:dyDescent="0.25">
      <c r="A26" s="14"/>
      <c r="B26" s="15" t="s">
        <v>34</v>
      </c>
      <c r="C26" s="16">
        <v>2448000</v>
      </c>
      <c r="D26" s="16">
        <v>2039000</v>
      </c>
      <c r="E26" s="16">
        <f t="shared" ca="1" si="0"/>
        <v>-409000</v>
      </c>
      <c r="F26" s="16">
        <v>2028440.04</v>
      </c>
      <c r="G26" s="17">
        <f t="shared" ca="1" si="1"/>
        <v>0.99480000000000002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35</v>
      </c>
      <c r="C27" s="12">
        <v>2692800</v>
      </c>
      <c r="D27" s="12">
        <v>2670300</v>
      </c>
      <c r="E27" s="12">
        <f t="shared" ca="1" si="0"/>
        <v>-22500</v>
      </c>
      <c r="F27" s="12">
        <v>2640000</v>
      </c>
      <c r="G27" s="13">
        <f t="shared" ca="1" si="1"/>
        <v>0.98870000000000002</v>
      </c>
      <c r="H27" s="3"/>
    </row>
    <row r="28" spans="1:8" ht="45" outlineLevel="2" x14ac:dyDescent="0.25">
      <c r="A28" s="14"/>
      <c r="B28" s="15" t="s">
        <v>36</v>
      </c>
      <c r="C28" s="16">
        <v>2692800</v>
      </c>
      <c r="D28" s="16">
        <v>2670300</v>
      </c>
      <c r="E28" s="16">
        <f t="shared" ca="1" si="0"/>
        <v>-22500</v>
      </c>
      <c r="F28" s="16">
        <v>2640000</v>
      </c>
      <c r="G28" s="17">
        <f t="shared" ca="1" si="1"/>
        <v>0.98870000000000002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37</v>
      </c>
      <c r="C29" s="12">
        <v>2570400</v>
      </c>
      <c r="D29" s="12">
        <v>1751900</v>
      </c>
      <c r="E29" s="12">
        <f t="shared" ca="1" si="0"/>
        <v>-818500</v>
      </c>
      <c r="F29" s="12">
        <v>1741333.26</v>
      </c>
      <c r="G29" s="13">
        <f t="shared" ca="1" si="1"/>
        <v>0.99399999999999999</v>
      </c>
      <c r="H29" s="3"/>
    </row>
    <row r="30" spans="1:8" ht="45" outlineLevel="2" x14ac:dyDescent="0.25">
      <c r="A30" s="14"/>
      <c r="B30" s="15" t="s">
        <v>38</v>
      </c>
      <c r="C30" s="16">
        <v>2570400</v>
      </c>
      <c r="D30" s="16">
        <v>1751900</v>
      </c>
      <c r="E30" s="16">
        <f t="shared" ca="1" si="0"/>
        <v>-818500</v>
      </c>
      <c r="F30" s="16">
        <v>1741333.26</v>
      </c>
      <c r="G30" s="17">
        <f t="shared" ca="1" si="1"/>
        <v>0.99399999999999999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39</v>
      </c>
      <c r="C31" s="12">
        <v>5385600</v>
      </c>
      <c r="D31" s="12">
        <v>4932100</v>
      </c>
      <c r="E31" s="12">
        <f t="shared" ca="1" si="0"/>
        <v>-453500</v>
      </c>
      <c r="F31" s="12">
        <v>4907393.37</v>
      </c>
      <c r="G31" s="13">
        <f t="shared" ca="1" si="1"/>
        <v>0.995</v>
      </c>
      <c r="H31" s="3"/>
    </row>
    <row r="32" spans="1:8" ht="45" outlineLevel="2" x14ac:dyDescent="0.25">
      <c r="A32" s="14"/>
      <c r="B32" s="15" t="s">
        <v>40</v>
      </c>
      <c r="C32" s="16">
        <v>5385600</v>
      </c>
      <c r="D32" s="16">
        <v>4932100</v>
      </c>
      <c r="E32" s="16">
        <f t="shared" ca="1" si="0"/>
        <v>-453500</v>
      </c>
      <c r="F32" s="16">
        <v>4907393.37</v>
      </c>
      <c r="G32" s="17">
        <f t="shared" ca="1" si="1"/>
        <v>0.995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41</v>
      </c>
      <c r="C33" s="12">
        <v>4528800</v>
      </c>
      <c r="D33" s="12">
        <v>3708800</v>
      </c>
      <c r="E33" s="12">
        <f t="shared" ca="1" si="0"/>
        <v>-820000</v>
      </c>
      <c r="F33" s="12">
        <v>3698332.91</v>
      </c>
      <c r="G33" s="13">
        <f t="shared" ca="1" si="1"/>
        <v>0.99719999999999998</v>
      </c>
      <c r="H33" s="3"/>
    </row>
    <row r="34" spans="1:8" ht="45" outlineLevel="2" x14ac:dyDescent="0.25">
      <c r="A34" s="14"/>
      <c r="B34" s="15" t="s">
        <v>42</v>
      </c>
      <c r="C34" s="16">
        <v>4528800</v>
      </c>
      <c r="D34" s="16">
        <v>3708800</v>
      </c>
      <c r="E34" s="16">
        <f t="shared" ca="1" si="0"/>
        <v>-820000</v>
      </c>
      <c r="F34" s="16">
        <v>3698332.91</v>
      </c>
      <c r="G34" s="17">
        <f t="shared" ca="1" si="1"/>
        <v>0.99719999999999998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43</v>
      </c>
      <c r="C35" s="12">
        <v>10036800</v>
      </c>
      <c r="D35" s="12">
        <v>10708400</v>
      </c>
      <c r="E35" s="12">
        <f t="shared" ca="1" si="0"/>
        <v>671600</v>
      </c>
      <c r="F35" s="12">
        <v>10708400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44</v>
      </c>
      <c r="C36" s="16">
        <v>10036800</v>
      </c>
      <c r="D36" s="16">
        <v>10708400</v>
      </c>
      <c r="E36" s="16">
        <f t="shared" ca="1" si="0"/>
        <v>671600</v>
      </c>
      <c r="F36" s="16">
        <v>10708400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45</v>
      </c>
      <c r="C37" s="12">
        <v>2937600</v>
      </c>
      <c r="D37" s="12">
        <v>2661100</v>
      </c>
      <c r="E37" s="12">
        <f t="shared" ca="1" si="0"/>
        <v>-276500</v>
      </c>
      <c r="F37" s="12">
        <v>2661100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46</v>
      </c>
      <c r="C38" s="16">
        <v>2937600</v>
      </c>
      <c r="D38" s="16">
        <v>2661100</v>
      </c>
      <c r="E38" s="16">
        <f t="shared" ca="1" si="0"/>
        <v>-276500</v>
      </c>
      <c r="F38" s="16">
        <v>2661100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47</v>
      </c>
      <c r="C39" s="12">
        <v>489600</v>
      </c>
      <c r="D39" s="12">
        <v>489600</v>
      </c>
      <c r="E39" s="12">
        <f t="shared" ca="1" si="0"/>
        <v>0</v>
      </c>
      <c r="F39" s="12">
        <v>489600</v>
      </c>
      <c r="G39" s="13">
        <f t="shared" ca="1" si="1"/>
        <v>1</v>
      </c>
      <c r="H39" s="3"/>
    </row>
    <row r="40" spans="1:8" ht="45" outlineLevel="2" x14ac:dyDescent="0.25">
      <c r="A40" s="14"/>
      <c r="B40" s="15" t="s">
        <v>48</v>
      </c>
      <c r="C40" s="16">
        <v>489600</v>
      </c>
      <c r="D40" s="16">
        <v>489600</v>
      </c>
      <c r="E40" s="16">
        <f t="shared" ca="1" si="0"/>
        <v>0</v>
      </c>
      <c r="F40" s="16">
        <v>489600</v>
      </c>
      <c r="G40" s="17">
        <f t="shared" ca="1" si="1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49</v>
      </c>
      <c r="C41" s="12">
        <v>1591200</v>
      </c>
      <c r="D41" s="12">
        <v>2213751</v>
      </c>
      <c r="E41" s="12">
        <f t="shared" ref="E41:E63" ca="1" si="2">INDIRECT("R[0]C[-1]", FALSE)-INDIRECT("R[0]C[-2]", FALSE)</f>
        <v>622551</v>
      </c>
      <c r="F41" s="12">
        <v>2197957.41</v>
      </c>
      <c r="G41" s="13">
        <f t="shared" ref="G41:G63" ca="1" si="3">IF(INDIRECT("R[0]C[-3]", FALSE)=0,0,ROUND(INDIRECT("R[0]C[-1]", FALSE)/INDIRECT("R[0]C[-3]", FALSE),4))</f>
        <v>0.9929</v>
      </c>
      <c r="H41" s="3"/>
    </row>
    <row r="42" spans="1:8" ht="45" outlineLevel="2" x14ac:dyDescent="0.25">
      <c r="A42" s="14"/>
      <c r="B42" s="15" t="s">
        <v>50</v>
      </c>
      <c r="C42" s="16">
        <v>1591200</v>
      </c>
      <c r="D42" s="16">
        <v>2213751</v>
      </c>
      <c r="E42" s="16">
        <f t="shared" ca="1" si="2"/>
        <v>622551</v>
      </c>
      <c r="F42" s="16">
        <v>2197957.41</v>
      </c>
      <c r="G42" s="17">
        <f t="shared" ca="1" si="3"/>
        <v>0.9929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51</v>
      </c>
      <c r="C43" s="12">
        <v>1224000</v>
      </c>
      <c r="D43" s="12">
        <v>934557</v>
      </c>
      <c r="E43" s="12">
        <f t="shared" ca="1" si="2"/>
        <v>-289443</v>
      </c>
      <c r="F43" s="12">
        <v>934556.64</v>
      </c>
      <c r="G43" s="13">
        <f t="shared" ca="1" si="3"/>
        <v>1</v>
      </c>
      <c r="H43" s="3"/>
    </row>
    <row r="44" spans="1:8" ht="45" outlineLevel="2" x14ac:dyDescent="0.25">
      <c r="A44" s="14"/>
      <c r="B44" s="15" t="s">
        <v>52</v>
      </c>
      <c r="C44" s="16">
        <v>1224000</v>
      </c>
      <c r="D44" s="16">
        <v>934557</v>
      </c>
      <c r="E44" s="16">
        <f t="shared" ca="1" si="2"/>
        <v>-289443</v>
      </c>
      <c r="F44" s="16">
        <v>934556.64</v>
      </c>
      <c r="G44" s="17">
        <f t="shared" ca="1" si="3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53</v>
      </c>
      <c r="C45" s="12">
        <v>1346400</v>
      </c>
      <c r="D45" s="12">
        <v>1132400</v>
      </c>
      <c r="E45" s="12">
        <f t="shared" ca="1" si="2"/>
        <v>-214000</v>
      </c>
      <c r="F45" s="12">
        <v>1122000</v>
      </c>
      <c r="G45" s="13">
        <f t="shared" ca="1" si="3"/>
        <v>0.99080000000000001</v>
      </c>
      <c r="H45" s="3"/>
    </row>
    <row r="46" spans="1:8" ht="45" outlineLevel="2" x14ac:dyDescent="0.25">
      <c r="A46" s="14"/>
      <c r="B46" s="15" t="s">
        <v>54</v>
      </c>
      <c r="C46" s="16">
        <v>1346400</v>
      </c>
      <c r="D46" s="16">
        <v>1132400</v>
      </c>
      <c r="E46" s="16">
        <f t="shared" ca="1" si="2"/>
        <v>-214000</v>
      </c>
      <c r="F46" s="16">
        <v>1122000</v>
      </c>
      <c r="G46" s="17">
        <f t="shared" ca="1" si="3"/>
        <v>0.99080000000000001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55</v>
      </c>
      <c r="C47" s="12">
        <v>1713600</v>
      </c>
      <c r="D47" s="12">
        <v>956600</v>
      </c>
      <c r="E47" s="12">
        <f t="shared" ca="1" si="2"/>
        <v>-757000</v>
      </c>
      <c r="F47" s="12">
        <v>956600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56</v>
      </c>
      <c r="C48" s="16">
        <v>1713600</v>
      </c>
      <c r="D48" s="16">
        <v>956600</v>
      </c>
      <c r="E48" s="16">
        <f t="shared" ca="1" si="2"/>
        <v>-757000</v>
      </c>
      <c r="F48" s="16">
        <v>956600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57</v>
      </c>
      <c r="C49" s="12">
        <v>46389600</v>
      </c>
      <c r="D49" s="12">
        <v>37189600</v>
      </c>
      <c r="E49" s="12">
        <f t="shared" ca="1" si="2"/>
        <v>-9200000</v>
      </c>
      <c r="F49" s="12">
        <v>36618000</v>
      </c>
      <c r="G49" s="13">
        <f t="shared" ca="1" si="3"/>
        <v>0.98460000000000003</v>
      </c>
      <c r="H49" s="3"/>
    </row>
    <row r="50" spans="1:8" ht="30" outlineLevel="2" x14ac:dyDescent="0.25">
      <c r="A50" s="14"/>
      <c r="B50" s="15" t="s">
        <v>58</v>
      </c>
      <c r="C50" s="16">
        <v>46389600</v>
      </c>
      <c r="D50" s="16">
        <v>37189600</v>
      </c>
      <c r="E50" s="16">
        <f t="shared" ca="1" si="2"/>
        <v>-9200000</v>
      </c>
      <c r="F50" s="16">
        <v>36618000</v>
      </c>
      <c r="G50" s="17">
        <f t="shared" ca="1" si="3"/>
        <v>0.98460000000000003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59</v>
      </c>
      <c r="C51" s="12">
        <v>18604800</v>
      </c>
      <c r="D51" s="12">
        <v>16899800</v>
      </c>
      <c r="E51" s="12">
        <f t="shared" ca="1" si="2"/>
        <v>-1705000</v>
      </c>
      <c r="F51" s="12">
        <v>16734128</v>
      </c>
      <c r="G51" s="13">
        <f t="shared" ca="1" si="3"/>
        <v>0.99019999999999997</v>
      </c>
      <c r="H51" s="3"/>
    </row>
    <row r="52" spans="1:8" ht="45" outlineLevel="2" x14ac:dyDescent="0.25">
      <c r="A52" s="14"/>
      <c r="B52" s="15" t="s">
        <v>60</v>
      </c>
      <c r="C52" s="16">
        <v>18604800</v>
      </c>
      <c r="D52" s="16">
        <v>16899800</v>
      </c>
      <c r="E52" s="16">
        <f t="shared" ca="1" si="2"/>
        <v>-1705000</v>
      </c>
      <c r="F52" s="16">
        <v>16734128</v>
      </c>
      <c r="G52" s="17">
        <f t="shared" ca="1" si="3"/>
        <v>0.99019999999999997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61</v>
      </c>
      <c r="C53" s="12">
        <v>8445600</v>
      </c>
      <c r="D53" s="12">
        <v>8561600</v>
      </c>
      <c r="E53" s="12">
        <f t="shared" ca="1" si="2"/>
        <v>116000</v>
      </c>
      <c r="F53" s="12">
        <v>8560666.4199999999</v>
      </c>
      <c r="G53" s="13">
        <f t="shared" ca="1" si="3"/>
        <v>0.99990000000000001</v>
      </c>
      <c r="H53" s="3"/>
    </row>
    <row r="54" spans="1:8" ht="45" outlineLevel="2" x14ac:dyDescent="0.25">
      <c r="A54" s="14"/>
      <c r="B54" s="15" t="s">
        <v>62</v>
      </c>
      <c r="C54" s="16">
        <v>8445600</v>
      </c>
      <c r="D54" s="16">
        <v>8561600</v>
      </c>
      <c r="E54" s="16">
        <f t="shared" ca="1" si="2"/>
        <v>116000</v>
      </c>
      <c r="F54" s="16">
        <v>8560666.4199999999</v>
      </c>
      <c r="G54" s="17">
        <f t="shared" ca="1" si="3"/>
        <v>0.99990000000000001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63</v>
      </c>
      <c r="C55" s="12">
        <v>4161600</v>
      </c>
      <c r="D55" s="12">
        <v>3351600</v>
      </c>
      <c r="E55" s="12">
        <f t="shared" ca="1" si="2"/>
        <v>-810000</v>
      </c>
      <c r="F55" s="12">
        <v>3332526.87</v>
      </c>
      <c r="G55" s="13">
        <f t="shared" ca="1" si="3"/>
        <v>0.99429999999999996</v>
      </c>
      <c r="H55" s="3"/>
    </row>
    <row r="56" spans="1:8" ht="45" outlineLevel="2" x14ac:dyDescent="0.25">
      <c r="A56" s="14"/>
      <c r="B56" s="15" t="s">
        <v>64</v>
      </c>
      <c r="C56" s="16">
        <v>4161600</v>
      </c>
      <c r="D56" s="16">
        <v>3351600</v>
      </c>
      <c r="E56" s="16">
        <f t="shared" ca="1" si="2"/>
        <v>-810000</v>
      </c>
      <c r="F56" s="16">
        <v>3332526.87</v>
      </c>
      <c r="G56" s="17">
        <f t="shared" ca="1" si="3"/>
        <v>0.99429999999999996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65</v>
      </c>
      <c r="C57" s="12">
        <v>11750400</v>
      </c>
      <c r="D57" s="12">
        <v>10455400</v>
      </c>
      <c r="E57" s="12">
        <f t="shared" ca="1" si="2"/>
        <v>-1295000</v>
      </c>
      <c r="F57" s="12">
        <v>10354794.34</v>
      </c>
      <c r="G57" s="13">
        <f t="shared" ca="1" si="3"/>
        <v>0.99039999999999995</v>
      </c>
      <c r="H57" s="3"/>
    </row>
    <row r="58" spans="1:8" ht="45" outlineLevel="2" x14ac:dyDescent="0.25">
      <c r="A58" s="14"/>
      <c r="B58" s="15" t="s">
        <v>66</v>
      </c>
      <c r="C58" s="16">
        <v>11750400</v>
      </c>
      <c r="D58" s="16">
        <v>10455400</v>
      </c>
      <c r="E58" s="16">
        <f t="shared" ca="1" si="2"/>
        <v>-1295000</v>
      </c>
      <c r="F58" s="16">
        <v>10354794.34</v>
      </c>
      <c r="G58" s="17">
        <f t="shared" ca="1" si="3"/>
        <v>0.99039999999999995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67</v>
      </c>
      <c r="C59" s="12">
        <v>12974400</v>
      </c>
      <c r="D59" s="12">
        <v>11004400</v>
      </c>
      <c r="E59" s="12">
        <f t="shared" ca="1" si="2"/>
        <v>-1970000</v>
      </c>
      <c r="F59" s="12">
        <v>10928118.619999999</v>
      </c>
      <c r="G59" s="13">
        <f t="shared" ca="1" si="3"/>
        <v>0.99309999999999998</v>
      </c>
      <c r="H59" s="3"/>
    </row>
    <row r="60" spans="1:8" ht="45" outlineLevel="2" x14ac:dyDescent="0.25">
      <c r="A60" s="14"/>
      <c r="B60" s="15" t="s">
        <v>68</v>
      </c>
      <c r="C60" s="16">
        <v>12974400</v>
      </c>
      <c r="D60" s="16">
        <v>11004400</v>
      </c>
      <c r="E60" s="16">
        <f t="shared" ca="1" si="2"/>
        <v>-1970000</v>
      </c>
      <c r="F60" s="16">
        <v>10928118.619999999</v>
      </c>
      <c r="G60" s="17">
        <f t="shared" ca="1" si="3"/>
        <v>0.99309999999999998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1" t="s">
        <v>69</v>
      </c>
      <c r="C61" s="12">
        <v>13953600</v>
      </c>
      <c r="D61" s="12">
        <v>11720100</v>
      </c>
      <c r="E61" s="12">
        <f t="shared" ca="1" si="2"/>
        <v>-2233500</v>
      </c>
      <c r="F61" s="12">
        <v>11577364.09</v>
      </c>
      <c r="G61" s="13">
        <f t="shared" ca="1" si="3"/>
        <v>0.98780000000000001</v>
      </c>
      <c r="H61" s="3"/>
    </row>
    <row r="62" spans="1:8" ht="45" outlineLevel="2" x14ac:dyDescent="0.25">
      <c r="A62" s="14"/>
      <c r="B62" s="15" t="s">
        <v>70</v>
      </c>
      <c r="C62" s="16">
        <v>13953600</v>
      </c>
      <c r="D62" s="16">
        <v>11720100</v>
      </c>
      <c r="E62" s="16">
        <f t="shared" ca="1" si="2"/>
        <v>-2233500</v>
      </c>
      <c r="F62" s="16">
        <v>11577364.09</v>
      </c>
      <c r="G62" s="17">
        <f t="shared" ca="1" si="3"/>
        <v>0.98780000000000001</v>
      </c>
      <c r="H62" s="3"/>
    </row>
    <row r="63" spans="1:8" ht="15" customHeight="1" x14ac:dyDescent="0.25">
      <c r="A63" s="50" t="s">
        <v>71</v>
      </c>
      <c r="B63" s="51"/>
      <c r="C63" s="18">
        <v>168300000</v>
      </c>
      <c r="D63" s="18">
        <v>145745600</v>
      </c>
      <c r="E63" s="19">
        <f t="shared" ca="1" si="2"/>
        <v>-22554400</v>
      </c>
      <c r="F63" s="19">
        <v>144444031.19999999</v>
      </c>
      <c r="G63" s="20">
        <f t="shared" ca="1" si="3"/>
        <v>0.99109999999999998</v>
      </c>
      <c r="H63" s="3"/>
    </row>
  </sheetData>
  <mergeCells count="9">
    <mergeCell ref="A63:B6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topLeftCell="A55" zoomScaleNormal="100" zoomScaleSheetLayoutView="100" workbookViewId="0">
      <selection activeCell="J13" sqref="I13:J13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4" t="s">
        <v>86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1527600</v>
      </c>
      <c r="D9" s="12">
        <v>1447600</v>
      </c>
      <c r="E9" s="12">
        <f t="shared" ref="E9:E40" ca="1" si="0">INDIRECT("R[0]C[-1]", FALSE)-INDIRECT("R[0]C[-2]", FALSE)</f>
        <v>-80000</v>
      </c>
      <c r="F9" s="12">
        <v>1445544</v>
      </c>
      <c r="G9" s="13">
        <f t="shared" ref="G9:G40" ca="1" si="1">IF(INDIRECT("R[0]C[-3]", FALSE)=0,0,ROUND(INDIRECT("R[0]C[-1]", FALSE)/INDIRECT("R[0]C[-3]", FALSE),4))</f>
        <v>0.99860000000000004</v>
      </c>
      <c r="H9" s="3"/>
    </row>
    <row r="10" spans="1:8" ht="30" outlineLevel="2" x14ac:dyDescent="0.25">
      <c r="A10" s="14"/>
      <c r="B10" s="15" t="s">
        <v>18</v>
      </c>
      <c r="C10" s="16">
        <v>1527600</v>
      </c>
      <c r="D10" s="16">
        <v>1447600</v>
      </c>
      <c r="E10" s="16">
        <f t="shared" ca="1" si="0"/>
        <v>-80000</v>
      </c>
      <c r="F10" s="16">
        <v>1445544</v>
      </c>
      <c r="G10" s="17">
        <f t="shared" ca="1" si="1"/>
        <v>0.99860000000000004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1883400</v>
      </c>
      <c r="D11" s="12">
        <v>1886400</v>
      </c>
      <c r="E11" s="12">
        <f t="shared" ca="1" si="0"/>
        <v>3000</v>
      </c>
      <c r="F11" s="12">
        <v>1886232</v>
      </c>
      <c r="G11" s="13">
        <f t="shared" ca="1" si="1"/>
        <v>0.99990000000000001</v>
      </c>
      <c r="H11" s="3"/>
    </row>
    <row r="12" spans="1:8" ht="45" outlineLevel="2" x14ac:dyDescent="0.25">
      <c r="A12" s="14"/>
      <c r="B12" s="15" t="s">
        <v>20</v>
      </c>
      <c r="C12" s="16">
        <v>1883400</v>
      </c>
      <c r="D12" s="16">
        <v>1886400</v>
      </c>
      <c r="E12" s="16">
        <f t="shared" ca="1" si="0"/>
        <v>3000</v>
      </c>
      <c r="F12" s="16">
        <v>1886232</v>
      </c>
      <c r="G12" s="17">
        <f t="shared" ca="1" si="1"/>
        <v>0.99990000000000001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2203200</v>
      </c>
      <c r="D13" s="12">
        <v>2208100</v>
      </c>
      <c r="E13" s="12">
        <f t="shared" ca="1" si="0"/>
        <v>4900</v>
      </c>
      <c r="F13" s="12">
        <v>2208096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22</v>
      </c>
      <c r="C14" s="16">
        <v>2203200</v>
      </c>
      <c r="D14" s="16">
        <v>2208100</v>
      </c>
      <c r="E14" s="16">
        <f t="shared" ca="1" si="0"/>
        <v>4900</v>
      </c>
      <c r="F14" s="16">
        <v>2208096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23</v>
      </c>
      <c r="C15" s="12">
        <v>6051500</v>
      </c>
      <c r="D15" s="12">
        <v>5961500</v>
      </c>
      <c r="E15" s="12">
        <f t="shared" ca="1" si="0"/>
        <v>-90000</v>
      </c>
      <c r="F15" s="12">
        <v>5958432</v>
      </c>
      <c r="G15" s="13">
        <f t="shared" ca="1" si="1"/>
        <v>0.99950000000000006</v>
      </c>
      <c r="H15" s="3"/>
    </row>
    <row r="16" spans="1:8" ht="45" outlineLevel="2" x14ac:dyDescent="0.25">
      <c r="A16" s="14"/>
      <c r="B16" s="15" t="s">
        <v>24</v>
      </c>
      <c r="C16" s="16">
        <v>6051500</v>
      </c>
      <c r="D16" s="16">
        <v>5961500</v>
      </c>
      <c r="E16" s="16">
        <f t="shared" ca="1" si="0"/>
        <v>-90000</v>
      </c>
      <c r="F16" s="16">
        <v>5958432</v>
      </c>
      <c r="G16" s="17">
        <f t="shared" ca="1" si="1"/>
        <v>0.99950000000000006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25</v>
      </c>
      <c r="C17" s="12">
        <v>3340800</v>
      </c>
      <c r="D17" s="12">
        <v>3326800</v>
      </c>
      <c r="E17" s="12">
        <f t="shared" ca="1" si="0"/>
        <v>-14000</v>
      </c>
      <c r="F17" s="12">
        <v>3321600</v>
      </c>
      <c r="G17" s="13">
        <f t="shared" ca="1" si="1"/>
        <v>0.99839999999999995</v>
      </c>
      <c r="H17" s="3"/>
    </row>
    <row r="18" spans="1:8" ht="45" outlineLevel="2" x14ac:dyDescent="0.25">
      <c r="A18" s="14"/>
      <c r="B18" s="15" t="s">
        <v>26</v>
      </c>
      <c r="C18" s="16">
        <v>3340800</v>
      </c>
      <c r="D18" s="16">
        <v>3326800</v>
      </c>
      <c r="E18" s="16">
        <f t="shared" ca="1" si="0"/>
        <v>-14000</v>
      </c>
      <c r="F18" s="16">
        <v>3321600</v>
      </c>
      <c r="G18" s="17">
        <f t="shared" ca="1" si="1"/>
        <v>0.99839999999999995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27</v>
      </c>
      <c r="C19" s="12">
        <v>1224000</v>
      </c>
      <c r="D19" s="12">
        <v>1144000</v>
      </c>
      <c r="E19" s="12">
        <f t="shared" ca="1" si="0"/>
        <v>-80000</v>
      </c>
      <c r="F19" s="12">
        <v>1135200</v>
      </c>
      <c r="G19" s="13">
        <f t="shared" ca="1" si="1"/>
        <v>0.99229999999999996</v>
      </c>
      <c r="H19" s="3"/>
    </row>
    <row r="20" spans="1:8" ht="45" outlineLevel="2" x14ac:dyDescent="0.25">
      <c r="A20" s="14"/>
      <c r="B20" s="15" t="s">
        <v>28</v>
      </c>
      <c r="C20" s="16">
        <v>1224000</v>
      </c>
      <c r="D20" s="16">
        <v>1144000</v>
      </c>
      <c r="E20" s="16">
        <f t="shared" ca="1" si="0"/>
        <v>-80000</v>
      </c>
      <c r="F20" s="16">
        <v>1135200</v>
      </c>
      <c r="G20" s="17">
        <f t="shared" ca="1" si="1"/>
        <v>0.99229999999999996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29</v>
      </c>
      <c r="C21" s="12">
        <v>2908200</v>
      </c>
      <c r="D21" s="12">
        <v>2893200</v>
      </c>
      <c r="E21" s="12">
        <f t="shared" ca="1" si="0"/>
        <v>-15000</v>
      </c>
      <c r="F21" s="12">
        <v>2892503.7</v>
      </c>
      <c r="G21" s="13">
        <f t="shared" ca="1" si="1"/>
        <v>0.99980000000000002</v>
      </c>
      <c r="H21" s="3"/>
    </row>
    <row r="22" spans="1:8" ht="45" outlineLevel="2" x14ac:dyDescent="0.25">
      <c r="A22" s="14"/>
      <c r="B22" s="15" t="s">
        <v>30</v>
      </c>
      <c r="C22" s="16">
        <v>2908200</v>
      </c>
      <c r="D22" s="16">
        <v>2893200</v>
      </c>
      <c r="E22" s="16">
        <f t="shared" ca="1" si="0"/>
        <v>-15000</v>
      </c>
      <c r="F22" s="16">
        <v>2892503.7</v>
      </c>
      <c r="G22" s="17">
        <f t="shared" ca="1" si="1"/>
        <v>0.99980000000000002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31</v>
      </c>
      <c r="C23" s="12">
        <v>3862900</v>
      </c>
      <c r="D23" s="12">
        <v>3712900</v>
      </c>
      <c r="E23" s="12">
        <f t="shared" ca="1" si="0"/>
        <v>-150000</v>
      </c>
      <c r="F23" s="12">
        <v>3712900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32</v>
      </c>
      <c r="C24" s="16">
        <v>3862900</v>
      </c>
      <c r="D24" s="16">
        <v>3712900</v>
      </c>
      <c r="E24" s="16">
        <f t="shared" ca="1" si="0"/>
        <v>-150000</v>
      </c>
      <c r="F24" s="16">
        <v>3712900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33</v>
      </c>
      <c r="C25" s="12">
        <v>5049400</v>
      </c>
      <c r="D25" s="12">
        <v>4964400</v>
      </c>
      <c r="E25" s="12">
        <f t="shared" ca="1" si="0"/>
        <v>-85000</v>
      </c>
      <c r="F25" s="12">
        <v>4942014.2</v>
      </c>
      <c r="G25" s="13">
        <f t="shared" ca="1" si="1"/>
        <v>0.99550000000000005</v>
      </c>
      <c r="H25" s="3"/>
    </row>
    <row r="26" spans="1:8" ht="45" outlineLevel="2" x14ac:dyDescent="0.25">
      <c r="A26" s="14"/>
      <c r="B26" s="15" t="s">
        <v>34</v>
      </c>
      <c r="C26" s="16">
        <v>5049400</v>
      </c>
      <c r="D26" s="16">
        <v>4964400</v>
      </c>
      <c r="E26" s="16">
        <f t="shared" ca="1" si="0"/>
        <v>-85000</v>
      </c>
      <c r="F26" s="16">
        <v>4942014.2</v>
      </c>
      <c r="G26" s="17">
        <f t="shared" ca="1" si="1"/>
        <v>0.99550000000000005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35</v>
      </c>
      <c r="C27" s="12">
        <v>4219200</v>
      </c>
      <c r="D27" s="12">
        <v>4159200</v>
      </c>
      <c r="E27" s="12">
        <f t="shared" ca="1" si="0"/>
        <v>-60000</v>
      </c>
      <c r="F27" s="12">
        <v>4159200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36</v>
      </c>
      <c r="C28" s="16">
        <v>4219200</v>
      </c>
      <c r="D28" s="16">
        <v>4159200</v>
      </c>
      <c r="E28" s="16">
        <f t="shared" ca="1" si="0"/>
        <v>-60000</v>
      </c>
      <c r="F28" s="16">
        <v>4159200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37</v>
      </c>
      <c r="C29" s="12">
        <v>4406400</v>
      </c>
      <c r="D29" s="12">
        <v>4351400</v>
      </c>
      <c r="E29" s="12">
        <f t="shared" ca="1" si="0"/>
        <v>-55000</v>
      </c>
      <c r="F29" s="12">
        <v>4347476</v>
      </c>
      <c r="G29" s="13">
        <f t="shared" ca="1" si="1"/>
        <v>0.99909999999999999</v>
      </c>
      <c r="H29" s="3"/>
    </row>
    <row r="30" spans="1:8" ht="45" outlineLevel="2" x14ac:dyDescent="0.25">
      <c r="A30" s="14"/>
      <c r="B30" s="15" t="s">
        <v>38</v>
      </c>
      <c r="C30" s="16">
        <v>4406400</v>
      </c>
      <c r="D30" s="16">
        <v>4351400</v>
      </c>
      <c r="E30" s="16">
        <f t="shared" ca="1" si="0"/>
        <v>-55000</v>
      </c>
      <c r="F30" s="16">
        <v>4347476</v>
      </c>
      <c r="G30" s="17">
        <f t="shared" ca="1" si="1"/>
        <v>0.99909999999999999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39</v>
      </c>
      <c r="C31" s="12">
        <v>8971100</v>
      </c>
      <c r="D31" s="12">
        <v>8871100</v>
      </c>
      <c r="E31" s="12">
        <f t="shared" ca="1" si="0"/>
        <v>-100000</v>
      </c>
      <c r="F31" s="12">
        <v>8860930.5600000005</v>
      </c>
      <c r="G31" s="13">
        <f t="shared" ca="1" si="1"/>
        <v>0.99890000000000001</v>
      </c>
      <c r="H31" s="3"/>
    </row>
    <row r="32" spans="1:8" ht="45" outlineLevel="2" x14ac:dyDescent="0.25">
      <c r="A32" s="14"/>
      <c r="B32" s="15" t="s">
        <v>40</v>
      </c>
      <c r="C32" s="16">
        <v>8971100</v>
      </c>
      <c r="D32" s="16">
        <v>8871100</v>
      </c>
      <c r="E32" s="16">
        <f t="shared" ca="1" si="0"/>
        <v>-100000</v>
      </c>
      <c r="F32" s="16">
        <v>8860930.5600000005</v>
      </c>
      <c r="G32" s="17">
        <f t="shared" ca="1" si="1"/>
        <v>0.99890000000000001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41</v>
      </c>
      <c r="C33" s="12">
        <v>3672000</v>
      </c>
      <c r="D33" s="12">
        <v>3472000</v>
      </c>
      <c r="E33" s="12">
        <f t="shared" ca="1" si="0"/>
        <v>-200000</v>
      </c>
      <c r="F33" s="12">
        <v>3462720</v>
      </c>
      <c r="G33" s="13">
        <f t="shared" ca="1" si="1"/>
        <v>0.99729999999999996</v>
      </c>
      <c r="H33" s="3"/>
    </row>
    <row r="34" spans="1:8" ht="45" outlineLevel="2" x14ac:dyDescent="0.25">
      <c r="A34" s="14"/>
      <c r="B34" s="15" t="s">
        <v>42</v>
      </c>
      <c r="C34" s="16">
        <v>3672000</v>
      </c>
      <c r="D34" s="16">
        <v>3472000</v>
      </c>
      <c r="E34" s="16">
        <f t="shared" ca="1" si="0"/>
        <v>-200000</v>
      </c>
      <c r="F34" s="16">
        <v>3462720</v>
      </c>
      <c r="G34" s="17">
        <f t="shared" ca="1" si="1"/>
        <v>0.99729999999999996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43</v>
      </c>
      <c r="C35" s="12">
        <v>13446400</v>
      </c>
      <c r="D35" s="12">
        <v>13341400</v>
      </c>
      <c r="E35" s="12">
        <f t="shared" ca="1" si="0"/>
        <v>-105000</v>
      </c>
      <c r="F35" s="12">
        <v>13341400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44</v>
      </c>
      <c r="C36" s="16">
        <v>13446400</v>
      </c>
      <c r="D36" s="16">
        <v>13341400</v>
      </c>
      <c r="E36" s="16">
        <f t="shared" ca="1" si="0"/>
        <v>-105000</v>
      </c>
      <c r="F36" s="16">
        <v>13341400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45</v>
      </c>
      <c r="C37" s="12">
        <v>1929600</v>
      </c>
      <c r="D37" s="12">
        <v>1789600</v>
      </c>
      <c r="E37" s="12">
        <f t="shared" ca="1" si="0"/>
        <v>-140000</v>
      </c>
      <c r="F37" s="12">
        <v>1789600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46</v>
      </c>
      <c r="C38" s="16">
        <v>1929600</v>
      </c>
      <c r="D38" s="16">
        <v>1789600</v>
      </c>
      <c r="E38" s="16">
        <f t="shared" ca="1" si="0"/>
        <v>-140000</v>
      </c>
      <c r="F38" s="16">
        <v>1789600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47</v>
      </c>
      <c r="C39" s="12">
        <v>2174400</v>
      </c>
      <c r="D39" s="12">
        <v>2149400</v>
      </c>
      <c r="E39" s="12">
        <f t="shared" ca="1" si="0"/>
        <v>-25000</v>
      </c>
      <c r="F39" s="12">
        <v>2144400</v>
      </c>
      <c r="G39" s="13">
        <f t="shared" ca="1" si="1"/>
        <v>0.99770000000000003</v>
      </c>
      <c r="H39" s="3"/>
    </row>
    <row r="40" spans="1:8" ht="45" outlineLevel="2" x14ac:dyDescent="0.25">
      <c r="A40" s="14"/>
      <c r="B40" s="15" t="s">
        <v>48</v>
      </c>
      <c r="C40" s="16">
        <v>2174400</v>
      </c>
      <c r="D40" s="16">
        <v>2149400</v>
      </c>
      <c r="E40" s="16">
        <f t="shared" ca="1" si="0"/>
        <v>-25000</v>
      </c>
      <c r="F40" s="16">
        <v>2144400</v>
      </c>
      <c r="G40" s="17">
        <f t="shared" ca="1" si="1"/>
        <v>0.99770000000000003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49</v>
      </c>
      <c r="C41" s="12">
        <v>2954000</v>
      </c>
      <c r="D41" s="12">
        <v>2904000</v>
      </c>
      <c r="E41" s="12">
        <f t="shared" ref="E41:E59" ca="1" si="2">INDIRECT("R[0]C[-1]", FALSE)-INDIRECT("R[0]C[-2]", FALSE)</f>
        <v>-50000</v>
      </c>
      <c r="F41" s="12">
        <v>2901935</v>
      </c>
      <c r="G41" s="13">
        <f t="shared" ref="G41:G59" ca="1" si="3">IF(INDIRECT("R[0]C[-3]", FALSE)=0,0,ROUND(INDIRECT("R[0]C[-1]", FALSE)/INDIRECT("R[0]C[-3]", FALSE),4))</f>
        <v>0.99929999999999997</v>
      </c>
      <c r="H41" s="3"/>
    </row>
    <row r="42" spans="1:8" ht="45" outlineLevel="2" x14ac:dyDescent="0.25">
      <c r="A42" s="14"/>
      <c r="B42" s="15" t="s">
        <v>50</v>
      </c>
      <c r="C42" s="16">
        <v>2954000</v>
      </c>
      <c r="D42" s="16">
        <v>2904000</v>
      </c>
      <c r="E42" s="16">
        <f t="shared" ca="1" si="2"/>
        <v>-50000</v>
      </c>
      <c r="F42" s="16">
        <v>2901935</v>
      </c>
      <c r="G42" s="17">
        <f t="shared" ca="1" si="3"/>
        <v>0.99929999999999997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51</v>
      </c>
      <c r="C43" s="12">
        <v>3451700</v>
      </c>
      <c r="D43" s="12">
        <v>3371700</v>
      </c>
      <c r="E43" s="12">
        <f t="shared" ca="1" si="2"/>
        <v>-80000</v>
      </c>
      <c r="F43" s="12">
        <v>3362948.14</v>
      </c>
      <c r="G43" s="13">
        <f t="shared" ca="1" si="3"/>
        <v>0.99739999999999995</v>
      </c>
      <c r="H43" s="3"/>
    </row>
    <row r="44" spans="1:8" ht="45" outlineLevel="2" x14ac:dyDescent="0.25">
      <c r="A44" s="14"/>
      <c r="B44" s="15" t="s">
        <v>52</v>
      </c>
      <c r="C44" s="16">
        <v>3451700</v>
      </c>
      <c r="D44" s="16">
        <v>3371700</v>
      </c>
      <c r="E44" s="16">
        <f t="shared" ca="1" si="2"/>
        <v>-80000</v>
      </c>
      <c r="F44" s="16">
        <v>3362948.14</v>
      </c>
      <c r="G44" s="17">
        <f t="shared" ca="1" si="3"/>
        <v>0.99739999999999995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53</v>
      </c>
      <c r="C45" s="12">
        <v>3995100</v>
      </c>
      <c r="D45" s="12">
        <v>3825100</v>
      </c>
      <c r="E45" s="12">
        <f t="shared" ca="1" si="2"/>
        <v>-170000</v>
      </c>
      <c r="F45" s="12">
        <v>3818400</v>
      </c>
      <c r="G45" s="13">
        <f t="shared" ca="1" si="3"/>
        <v>0.99819999999999998</v>
      </c>
      <c r="H45" s="3"/>
    </row>
    <row r="46" spans="1:8" ht="45" outlineLevel="2" x14ac:dyDescent="0.25">
      <c r="A46" s="14"/>
      <c r="B46" s="15" t="s">
        <v>54</v>
      </c>
      <c r="C46" s="16">
        <v>3995100</v>
      </c>
      <c r="D46" s="16">
        <v>3825100</v>
      </c>
      <c r="E46" s="16">
        <f t="shared" ca="1" si="2"/>
        <v>-170000</v>
      </c>
      <c r="F46" s="16">
        <v>3818400</v>
      </c>
      <c r="G46" s="17">
        <f t="shared" ca="1" si="3"/>
        <v>0.99819999999999998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55</v>
      </c>
      <c r="C47" s="12">
        <v>4613700</v>
      </c>
      <c r="D47" s="12">
        <v>4483700</v>
      </c>
      <c r="E47" s="12">
        <f t="shared" ca="1" si="2"/>
        <v>-130000</v>
      </c>
      <c r="F47" s="12">
        <v>4483700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56</v>
      </c>
      <c r="C48" s="16">
        <v>4613700</v>
      </c>
      <c r="D48" s="16">
        <v>4483700</v>
      </c>
      <c r="E48" s="16">
        <f t="shared" ca="1" si="2"/>
        <v>-130000</v>
      </c>
      <c r="F48" s="16">
        <v>4483700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59</v>
      </c>
      <c r="C49" s="12">
        <v>6640400</v>
      </c>
      <c r="D49" s="12">
        <v>6405400</v>
      </c>
      <c r="E49" s="12">
        <f t="shared" ca="1" si="2"/>
        <v>-235000</v>
      </c>
      <c r="F49" s="12">
        <v>6404010</v>
      </c>
      <c r="G49" s="13">
        <f t="shared" ca="1" si="3"/>
        <v>0.99980000000000002</v>
      </c>
      <c r="H49" s="3"/>
    </row>
    <row r="50" spans="1:8" ht="45" outlineLevel="2" x14ac:dyDescent="0.25">
      <c r="A50" s="14"/>
      <c r="B50" s="15" t="s">
        <v>60</v>
      </c>
      <c r="C50" s="16">
        <v>6640400</v>
      </c>
      <c r="D50" s="16">
        <v>6405400</v>
      </c>
      <c r="E50" s="16">
        <f t="shared" ca="1" si="2"/>
        <v>-235000</v>
      </c>
      <c r="F50" s="16">
        <v>6404010</v>
      </c>
      <c r="G50" s="17">
        <f t="shared" ca="1" si="3"/>
        <v>0.99980000000000002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61</v>
      </c>
      <c r="C51" s="12">
        <v>3859200</v>
      </c>
      <c r="D51" s="12">
        <v>3814200</v>
      </c>
      <c r="E51" s="12">
        <f t="shared" ca="1" si="2"/>
        <v>-45000</v>
      </c>
      <c r="F51" s="12">
        <v>3811200</v>
      </c>
      <c r="G51" s="13">
        <f t="shared" ca="1" si="3"/>
        <v>0.99919999999999998</v>
      </c>
      <c r="H51" s="3"/>
    </row>
    <row r="52" spans="1:8" ht="45" outlineLevel="2" x14ac:dyDescent="0.25">
      <c r="A52" s="14"/>
      <c r="B52" s="15" t="s">
        <v>62</v>
      </c>
      <c r="C52" s="16">
        <v>3859200</v>
      </c>
      <c r="D52" s="16">
        <v>3814200</v>
      </c>
      <c r="E52" s="16">
        <f t="shared" ca="1" si="2"/>
        <v>-45000</v>
      </c>
      <c r="F52" s="16">
        <v>3811200</v>
      </c>
      <c r="G52" s="17">
        <f t="shared" ca="1" si="3"/>
        <v>0.99919999999999998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65</v>
      </c>
      <c r="C53" s="12">
        <v>6036800</v>
      </c>
      <c r="D53" s="12">
        <v>5906800</v>
      </c>
      <c r="E53" s="12">
        <f t="shared" ca="1" si="2"/>
        <v>-130000</v>
      </c>
      <c r="F53" s="12">
        <v>5906800</v>
      </c>
      <c r="G53" s="13">
        <f t="shared" ca="1" si="3"/>
        <v>1</v>
      </c>
      <c r="H53" s="3"/>
    </row>
    <row r="54" spans="1:8" ht="45" outlineLevel="2" x14ac:dyDescent="0.25">
      <c r="A54" s="14"/>
      <c r="B54" s="15" t="s">
        <v>66</v>
      </c>
      <c r="C54" s="16">
        <v>6036800</v>
      </c>
      <c r="D54" s="16">
        <v>5906800</v>
      </c>
      <c r="E54" s="16">
        <f t="shared" ca="1" si="2"/>
        <v>-130000</v>
      </c>
      <c r="F54" s="16">
        <v>5906800</v>
      </c>
      <c r="G54" s="17">
        <f t="shared" ca="1" si="3"/>
        <v>1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67</v>
      </c>
      <c r="C55" s="12">
        <v>4603500</v>
      </c>
      <c r="D55" s="12">
        <v>4233500</v>
      </c>
      <c r="E55" s="12">
        <f t="shared" ca="1" si="2"/>
        <v>-370000</v>
      </c>
      <c r="F55" s="12">
        <v>4226474.21</v>
      </c>
      <c r="G55" s="13">
        <f t="shared" ca="1" si="3"/>
        <v>0.99829999999999997</v>
      </c>
      <c r="H55" s="3"/>
    </row>
    <row r="56" spans="1:8" ht="45" outlineLevel="2" x14ac:dyDescent="0.25">
      <c r="A56" s="14"/>
      <c r="B56" s="15" t="s">
        <v>68</v>
      </c>
      <c r="C56" s="16">
        <v>4603500</v>
      </c>
      <c r="D56" s="16">
        <v>4233500</v>
      </c>
      <c r="E56" s="16">
        <f t="shared" ca="1" si="2"/>
        <v>-370000</v>
      </c>
      <c r="F56" s="16">
        <v>4226474.21</v>
      </c>
      <c r="G56" s="17">
        <f t="shared" ca="1" si="3"/>
        <v>0.99829999999999997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69</v>
      </c>
      <c r="C57" s="12">
        <v>2268000</v>
      </c>
      <c r="D57" s="12">
        <v>2253000</v>
      </c>
      <c r="E57" s="12">
        <f t="shared" ca="1" si="2"/>
        <v>-15000</v>
      </c>
      <c r="F57" s="12">
        <v>2247810</v>
      </c>
      <c r="G57" s="13">
        <f t="shared" ca="1" si="3"/>
        <v>0.99770000000000003</v>
      </c>
      <c r="H57" s="3"/>
    </row>
    <row r="58" spans="1:8" ht="45" outlineLevel="2" x14ac:dyDescent="0.25">
      <c r="A58" s="14"/>
      <c r="B58" s="15" t="s">
        <v>70</v>
      </c>
      <c r="C58" s="16">
        <v>2268000</v>
      </c>
      <c r="D58" s="16">
        <v>2253000</v>
      </c>
      <c r="E58" s="16">
        <f t="shared" ca="1" si="2"/>
        <v>-15000</v>
      </c>
      <c r="F58" s="16">
        <v>2247810</v>
      </c>
      <c r="G58" s="17">
        <f t="shared" ca="1" si="3"/>
        <v>0.99770000000000003</v>
      </c>
      <c r="H58" s="3"/>
    </row>
    <row r="59" spans="1:8" ht="15" customHeight="1" x14ac:dyDescent="0.25">
      <c r="A59" s="50" t="s">
        <v>71</v>
      </c>
      <c r="B59" s="51"/>
      <c r="C59" s="18">
        <v>105292500</v>
      </c>
      <c r="D59" s="18">
        <v>102876400</v>
      </c>
      <c r="E59" s="19">
        <f t="shared" ca="1" si="2"/>
        <v>-2416100</v>
      </c>
      <c r="F59" s="19">
        <v>102771525.81</v>
      </c>
      <c r="G59" s="20">
        <f t="shared" ca="1" si="3"/>
        <v>0.999</v>
      </c>
      <c r="H59" s="3"/>
    </row>
  </sheetData>
  <mergeCells count="9">
    <mergeCell ref="A59:B59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58" zoomScaleNormal="100" zoomScaleSheetLayoutView="100" workbookViewId="0">
      <selection activeCell="I16" sqref="I16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4" t="s">
        <v>87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988500</v>
      </c>
      <c r="D9" s="12">
        <v>1071000</v>
      </c>
      <c r="E9" s="12">
        <f t="shared" ref="E9:E40" ca="1" si="0">INDIRECT("R[0]C[-1]", FALSE)-INDIRECT("R[0]C[-2]", FALSE)</f>
        <v>82500</v>
      </c>
      <c r="F9" s="12">
        <v>1071000</v>
      </c>
      <c r="G9" s="13">
        <f t="shared" ref="G9:G40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18</v>
      </c>
      <c r="C10" s="16">
        <v>988500</v>
      </c>
      <c r="D10" s="16">
        <v>1071000</v>
      </c>
      <c r="E10" s="16">
        <f t="shared" ca="1" si="0"/>
        <v>82500</v>
      </c>
      <c r="F10" s="16">
        <v>1071000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673700</v>
      </c>
      <c r="D11" s="12">
        <v>726300</v>
      </c>
      <c r="E11" s="12">
        <f t="shared" ca="1" si="0"/>
        <v>52600</v>
      </c>
      <c r="F11" s="12">
        <v>726300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20</v>
      </c>
      <c r="C12" s="16">
        <v>673700</v>
      </c>
      <c r="D12" s="16">
        <v>726300</v>
      </c>
      <c r="E12" s="16">
        <f t="shared" ca="1" si="0"/>
        <v>52600</v>
      </c>
      <c r="F12" s="16">
        <v>726300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1355800</v>
      </c>
      <c r="D13" s="12">
        <v>1460900</v>
      </c>
      <c r="E13" s="12">
        <f t="shared" ca="1" si="0"/>
        <v>105100</v>
      </c>
      <c r="F13" s="12">
        <v>1460900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22</v>
      </c>
      <c r="C14" s="16">
        <v>1355800</v>
      </c>
      <c r="D14" s="16">
        <v>1460900</v>
      </c>
      <c r="E14" s="16">
        <f t="shared" ca="1" si="0"/>
        <v>105100</v>
      </c>
      <c r="F14" s="16">
        <v>1460900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23</v>
      </c>
      <c r="C15" s="12">
        <v>2637000</v>
      </c>
      <c r="D15" s="12">
        <v>2670900</v>
      </c>
      <c r="E15" s="12">
        <f t="shared" ca="1" si="0"/>
        <v>33900</v>
      </c>
      <c r="F15" s="12">
        <v>2670900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24</v>
      </c>
      <c r="C16" s="16">
        <v>2637000</v>
      </c>
      <c r="D16" s="16">
        <v>2670900</v>
      </c>
      <c r="E16" s="16">
        <f t="shared" ca="1" si="0"/>
        <v>33900</v>
      </c>
      <c r="F16" s="16">
        <v>2670900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25</v>
      </c>
      <c r="C17" s="12">
        <v>1760600</v>
      </c>
      <c r="D17" s="12">
        <v>1890700</v>
      </c>
      <c r="E17" s="12">
        <f t="shared" ca="1" si="0"/>
        <v>130100</v>
      </c>
      <c r="F17" s="12">
        <v>1890700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26</v>
      </c>
      <c r="C18" s="16">
        <v>1760600</v>
      </c>
      <c r="D18" s="16">
        <v>1890700</v>
      </c>
      <c r="E18" s="16">
        <f t="shared" ca="1" si="0"/>
        <v>130100</v>
      </c>
      <c r="F18" s="16">
        <v>1890700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27</v>
      </c>
      <c r="C19" s="12">
        <v>1355800</v>
      </c>
      <c r="D19" s="12">
        <v>1460900</v>
      </c>
      <c r="E19" s="12">
        <f t="shared" ca="1" si="0"/>
        <v>105100</v>
      </c>
      <c r="F19" s="12">
        <v>1460900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28</v>
      </c>
      <c r="C20" s="16">
        <v>1355800</v>
      </c>
      <c r="D20" s="16">
        <v>1460900</v>
      </c>
      <c r="E20" s="16">
        <f t="shared" ca="1" si="0"/>
        <v>105100</v>
      </c>
      <c r="F20" s="16">
        <v>1460900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29</v>
      </c>
      <c r="C21" s="12">
        <v>1039000</v>
      </c>
      <c r="D21" s="12">
        <v>1114200</v>
      </c>
      <c r="E21" s="12">
        <f t="shared" ca="1" si="0"/>
        <v>75200</v>
      </c>
      <c r="F21" s="12">
        <v>1114200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30</v>
      </c>
      <c r="C22" s="16">
        <v>1039000</v>
      </c>
      <c r="D22" s="16">
        <v>1114200</v>
      </c>
      <c r="E22" s="16">
        <f t="shared" ca="1" si="0"/>
        <v>75200</v>
      </c>
      <c r="F22" s="16">
        <v>1114200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31</v>
      </c>
      <c r="C23" s="12">
        <v>1348300</v>
      </c>
      <c r="D23" s="12">
        <v>1453400</v>
      </c>
      <c r="E23" s="12">
        <f t="shared" ca="1" si="0"/>
        <v>105100</v>
      </c>
      <c r="F23" s="12">
        <v>1453400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32</v>
      </c>
      <c r="C24" s="16">
        <v>1348300</v>
      </c>
      <c r="D24" s="16">
        <v>1453400</v>
      </c>
      <c r="E24" s="16">
        <f t="shared" ca="1" si="0"/>
        <v>105100</v>
      </c>
      <c r="F24" s="16">
        <v>1453400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33</v>
      </c>
      <c r="C25" s="12">
        <v>1044600</v>
      </c>
      <c r="D25" s="12">
        <v>1119800</v>
      </c>
      <c r="E25" s="12">
        <f t="shared" ca="1" si="0"/>
        <v>75200</v>
      </c>
      <c r="F25" s="12">
        <v>1119800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34</v>
      </c>
      <c r="C26" s="16">
        <v>1044600</v>
      </c>
      <c r="D26" s="16">
        <v>1119800</v>
      </c>
      <c r="E26" s="16">
        <f t="shared" ca="1" si="0"/>
        <v>75200</v>
      </c>
      <c r="F26" s="16">
        <v>1119800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35</v>
      </c>
      <c r="C27" s="12">
        <v>1044600</v>
      </c>
      <c r="D27" s="12">
        <v>982500</v>
      </c>
      <c r="E27" s="12">
        <f t="shared" ca="1" si="0"/>
        <v>-62100</v>
      </c>
      <c r="F27" s="12">
        <v>929502.07</v>
      </c>
      <c r="G27" s="13">
        <f t="shared" ca="1" si="1"/>
        <v>0.94610000000000005</v>
      </c>
      <c r="H27" s="3"/>
    </row>
    <row r="28" spans="1:8" ht="45" outlineLevel="2" x14ac:dyDescent="0.25">
      <c r="A28" s="14"/>
      <c r="B28" s="15" t="s">
        <v>36</v>
      </c>
      <c r="C28" s="16">
        <v>1044600</v>
      </c>
      <c r="D28" s="16">
        <v>982500</v>
      </c>
      <c r="E28" s="16">
        <f t="shared" ca="1" si="0"/>
        <v>-62100</v>
      </c>
      <c r="F28" s="16">
        <v>929502.07</v>
      </c>
      <c r="G28" s="17">
        <f t="shared" ca="1" si="1"/>
        <v>0.94610000000000005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37</v>
      </c>
      <c r="C29" s="12">
        <v>1039000</v>
      </c>
      <c r="D29" s="12">
        <v>1114200</v>
      </c>
      <c r="E29" s="12">
        <f t="shared" ca="1" si="0"/>
        <v>75200</v>
      </c>
      <c r="F29" s="12">
        <v>1114200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38</v>
      </c>
      <c r="C30" s="16">
        <v>1039000</v>
      </c>
      <c r="D30" s="16">
        <v>1114200</v>
      </c>
      <c r="E30" s="16">
        <f t="shared" ca="1" si="0"/>
        <v>75200</v>
      </c>
      <c r="F30" s="16">
        <v>1114200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39</v>
      </c>
      <c r="C31" s="12">
        <v>3022100</v>
      </c>
      <c r="D31" s="12">
        <v>2851300</v>
      </c>
      <c r="E31" s="12">
        <f t="shared" ca="1" si="0"/>
        <v>-170800</v>
      </c>
      <c r="F31" s="12">
        <v>2851300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40</v>
      </c>
      <c r="C32" s="16">
        <v>3022100</v>
      </c>
      <c r="D32" s="16">
        <v>2851300</v>
      </c>
      <c r="E32" s="16">
        <f t="shared" ca="1" si="0"/>
        <v>-170800</v>
      </c>
      <c r="F32" s="16">
        <v>2851300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41</v>
      </c>
      <c r="C33" s="12">
        <v>2181700</v>
      </c>
      <c r="D33" s="12">
        <v>2209700</v>
      </c>
      <c r="E33" s="12">
        <f t="shared" ca="1" si="0"/>
        <v>28000</v>
      </c>
      <c r="F33" s="12">
        <v>2209700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42</v>
      </c>
      <c r="C34" s="16">
        <v>2181700</v>
      </c>
      <c r="D34" s="16">
        <v>2209700</v>
      </c>
      <c r="E34" s="16">
        <f t="shared" ca="1" si="0"/>
        <v>28000</v>
      </c>
      <c r="F34" s="16">
        <v>2209700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43</v>
      </c>
      <c r="C35" s="12">
        <v>3422500</v>
      </c>
      <c r="D35" s="12">
        <v>3466100</v>
      </c>
      <c r="E35" s="12">
        <f t="shared" ca="1" si="0"/>
        <v>43600</v>
      </c>
      <c r="F35" s="12">
        <v>3466100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44</v>
      </c>
      <c r="C36" s="16">
        <v>3422500</v>
      </c>
      <c r="D36" s="16">
        <v>3466100</v>
      </c>
      <c r="E36" s="16">
        <f t="shared" ca="1" si="0"/>
        <v>43600</v>
      </c>
      <c r="F36" s="16">
        <v>3466100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45</v>
      </c>
      <c r="C37" s="12">
        <v>1355800</v>
      </c>
      <c r="D37" s="12">
        <v>1460900</v>
      </c>
      <c r="E37" s="12">
        <f t="shared" ca="1" si="0"/>
        <v>105100</v>
      </c>
      <c r="F37" s="12">
        <v>1460900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46</v>
      </c>
      <c r="C38" s="16">
        <v>1355800</v>
      </c>
      <c r="D38" s="16">
        <v>1460900</v>
      </c>
      <c r="E38" s="16">
        <f t="shared" ca="1" si="0"/>
        <v>105100</v>
      </c>
      <c r="F38" s="16">
        <v>1460900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47</v>
      </c>
      <c r="C39" s="12">
        <v>1039000</v>
      </c>
      <c r="D39" s="12">
        <v>1114200</v>
      </c>
      <c r="E39" s="12">
        <f t="shared" ca="1" si="0"/>
        <v>75200</v>
      </c>
      <c r="F39" s="12">
        <v>1114200</v>
      </c>
      <c r="G39" s="13">
        <f t="shared" ca="1" si="1"/>
        <v>1</v>
      </c>
      <c r="H39" s="3"/>
    </row>
    <row r="40" spans="1:8" ht="45" outlineLevel="2" x14ac:dyDescent="0.25">
      <c r="A40" s="14"/>
      <c r="B40" s="15" t="s">
        <v>48</v>
      </c>
      <c r="C40" s="16">
        <v>1039000</v>
      </c>
      <c r="D40" s="16">
        <v>1114200</v>
      </c>
      <c r="E40" s="16">
        <f t="shared" ca="1" si="0"/>
        <v>75200</v>
      </c>
      <c r="F40" s="16">
        <v>1114200</v>
      </c>
      <c r="G40" s="17">
        <f t="shared" ca="1" si="1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49</v>
      </c>
      <c r="C41" s="12">
        <v>1039000</v>
      </c>
      <c r="D41" s="12">
        <v>1114200</v>
      </c>
      <c r="E41" s="12">
        <f t="shared" ref="E41:E63" ca="1" si="2">INDIRECT("R[0]C[-1]", FALSE)-INDIRECT("R[0]C[-2]", FALSE)</f>
        <v>75200</v>
      </c>
      <c r="F41" s="12">
        <v>1114200</v>
      </c>
      <c r="G41" s="13">
        <f t="shared" ref="G41:G63" ca="1" si="3">IF(INDIRECT("R[0]C[-3]", FALSE)=0,0,ROUND(INDIRECT("R[0]C[-1]", FALSE)/INDIRECT("R[0]C[-3]", FALSE),4))</f>
        <v>1</v>
      </c>
      <c r="H41" s="3"/>
    </row>
    <row r="42" spans="1:8" ht="45" outlineLevel="2" x14ac:dyDescent="0.25">
      <c r="A42" s="14"/>
      <c r="B42" s="15" t="s">
        <v>50</v>
      </c>
      <c r="C42" s="16">
        <v>1039000</v>
      </c>
      <c r="D42" s="16">
        <v>1114200</v>
      </c>
      <c r="E42" s="16">
        <f t="shared" ca="1" si="2"/>
        <v>75200</v>
      </c>
      <c r="F42" s="16">
        <v>1114200</v>
      </c>
      <c r="G42" s="17">
        <f t="shared" ca="1" si="3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51</v>
      </c>
      <c r="C43" s="12">
        <v>1039000</v>
      </c>
      <c r="D43" s="12">
        <v>1114200</v>
      </c>
      <c r="E43" s="12">
        <f t="shared" ca="1" si="2"/>
        <v>75200</v>
      </c>
      <c r="F43" s="12">
        <v>1114200</v>
      </c>
      <c r="G43" s="13">
        <f t="shared" ca="1" si="3"/>
        <v>1</v>
      </c>
      <c r="H43" s="3"/>
    </row>
    <row r="44" spans="1:8" ht="45" outlineLevel="2" x14ac:dyDescent="0.25">
      <c r="A44" s="14"/>
      <c r="B44" s="15" t="s">
        <v>52</v>
      </c>
      <c r="C44" s="16">
        <v>1039000</v>
      </c>
      <c r="D44" s="16">
        <v>1114200</v>
      </c>
      <c r="E44" s="16">
        <f t="shared" ca="1" si="2"/>
        <v>75200</v>
      </c>
      <c r="F44" s="16">
        <v>1114200</v>
      </c>
      <c r="G44" s="17">
        <f t="shared" ca="1" si="3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53</v>
      </c>
      <c r="C45" s="12">
        <v>1039000</v>
      </c>
      <c r="D45" s="12">
        <v>1114200</v>
      </c>
      <c r="E45" s="12">
        <f t="shared" ca="1" si="2"/>
        <v>75200</v>
      </c>
      <c r="F45" s="12">
        <v>1114200</v>
      </c>
      <c r="G45" s="13">
        <f t="shared" ca="1" si="3"/>
        <v>1</v>
      </c>
      <c r="H45" s="3"/>
    </row>
    <row r="46" spans="1:8" ht="45" outlineLevel="2" x14ac:dyDescent="0.25">
      <c r="A46" s="14"/>
      <c r="B46" s="15" t="s">
        <v>54</v>
      </c>
      <c r="C46" s="16">
        <v>1039000</v>
      </c>
      <c r="D46" s="16">
        <v>1114200</v>
      </c>
      <c r="E46" s="16">
        <f t="shared" ca="1" si="2"/>
        <v>75200</v>
      </c>
      <c r="F46" s="16">
        <v>1114200</v>
      </c>
      <c r="G46" s="17">
        <f t="shared" ca="1" si="3"/>
        <v>1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55</v>
      </c>
      <c r="C47" s="12">
        <v>1044700</v>
      </c>
      <c r="D47" s="12">
        <v>1119900</v>
      </c>
      <c r="E47" s="12">
        <f t="shared" ca="1" si="2"/>
        <v>75200</v>
      </c>
      <c r="F47" s="12">
        <v>1119900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56</v>
      </c>
      <c r="C48" s="16">
        <v>1044700</v>
      </c>
      <c r="D48" s="16">
        <v>1119900</v>
      </c>
      <c r="E48" s="16">
        <f t="shared" ca="1" si="2"/>
        <v>75200</v>
      </c>
      <c r="F48" s="16">
        <v>1119900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57</v>
      </c>
      <c r="C49" s="12">
        <v>21631700</v>
      </c>
      <c r="D49" s="12">
        <v>24599900</v>
      </c>
      <c r="E49" s="12">
        <f t="shared" ca="1" si="2"/>
        <v>2968200</v>
      </c>
      <c r="F49" s="12">
        <v>24599900</v>
      </c>
      <c r="G49" s="13">
        <f t="shared" ca="1" si="3"/>
        <v>1</v>
      </c>
      <c r="H49" s="3"/>
    </row>
    <row r="50" spans="1:8" ht="30" outlineLevel="2" x14ac:dyDescent="0.25">
      <c r="A50" s="14"/>
      <c r="B50" s="15" t="s">
        <v>58</v>
      </c>
      <c r="C50" s="16">
        <v>21631700</v>
      </c>
      <c r="D50" s="16">
        <v>24599900</v>
      </c>
      <c r="E50" s="16">
        <f t="shared" ca="1" si="2"/>
        <v>2968200</v>
      </c>
      <c r="F50" s="16">
        <v>24599900</v>
      </c>
      <c r="G50" s="17">
        <f t="shared" ca="1" si="3"/>
        <v>1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59</v>
      </c>
      <c r="C51" s="12">
        <v>5368800</v>
      </c>
      <c r="D51" s="12">
        <v>5510800</v>
      </c>
      <c r="E51" s="12">
        <f t="shared" ca="1" si="2"/>
        <v>142000</v>
      </c>
      <c r="F51" s="12">
        <v>5510800</v>
      </c>
      <c r="G51" s="13">
        <f t="shared" ca="1" si="3"/>
        <v>1</v>
      </c>
      <c r="H51" s="3"/>
    </row>
    <row r="52" spans="1:8" ht="45" outlineLevel="2" x14ac:dyDescent="0.25">
      <c r="A52" s="14"/>
      <c r="B52" s="15" t="s">
        <v>60</v>
      </c>
      <c r="C52" s="16">
        <v>5368800</v>
      </c>
      <c r="D52" s="16">
        <v>5510800</v>
      </c>
      <c r="E52" s="16">
        <f t="shared" ca="1" si="2"/>
        <v>142000</v>
      </c>
      <c r="F52" s="16">
        <v>5510800</v>
      </c>
      <c r="G52" s="17">
        <f t="shared" ca="1" si="3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61</v>
      </c>
      <c r="C53" s="12">
        <v>4454900</v>
      </c>
      <c r="D53" s="12">
        <v>3732000</v>
      </c>
      <c r="E53" s="12">
        <f t="shared" ca="1" si="2"/>
        <v>-722900</v>
      </c>
      <c r="F53" s="12">
        <v>3732000</v>
      </c>
      <c r="G53" s="13">
        <f t="shared" ca="1" si="3"/>
        <v>1</v>
      </c>
      <c r="H53" s="3"/>
    </row>
    <row r="54" spans="1:8" ht="45" outlineLevel="2" x14ac:dyDescent="0.25">
      <c r="A54" s="14"/>
      <c r="B54" s="15" t="s">
        <v>62</v>
      </c>
      <c r="C54" s="16">
        <v>4454900</v>
      </c>
      <c r="D54" s="16">
        <v>3732000</v>
      </c>
      <c r="E54" s="16">
        <f t="shared" ca="1" si="2"/>
        <v>-722900</v>
      </c>
      <c r="F54" s="16">
        <v>3732000</v>
      </c>
      <c r="G54" s="17">
        <f t="shared" ca="1" si="3"/>
        <v>1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63</v>
      </c>
      <c r="C55" s="12">
        <v>1610300</v>
      </c>
      <c r="D55" s="12">
        <v>1417500</v>
      </c>
      <c r="E55" s="12">
        <f t="shared" ca="1" si="2"/>
        <v>-192800</v>
      </c>
      <c r="F55" s="12">
        <v>1417500</v>
      </c>
      <c r="G55" s="13">
        <f t="shared" ca="1" si="3"/>
        <v>1</v>
      </c>
      <c r="H55" s="3"/>
    </row>
    <row r="56" spans="1:8" ht="45" outlineLevel="2" x14ac:dyDescent="0.25">
      <c r="A56" s="14"/>
      <c r="B56" s="15" t="s">
        <v>64</v>
      </c>
      <c r="C56" s="16">
        <v>1610300</v>
      </c>
      <c r="D56" s="16">
        <v>1417500</v>
      </c>
      <c r="E56" s="16">
        <f t="shared" ca="1" si="2"/>
        <v>-192800</v>
      </c>
      <c r="F56" s="16">
        <v>1417500</v>
      </c>
      <c r="G56" s="17">
        <f t="shared" ca="1" si="3"/>
        <v>1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65</v>
      </c>
      <c r="C57" s="12">
        <v>5368800</v>
      </c>
      <c r="D57" s="12">
        <v>5510800</v>
      </c>
      <c r="E57" s="12">
        <f t="shared" ca="1" si="2"/>
        <v>142000</v>
      </c>
      <c r="F57" s="12">
        <v>5510800</v>
      </c>
      <c r="G57" s="13">
        <f t="shared" ca="1" si="3"/>
        <v>1</v>
      </c>
      <c r="H57" s="3"/>
    </row>
    <row r="58" spans="1:8" ht="45" outlineLevel="2" x14ac:dyDescent="0.25">
      <c r="A58" s="14"/>
      <c r="B58" s="15" t="s">
        <v>66</v>
      </c>
      <c r="C58" s="16">
        <v>5368800</v>
      </c>
      <c r="D58" s="16">
        <v>5510800</v>
      </c>
      <c r="E58" s="16">
        <f t="shared" ca="1" si="2"/>
        <v>142000</v>
      </c>
      <c r="F58" s="16">
        <v>5510800</v>
      </c>
      <c r="G58" s="17">
        <f t="shared" ca="1" si="3"/>
        <v>1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67</v>
      </c>
      <c r="C59" s="12">
        <v>3610700</v>
      </c>
      <c r="D59" s="12">
        <v>3730200</v>
      </c>
      <c r="E59" s="12">
        <f t="shared" ca="1" si="2"/>
        <v>119500</v>
      </c>
      <c r="F59" s="12">
        <v>3730200</v>
      </c>
      <c r="G59" s="13">
        <f t="shared" ca="1" si="3"/>
        <v>1</v>
      </c>
      <c r="H59" s="3"/>
    </row>
    <row r="60" spans="1:8" ht="45" outlineLevel="2" x14ac:dyDescent="0.25">
      <c r="A60" s="14"/>
      <c r="B60" s="15" t="s">
        <v>68</v>
      </c>
      <c r="C60" s="16">
        <v>3610700</v>
      </c>
      <c r="D60" s="16">
        <v>3730200</v>
      </c>
      <c r="E60" s="16">
        <f t="shared" ca="1" si="2"/>
        <v>119500</v>
      </c>
      <c r="F60" s="16">
        <v>3730200</v>
      </c>
      <c r="G60" s="17">
        <f t="shared" ca="1" si="3"/>
        <v>1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1" t="s">
        <v>69</v>
      </c>
      <c r="C61" s="12">
        <v>3610700</v>
      </c>
      <c r="D61" s="12">
        <v>3730200</v>
      </c>
      <c r="E61" s="12">
        <f t="shared" ca="1" si="2"/>
        <v>119500</v>
      </c>
      <c r="F61" s="12">
        <v>3730200</v>
      </c>
      <c r="G61" s="13">
        <f t="shared" ca="1" si="3"/>
        <v>1</v>
      </c>
      <c r="H61" s="3"/>
    </row>
    <row r="62" spans="1:8" ht="45" outlineLevel="2" x14ac:dyDescent="0.25">
      <c r="A62" s="14"/>
      <c r="B62" s="15" t="s">
        <v>70</v>
      </c>
      <c r="C62" s="16">
        <v>3610700</v>
      </c>
      <c r="D62" s="16">
        <v>3730200</v>
      </c>
      <c r="E62" s="16">
        <f t="shared" ca="1" si="2"/>
        <v>119500</v>
      </c>
      <c r="F62" s="16">
        <v>3730200</v>
      </c>
      <c r="G62" s="17">
        <f t="shared" ca="1" si="3"/>
        <v>1</v>
      </c>
      <c r="H62" s="3"/>
    </row>
    <row r="63" spans="1:8" ht="15" customHeight="1" x14ac:dyDescent="0.25">
      <c r="A63" s="50" t="s">
        <v>71</v>
      </c>
      <c r="B63" s="51"/>
      <c r="C63" s="18">
        <v>75125600</v>
      </c>
      <c r="D63" s="18">
        <v>78860900</v>
      </c>
      <c r="E63" s="19">
        <f t="shared" ca="1" si="2"/>
        <v>3735300</v>
      </c>
      <c r="F63" s="19">
        <v>78807902.069999993</v>
      </c>
      <c r="G63" s="20">
        <f t="shared" ca="1" si="3"/>
        <v>0.99929999999999997</v>
      </c>
      <c r="H63" s="3"/>
    </row>
  </sheetData>
  <mergeCells count="9">
    <mergeCell ref="A63:B6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55" zoomScaleNormal="100" zoomScaleSheetLayoutView="100" workbookViewId="0">
      <selection activeCell="I12" sqref="I12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4" t="s">
        <v>88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358700</v>
      </c>
      <c r="D9" s="12">
        <v>381300</v>
      </c>
      <c r="E9" s="12">
        <f t="shared" ref="E9:E40" ca="1" si="0">INDIRECT("R[0]C[-1]", FALSE)-INDIRECT("R[0]C[-2]", FALSE)</f>
        <v>22600</v>
      </c>
      <c r="F9" s="12">
        <v>381300</v>
      </c>
      <c r="G9" s="13">
        <f t="shared" ref="G9:G40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18</v>
      </c>
      <c r="C10" s="16">
        <v>358700</v>
      </c>
      <c r="D10" s="16">
        <v>381300</v>
      </c>
      <c r="E10" s="16">
        <f t="shared" ca="1" si="0"/>
        <v>22600</v>
      </c>
      <c r="F10" s="16">
        <v>381300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358700</v>
      </c>
      <c r="D11" s="12">
        <v>381300</v>
      </c>
      <c r="E11" s="12">
        <f t="shared" ca="1" si="0"/>
        <v>22600</v>
      </c>
      <c r="F11" s="12">
        <v>381300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20</v>
      </c>
      <c r="C12" s="16">
        <v>358700</v>
      </c>
      <c r="D12" s="16">
        <v>381300</v>
      </c>
      <c r="E12" s="16">
        <f t="shared" ca="1" si="0"/>
        <v>22600</v>
      </c>
      <c r="F12" s="16">
        <v>381300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358700</v>
      </c>
      <c r="D13" s="12">
        <v>381300</v>
      </c>
      <c r="E13" s="12">
        <f t="shared" ca="1" si="0"/>
        <v>22600</v>
      </c>
      <c r="F13" s="12">
        <v>381300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22</v>
      </c>
      <c r="C14" s="16">
        <v>358700</v>
      </c>
      <c r="D14" s="16">
        <v>381300</v>
      </c>
      <c r="E14" s="16">
        <f t="shared" ca="1" si="0"/>
        <v>22600</v>
      </c>
      <c r="F14" s="16">
        <v>381300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23</v>
      </c>
      <c r="C15" s="12">
        <v>448500</v>
      </c>
      <c r="D15" s="12">
        <v>454400</v>
      </c>
      <c r="E15" s="12">
        <f t="shared" ca="1" si="0"/>
        <v>5900</v>
      </c>
      <c r="F15" s="12">
        <v>454400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24</v>
      </c>
      <c r="C16" s="16">
        <v>448500</v>
      </c>
      <c r="D16" s="16">
        <v>454400</v>
      </c>
      <c r="E16" s="16">
        <f t="shared" ca="1" si="0"/>
        <v>5900</v>
      </c>
      <c r="F16" s="16">
        <v>454400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25</v>
      </c>
      <c r="C17" s="12">
        <v>358700</v>
      </c>
      <c r="D17" s="12">
        <v>381300</v>
      </c>
      <c r="E17" s="12">
        <f t="shared" ca="1" si="0"/>
        <v>22600</v>
      </c>
      <c r="F17" s="12">
        <v>381300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26</v>
      </c>
      <c r="C18" s="16">
        <v>358700</v>
      </c>
      <c r="D18" s="16">
        <v>381300</v>
      </c>
      <c r="E18" s="16">
        <f t="shared" ca="1" si="0"/>
        <v>22600</v>
      </c>
      <c r="F18" s="16">
        <v>381300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27</v>
      </c>
      <c r="C19" s="12">
        <v>358700</v>
      </c>
      <c r="D19" s="12">
        <v>381300</v>
      </c>
      <c r="E19" s="12">
        <f t="shared" ca="1" si="0"/>
        <v>22600</v>
      </c>
      <c r="F19" s="12">
        <v>381300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28</v>
      </c>
      <c r="C20" s="16">
        <v>358700</v>
      </c>
      <c r="D20" s="16">
        <v>381300</v>
      </c>
      <c r="E20" s="16">
        <f t="shared" ca="1" si="0"/>
        <v>22600</v>
      </c>
      <c r="F20" s="16">
        <v>381300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29</v>
      </c>
      <c r="C21" s="12">
        <v>358700</v>
      </c>
      <c r="D21" s="12">
        <v>381300</v>
      </c>
      <c r="E21" s="12">
        <f t="shared" ca="1" si="0"/>
        <v>22600</v>
      </c>
      <c r="F21" s="12">
        <v>381300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30</v>
      </c>
      <c r="C22" s="16">
        <v>358700</v>
      </c>
      <c r="D22" s="16">
        <v>381300</v>
      </c>
      <c r="E22" s="16">
        <f t="shared" ca="1" si="0"/>
        <v>22600</v>
      </c>
      <c r="F22" s="16">
        <v>381300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31</v>
      </c>
      <c r="C23" s="12">
        <v>358700</v>
      </c>
      <c r="D23" s="12">
        <v>381300</v>
      </c>
      <c r="E23" s="12">
        <f t="shared" ca="1" si="0"/>
        <v>22600</v>
      </c>
      <c r="F23" s="12">
        <v>381300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32</v>
      </c>
      <c r="C24" s="16">
        <v>358700</v>
      </c>
      <c r="D24" s="16">
        <v>381300</v>
      </c>
      <c r="E24" s="16">
        <f t="shared" ca="1" si="0"/>
        <v>22600</v>
      </c>
      <c r="F24" s="16">
        <v>381300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33</v>
      </c>
      <c r="C25" s="12">
        <v>358700</v>
      </c>
      <c r="D25" s="12">
        <v>381300</v>
      </c>
      <c r="E25" s="12">
        <f t="shared" ca="1" si="0"/>
        <v>22600</v>
      </c>
      <c r="F25" s="12">
        <v>381300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34</v>
      </c>
      <c r="C26" s="16">
        <v>358700</v>
      </c>
      <c r="D26" s="16">
        <v>381300</v>
      </c>
      <c r="E26" s="16">
        <f t="shared" ca="1" si="0"/>
        <v>22600</v>
      </c>
      <c r="F26" s="16">
        <v>381300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35</v>
      </c>
      <c r="C27" s="12">
        <v>358700</v>
      </c>
      <c r="D27" s="12">
        <v>381300</v>
      </c>
      <c r="E27" s="12">
        <f t="shared" ca="1" si="0"/>
        <v>22600</v>
      </c>
      <c r="F27" s="12">
        <v>381300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36</v>
      </c>
      <c r="C28" s="16">
        <v>358700</v>
      </c>
      <c r="D28" s="16">
        <v>381300</v>
      </c>
      <c r="E28" s="16">
        <f t="shared" ca="1" si="0"/>
        <v>22600</v>
      </c>
      <c r="F28" s="16">
        <v>381300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37</v>
      </c>
      <c r="C29" s="12">
        <v>358700</v>
      </c>
      <c r="D29" s="12">
        <v>381300</v>
      </c>
      <c r="E29" s="12">
        <f t="shared" ca="1" si="0"/>
        <v>22600</v>
      </c>
      <c r="F29" s="12">
        <v>381300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38</v>
      </c>
      <c r="C30" s="16">
        <v>358700</v>
      </c>
      <c r="D30" s="16">
        <v>381300</v>
      </c>
      <c r="E30" s="16">
        <f t="shared" ca="1" si="0"/>
        <v>22600</v>
      </c>
      <c r="F30" s="16">
        <v>381300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39</v>
      </c>
      <c r="C31" s="12">
        <v>448500</v>
      </c>
      <c r="D31" s="12">
        <v>454400</v>
      </c>
      <c r="E31" s="12">
        <f t="shared" ca="1" si="0"/>
        <v>5900</v>
      </c>
      <c r="F31" s="12">
        <v>454400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40</v>
      </c>
      <c r="C32" s="16">
        <v>448500</v>
      </c>
      <c r="D32" s="16">
        <v>454400</v>
      </c>
      <c r="E32" s="16">
        <f t="shared" ca="1" si="0"/>
        <v>5900</v>
      </c>
      <c r="F32" s="16">
        <v>454400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41</v>
      </c>
      <c r="C33" s="12">
        <v>448500</v>
      </c>
      <c r="D33" s="12">
        <v>454400</v>
      </c>
      <c r="E33" s="12">
        <f t="shared" ca="1" si="0"/>
        <v>5900</v>
      </c>
      <c r="F33" s="12">
        <v>454400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42</v>
      </c>
      <c r="C34" s="16">
        <v>448500</v>
      </c>
      <c r="D34" s="16">
        <v>454400</v>
      </c>
      <c r="E34" s="16">
        <f t="shared" ca="1" si="0"/>
        <v>5900</v>
      </c>
      <c r="F34" s="16">
        <v>454400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43</v>
      </c>
      <c r="C35" s="12">
        <v>448500</v>
      </c>
      <c r="D35" s="12">
        <v>454400</v>
      </c>
      <c r="E35" s="12">
        <f t="shared" ca="1" si="0"/>
        <v>5900</v>
      </c>
      <c r="F35" s="12">
        <v>454400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44</v>
      </c>
      <c r="C36" s="16">
        <v>448500</v>
      </c>
      <c r="D36" s="16">
        <v>454400</v>
      </c>
      <c r="E36" s="16">
        <f t="shared" ca="1" si="0"/>
        <v>5900</v>
      </c>
      <c r="F36" s="16">
        <v>454400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45</v>
      </c>
      <c r="C37" s="12">
        <v>358700</v>
      </c>
      <c r="D37" s="12">
        <v>381300</v>
      </c>
      <c r="E37" s="12">
        <f t="shared" ca="1" si="0"/>
        <v>22600</v>
      </c>
      <c r="F37" s="12">
        <v>381300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46</v>
      </c>
      <c r="C38" s="16">
        <v>358700</v>
      </c>
      <c r="D38" s="16">
        <v>381300</v>
      </c>
      <c r="E38" s="16">
        <f t="shared" ca="1" si="0"/>
        <v>22600</v>
      </c>
      <c r="F38" s="16">
        <v>381300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47</v>
      </c>
      <c r="C39" s="12">
        <v>358700</v>
      </c>
      <c r="D39" s="12">
        <v>381300</v>
      </c>
      <c r="E39" s="12">
        <f t="shared" ca="1" si="0"/>
        <v>22600</v>
      </c>
      <c r="F39" s="12">
        <v>381300</v>
      </c>
      <c r="G39" s="13">
        <f t="shared" ca="1" si="1"/>
        <v>1</v>
      </c>
      <c r="H39" s="3"/>
    </row>
    <row r="40" spans="1:8" ht="45" outlineLevel="2" x14ac:dyDescent="0.25">
      <c r="A40" s="14"/>
      <c r="B40" s="15" t="s">
        <v>48</v>
      </c>
      <c r="C40" s="16">
        <v>358700</v>
      </c>
      <c r="D40" s="16">
        <v>381300</v>
      </c>
      <c r="E40" s="16">
        <f t="shared" ca="1" si="0"/>
        <v>22600</v>
      </c>
      <c r="F40" s="16">
        <v>381300</v>
      </c>
      <c r="G40" s="17">
        <f t="shared" ca="1" si="1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49</v>
      </c>
      <c r="C41" s="12">
        <v>358700</v>
      </c>
      <c r="D41" s="12">
        <v>151300</v>
      </c>
      <c r="E41" s="12">
        <f t="shared" ref="E41:E63" ca="1" si="2">INDIRECT("R[0]C[-1]", FALSE)-INDIRECT("R[0]C[-2]", FALSE)</f>
        <v>-207400</v>
      </c>
      <c r="F41" s="12">
        <v>151300</v>
      </c>
      <c r="G41" s="13">
        <f t="shared" ref="G41:G63" ca="1" si="3">IF(INDIRECT("R[0]C[-3]", FALSE)=0,0,ROUND(INDIRECT("R[0]C[-1]", FALSE)/INDIRECT("R[0]C[-3]", FALSE),4))</f>
        <v>1</v>
      </c>
      <c r="H41" s="3"/>
    </row>
    <row r="42" spans="1:8" ht="45" outlineLevel="2" x14ac:dyDescent="0.25">
      <c r="A42" s="14"/>
      <c r="B42" s="15" t="s">
        <v>50</v>
      </c>
      <c r="C42" s="16">
        <v>358700</v>
      </c>
      <c r="D42" s="16">
        <v>151300</v>
      </c>
      <c r="E42" s="16">
        <f t="shared" ca="1" si="2"/>
        <v>-207400</v>
      </c>
      <c r="F42" s="16">
        <v>151300</v>
      </c>
      <c r="G42" s="17">
        <f t="shared" ca="1" si="3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51</v>
      </c>
      <c r="C43" s="12">
        <v>358700</v>
      </c>
      <c r="D43" s="12">
        <v>181300</v>
      </c>
      <c r="E43" s="12">
        <f t="shared" ca="1" si="2"/>
        <v>-177400</v>
      </c>
      <c r="F43" s="12">
        <v>181300</v>
      </c>
      <c r="G43" s="13">
        <f t="shared" ca="1" si="3"/>
        <v>1</v>
      </c>
      <c r="H43" s="3"/>
    </row>
    <row r="44" spans="1:8" ht="45" outlineLevel="2" x14ac:dyDescent="0.25">
      <c r="A44" s="14"/>
      <c r="B44" s="15" t="s">
        <v>52</v>
      </c>
      <c r="C44" s="16">
        <v>358700</v>
      </c>
      <c r="D44" s="16">
        <v>181300</v>
      </c>
      <c r="E44" s="16">
        <f t="shared" ca="1" si="2"/>
        <v>-177400</v>
      </c>
      <c r="F44" s="16">
        <v>181300</v>
      </c>
      <c r="G44" s="17">
        <f t="shared" ca="1" si="3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53</v>
      </c>
      <c r="C45" s="12">
        <v>358700</v>
      </c>
      <c r="D45" s="12">
        <v>381300</v>
      </c>
      <c r="E45" s="12">
        <f t="shared" ca="1" si="2"/>
        <v>22600</v>
      </c>
      <c r="F45" s="12">
        <v>381300</v>
      </c>
      <c r="G45" s="13">
        <f t="shared" ca="1" si="3"/>
        <v>1</v>
      </c>
      <c r="H45" s="3"/>
    </row>
    <row r="46" spans="1:8" ht="45" outlineLevel="2" x14ac:dyDescent="0.25">
      <c r="A46" s="14"/>
      <c r="B46" s="15" t="s">
        <v>54</v>
      </c>
      <c r="C46" s="16">
        <v>358700</v>
      </c>
      <c r="D46" s="16">
        <v>381300</v>
      </c>
      <c r="E46" s="16">
        <f t="shared" ca="1" si="2"/>
        <v>22600</v>
      </c>
      <c r="F46" s="16">
        <v>381300</v>
      </c>
      <c r="G46" s="17">
        <f t="shared" ca="1" si="3"/>
        <v>1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55</v>
      </c>
      <c r="C47" s="12">
        <v>358700</v>
      </c>
      <c r="D47" s="12">
        <v>381300</v>
      </c>
      <c r="E47" s="12">
        <f t="shared" ca="1" si="2"/>
        <v>22600</v>
      </c>
      <c r="F47" s="12">
        <v>381300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56</v>
      </c>
      <c r="C48" s="16">
        <v>358700</v>
      </c>
      <c r="D48" s="16">
        <v>381300</v>
      </c>
      <c r="E48" s="16">
        <f t="shared" ca="1" si="2"/>
        <v>22600</v>
      </c>
      <c r="F48" s="16">
        <v>381300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57</v>
      </c>
      <c r="C49" s="12">
        <v>1542400</v>
      </c>
      <c r="D49" s="12">
        <v>1591000</v>
      </c>
      <c r="E49" s="12">
        <f t="shared" ca="1" si="2"/>
        <v>48600</v>
      </c>
      <c r="F49" s="12">
        <v>1591000</v>
      </c>
      <c r="G49" s="13">
        <f t="shared" ca="1" si="3"/>
        <v>1</v>
      </c>
      <c r="H49" s="3"/>
    </row>
    <row r="50" spans="1:8" ht="30" outlineLevel="2" x14ac:dyDescent="0.25">
      <c r="A50" s="14"/>
      <c r="B50" s="15" t="s">
        <v>58</v>
      </c>
      <c r="C50" s="16">
        <v>1542400</v>
      </c>
      <c r="D50" s="16">
        <v>1591000</v>
      </c>
      <c r="E50" s="16">
        <f t="shared" ca="1" si="2"/>
        <v>48600</v>
      </c>
      <c r="F50" s="16">
        <v>1591000</v>
      </c>
      <c r="G50" s="17">
        <f t="shared" ca="1" si="3"/>
        <v>1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59</v>
      </c>
      <c r="C51" s="12">
        <v>448500</v>
      </c>
      <c r="D51" s="12">
        <v>454400</v>
      </c>
      <c r="E51" s="12">
        <f t="shared" ca="1" si="2"/>
        <v>5900</v>
      </c>
      <c r="F51" s="12">
        <v>454400</v>
      </c>
      <c r="G51" s="13">
        <f t="shared" ca="1" si="3"/>
        <v>1</v>
      </c>
      <c r="H51" s="3"/>
    </row>
    <row r="52" spans="1:8" ht="45" outlineLevel="2" x14ac:dyDescent="0.25">
      <c r="A52" s="14"/>
      <c r="B52" s="15" t="s">
        <v>60</v>
      </c>
      <c r="C52" s="16">
        <v>448500</v>
      </c>
      <c r="D52" s="16">
        <v>454400</v>
      </c>
      <c r="E52" s="16">
        <f t="shared" ca="1" si="2"/>
        <v>5900</v>
      </c>
      <c r="F52" s="16">
        <v>454400</v>
      </c>
      <c r="G52" s="17">
        <f t="shared" ca="1" si="3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61</v>
      </c>
      <c r="C53" s="12">
        <v>448500</v>
      </c>
      <c r="D53" s="12">
        <v>454400</v>
      </c>
      <c r="E53" s="12">
        <f t="shared" ca="1" si="2"/>
        <v>5900</v>
      </c>
      <c r="F53" s="12">
        <v>454400</v>
      </c>
      <c r="G53" s="13">
        <f t="shared" ca="1" si="3"/>
        <v>1</v>
      </c>
      <c r="H53" s="3"/>
    </row>
    <row r="54" spans="1:8" ht="45" outlineLevel="2" x14ac:dyDescent="0.25">
      <c r="A54" s="14"/>
      <c r="B54" s="15" t="s">
        <v>62</v>
      </c>
      <c r="C54" s="16">
        <v>448500</v>
      </c>
      <c r="D54" s="16">
        <v>454400</v>
      </c>
      <c r="E54" s="16">
        <f t="shared" ca="1" si="2"/>
        <v>5900</v>
      </c>
      <c r="F54" s="16">
        <v>454400</v>
      </c>
      <c r="G54" s="17">
        <f t="shared" ca="1" si="3"/>
        <v>1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63</v>
      </c>
      <c r="C55" s="12">
        <v>448500</v>
      </c>
      <c r="D55" s="12">
        <v>454400</v>
      </c>
      <c r="E55" s="12">
        <f t="shared" ca="1" si="2"/>
        <v>5900</v>
      </c>
      <c r="F55" s="12">
        <v>454400</v>
      </c>
      <c r="G55" s="13">
        <f t="shared" ca="1" si="3"/>
        <v>1</v>
      </c>
      <c r="H55" s="3"/>
    </row>
    <row r="56" spans="1:8" ht="45" outlineLevel="2" x14ac:dyDescent="0.25">
      <c r="A56" s="14"/>
      <c r="B56" s="15" t="s">
        <v>64</v>
      </c>
      <c r="C56" s="16">
        <v>448500</v>
      </c>
      <c r="D56" s="16">
        <v>454400</v>
      </c>
      <c r="E56" s="16">
        <f t="shared" ca="1" si="2"/>
        <v>5900</v>
      </c>
      <c r="F56" s="16">
        <v>454400</v>
      </c>
      <c r="G56" s="17">
        <f t="shared" ca="1" si="3"/>
        <v>1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65</v>
      </c>
      <c r="C57" s="12">
        <v>495300</v>
      </c>
      <c r="D57" s="12">
        <v>501700</v>
      </c>
      <c r="E57" s="12">
        <f t="shared" ca="1" si="2"/>
        <v>6400</v>
      </c>
      <c r="F57" s="12">
        <v>501700</v>
      </c>
      <c r="G57" s="13">
        <f t="shared" ca="1" si="3"/>
        <v>1</v>
      </c>
      <c r="H57" s="3"/>
    </row>
    <row r="58" spans="1:8" ht="45" outlineLevel="2" x14ac:dyDescent="0.25">
      <c r="A58" s="14"/>
      <c r="B58" s="15" t="s">
        <v>66</v>
      </c>
      <c r="C58" s="16">
        <v>495300</v>
      </c>
      <c r="D58" s="16">
        <v>501700</v>
      </c>
      <c r="E58" s="16">
        <f t="shared" ca="1" si="2"/>
        <v>6400</v>
      </c>
      <c r="F58" s="16">
        <v>501700</v>
      </c>
      <c r="G58" s="17">
        <f t="shared" ca="1" si="3"/>
        <v>1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67</v>
      </c>
      <c r="C59" s="12">
        <v>448500</v>
      </c>
      <c r="D59" s="12">
        <v>454400</v>
      </c>
      <c r="E59" s="12">
        <f t="shared" ca="1" si="2"/>
        <v>5900</v>
      </c>
      <c r="F59" s="12">
        <v>454400</v>
      </c>
      <c r="G59" s="13">
        <f t="shared" ca="1" si="3"/>
        <v>1</v>
      </c>
      <c r="H59" s="3"/>
    </row>
    <row r="60" spans="1:8" ht="45" outlineLevel="2" x14ac:dyDescent="0.25">
      <c r="A60" s="14"/>
      <c r="B60" s="15" t="s">
        <v>68</v>
      </c>
      <c r="C60" s="16">
        <v>448500</v>
      </c>
      <c r="D60" s="16">
        <v>454400</v>
      </c>
      <c r="E60" s="16">
        <f t="shared" ca="1" si="2"/>
        <v>5900</v>
      </c>
      <c r="F60" s="16">
        <v>454400</v>
      </c>
      <c r="G60" s="17">
        <f t="shared" ca="1" si="3"/>
        <v>1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1" t="s">
        <v>69</v>
      </c>
      <c r="C61" s="12">
        <v>448500</v>
      </c>
      <c r="D61" s="12">
        <v>454400</v>
      </c>
      <c r="E61" s="12">
        <f t="shared" ca="1" si="2"/>
        <v>5900</v>
      </c>
      <c r="F61" s="12">
        <v>454400</v>
      </c>
      <c r="G61" s="13">
        <f t="shared" ca="1" si="3"/>
        <v>1</v>
      </c>
      <c r="H61" s="3"/>
    </row>
    <row r="62" spans="1:8" ht="45" outlineLevel="2" x14ac:dyDescent="0.25">
      <c r="A62" s="14"/>
      <c r="B62" s="15" t="s">
        <v>70</v>
      </c>
      <c r="C62" s="16">
        <v>448500</v>
      </c>
      <c r="D62" s="16">
        <v>454400</v>
      </c>
      <c r="E62" s="16">
        <f t="shared" ca="1" si="2"/>
        <v>5900</v>
      </c>
      <c r="F62" s="16">
        <v>454400</v>
      </c>
      <c r="G62" s="17">
        <f t="shared" ca="1" si="3"/>
        <v>1</v>
      </c>
      <c r="H62" s="3"/>
    </row>
    <row r="63" spans="1:8" ht="15" customHeight="1" x14ac:dyDescent="0.25">
      <c r="A63" s="50" t="s">
        <v>71</v>
      </c>
      <c r="B63" s="51"/>
      <c r="C63" s="18">
        <v>11813400</v>
      </c>
      <c r="D63" s="18">
        <v>11853100</v>
      </c>
      <c r="E63" s="19">
        <f t="shared" ca="1" si="2"/>
        <v>39700</v>
      </c>
      <c r="F63" s="19">
        <v>11853100</v>
      </c>
      <c r="G63" s="20">
        <f t="shared" ca="1" si="3"/>
        <v>1</v>
      </c>
      <c r="H63" s="3"/>
    </row>
  </sheetData>
  <mergeCells count="9">
    <mergeCell ref="A63:B6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58" zoomScaleNormal="100" zoomScaleSheetLayoutView="100" workbookViewId="0">
      <selection activeCell="K14" sqref="K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4" t="s">
        <v>89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358600</v>
      </c>
      <c r="D9" s="12">
        <v>381249</v>
      </c>
      <c r="E9" s="12">
        <f t="shared" ref="E9:E40" ca="1" si="0">INDIRECT("R[0]C[-1]", FALSE)-INDIRECT("R[0]C[-2]", FALSE)</f>
        <v>22649</v>
      </c>
      <c r="F9" s="12">
        <v>381249</v>
      </c>
      <c r="G9" s="13">
        <f t="shared" ref="G9:G40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18</v>
      </c>
      <c r="C10" s="16">
        <v>358600</v>
      </c>
      <c r="D10" s="16">
        <v>381249</v>
      </c>
      <c r="E10" s="16">
        <f t="shared" ca="1" si="0"/>
        <v>22649</v>
      </c>
      <c r="F10" s="16">
        <v>381249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358600</v>
      </c>
      <c r="D11" s="12">
        <v>381249</v>
      </c>
      <c r="E11" s="12">
        <f t="shared" ca="1" si="0"/>
        <v>22649</v>
      </c>
      <c r="F11" s="12">
        <v>381249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20</v>
      </c>
      <c r="C12" s="16">
        <v>358600</v>
      </c>
      <c r="D12" s="16">
        <v>381249</v>
      </c>
      <c r="E12" s="16">
        <f t="shared" ca="1" si="0"/>
        <v>22649</v>
      </c>
      <c r="F12" s="16">
        <v>381249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358600</v>
      </c>
      <c r="D13" s="12">
        <v>381249</v>
      </c>
      <c r="E13" s="12">
        <f t="shared" ca="1" si="0"/>
        <v>22649</v>
      </c>
      <c r="F13" s="12">
        <v>381249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22</v>
      </c>
      <c r="C14" s="16">
        <v>358600</v>
      </c>
      <c r="D14" s="16">
        <v>381249</v>
      </c>
      <c r="E14" s="16">
        <f t="shared" ca="1" si="0"/>
        <v>22649</v>
      </c>
      <c r="F14" s="16">
        <v>381249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23</v>
      </c>
      <c r="C15" s="12">
        <v>448100</v>
      </c>
      <c r="D15" s="12">
        <v>453880</v>
      </c>
      <c r="E15" s="12">
        <f t="shared" ca="1" si="0"/>
        <v>5780</v>
      </c>
      <c r="F15" s="12">
        <v>453880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24</v>
      </c>
      <c r="C16" s="16">
        <v>448100</v>
      </c>
      <c r="D16" s="16">
        <v>453880</v>
      </c>
      <c r="E16" s="16">
        <f t="shared" ca="1" si="0"/>
        <v>5780</v>
      </c>
      <c r="F16" s="16">
        <v>453880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25</v>
      </c>
      <c r="C17" s="12">
        <v>358600</v>
      </c>
      <c r="D17" s="12">
        <v>381249</v>
      </c>
      <c r="E17" s="12">
        <f t="shared" ca="1" si="0"/>
        <v>22649</v>
      </c>
      <c r="F17" s="12">
        <v>381249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26</v>
      </c>
      <c r="C18" s="16">
        <v>358600</v>
      </c>
      <c r="D18" s="16">
        <v>381249</v>
      </c>
      <c r="E18" s="16">
        <f t="shared" ca="1" si="0"/>
        <v>22649</v>
      </c>
      <c r="F18" s="16">
        <v>381249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27</v>
      </c>
      <c r="C19" s="12">
        <v>358600</v>
      </c>
      <c r="D19" s="12">
        <v>436884</v>
      </c>
      <c r="E19" s="12">
        <f t="shared" ca="1" si="0"/>
        <v>78284</v>
      </c>
      <c r="F19" s="12">
        <v>436884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28</v>
      </c>
      <c r="C20" s="16">
        <v>358600</v>
      </c>
      <c r="D20" s="16">
        <v>436884</v>
      </c>
      <c r="E20" s="16">
        <f t="shared" ca="1" si="0"/>
        <v>78284</v>
      </c>
      <c r="F20" s="16">
        <v>436884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29</v>
      </c>
      <c r="C21" s="12">
        <v>358600</v>
      </c>
      <c r="D21" s="12">
        <v>381249</v>
      </c>
      <c r="E21" s="12">
        <f t="shared" ca="1" si="0"/>
        <v>22649</v>
      </c>
      <c r="F21" s="12">
        <v>381249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30</v>
      </c>
      <c r="C22" s="16">
        <v>358600</v>
      </c>
      <c r="D22" s="16">
        <v>381249</v>
      </c>
      <c r="E22" s="16">
        <f t="shared" ca="1" si="0"/>
        <v>22649</v>
      </c>
      <c r="F22" s="16">
        <v>381249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31</v>
      </c>
      <c r="C23" s="12">
        <v>358600</v>
      </c>
      <c r="D23" s="12">
        <v>381249</v>
      </c>
      <c r="E23" s="12">
        <f t="shared" ca="1" si="0"/>
        <v>22649</v>
      </c>
      <c r="F23" s="12">
        <v>381249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32</v>
      </c>
      <c r="C24" s="16">
        <v>358600</v>
      </c>
      <c r="D24" s="16">
        <v>381249</v>
      </c>
      <c r="E24" s="16">
        <f t="shared" ca="1" si="0"/>
        <v>22649</v>
      </c>
      <c r="F24" s="16">
        <v>381249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33</v>
      </c>
      <c r="C25" s="12">
        <v>358600</v>
      </c>
      <c r="D25" s="12">
        <v>381249</v>
      </c>
      <c r="E25" s="12">
        <f t="shared" ca="1" si="0"/>
        <v>22649</v>
      </c>
      <c r="F25" s="12">
        <v>381249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34</v>
      </c>
      <c r="C26" s="16">
        <v>358600</v>
      </c>
      <c r="D26" s="16">
        <v>381249</v>
      </c>
      <c r="E26" s="16">
        <f t="shared" ca="1" si="0"/>
        <v>22649</v>
      </c>
      <c r="F26" s="16">
        <v>381249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35</v>
      </c>
      <c r="C27" s="12">
        <v>358600</v>
      </c>
      <c r="D27" s="12">
        <v>381249</v>
      </c>
      <c r="E27" s="12">
        <f t="shared" ca="1" si="0"/>
        <v>22649</v>
      </c>
      <c r="F27" s="12">
        <v>381249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36</v>
      </c>
      <c r="C28" s="16">
        <v>358600</v>
      </c>
      <c r="D28" s="16">
        <v>381249</v>
      </c>
      <c r="E28" s="16">
        <f t="shared" ca="1" si="0"/>
        <v>22649</v>
      </c>
      <c r="F28" s="16">
        <v>381249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37</v>
      </c>
      <c r="C29" s="12">
        <v>358600</v>
      </c>
      <c r="D29" s="12">
        <v>381249</v>
      </c>
      <c r="E29" s="12">
        <f t="shared" ca="1" si="0"/>
        <v>22649</v>
      </c>
      <c r="F29" s="12">
        <v>381249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38</v>
      </c>
      <c r="C30" s="16">
        <v>358600</v>
      </c>
      <c r="D30" s="16">
        <v>381249</v>
      </c>
      <c r="E30" s="16">
        <f t="shared" ca="1" si="0"/>
        <v>22649</v>
      </c>
      <c r="F30" s="16">
        <v>381249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39</v>
      </c>
      <c r="C31" s="12">
        <v>448100</v>
      </c>
      <c r="D31" s="12">
        <v>453880</v>
      </c>
      <c r="E31" s="12">
        <f t="shared" ca="1" si="0"/>
        <v>5780</v>
      </c>
      <c r="F31" s="12">
        <v>453880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40</v>
      </c>
      <c r="C32" s="16">
        <v>448100</v>
      </c>
      <c r="D32" s="16">
        <v>453880</v>
      </c>
      <c r="E32" s="16">
        <f t="shared" ca="1" si="0"/>
        <v>5780</v>
      </c>
      <c r="F32" s="16">
        <v>453880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41</v>
      </c>
      <c r="C33" s="12">
        <v>448100</v>
      </c>
      <c r="D33" s="12">
        <v>453880</v>
      </c>
      <c r="E33" s="12">
        <f t="shared" ca="1" si="0"/>
        <v>5780</v>
      </c>
      <c r="F33" s="12">
        <v>453880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42</v>
      </c>
      <c r="C34" s="16">
        <v>448100</v>
      </c>
      <c r="D34" s="16">
        <v>453880</v>
      </c>
      <c r="E34" s="16">
        <f t="shared" ca="1" si="0"/>
        <v>5780</v>
      </c>
      <c r="F34" s="16">
        <v>453880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43</v>
      </c>
      <c r="C35" s="12">
        <v>872900</v>
      </c>
      <c r="D35" s="12">
        <v>884306</v>
      </c>
      <c r="E35" s="12">
        <f t="shared" ca="1" si="0"/>
        <v>11406</v>
      </c>
      <c r="F35" s="12">
        <v>884306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44</v>
      </c>
      <c r="C36" s="16">
        <v>872900</v>
      </c>
      <c r="D36" s="16">
        <v>884306</v>
      </c>
      <c r="E36" s="16">
        <f t="shared" ca="1" si="0"/>
        <v>11406</v>
      </c>
      <c r="F36" s="16">
        <v>884306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45</v>
      </c>
      <c r="C37" s="12">
        <v>358600</v>
      </c>
      <c r="D37" s="12">
        <v>381249</v>
      </c>
      <c r="E37" s="12">
        <f t="shared" ca="1" si="0"/>
        <v>22649</v>
      </c>
      <c r="F37" s="12">
        <v>381249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46</v>
      </c>
      <c r="C38" s="16">
        <v>358600</v>
      </c>
      <c r="D38" s="16">
        <v>381249</v>
      </c>
      <c r="E38" s="16">
        <f t="shared" ca="1" si="0"/>
        <v>22649</v>
      </c>
      <c r="F38" s="16">
        <v>381249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47</v>
      </c>
      <c r="C39" s="12">
        <v>358600</v>
      </c>
      <c r="D39" s="12">
        <v>381249</v>
      </c>
      <c r="E39" s="12">
        <f t="shared" ca="1" si="0"/>
        <v>22649</v>
      </c>
      <c r="F39" s="12">
        <v>381249</v>
      </c>
      <c r="G39" s="13">
        <f t="shared" ca="1" si="1"/>
        <v>1</v>
      </c>
      <c r="H39" s="3"/>
    </row>
    <row r="40" spans="1:8" ht="45" outlineLevel="2" x14ac:dyDescent="0.25">
      <c r="A40" s="14"/>
      <c r="B40" s="15" t="s">
        <v>48</v>
      </c>
      <c r="C40" s="16">
        <v>358600</v>
      </c>
      <c r="D40" s="16">
        <v>381249</v>
      </c>
      <c r="E40" s="16">
        <f t="shared" ca="1" si="0"/>
        <v>22649</v>
      </c>
      <c r="F40" s="16">
        <v>381249</v>
      </c>
      <c r="G40" s="17">
        <f t="shared" ca="1" si="1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49</v>
      </c>
      <c r="C41" s="12">
        <v>358600</v>
      </c>
      <c r="D41" s="12">
        <v>436884</v>
      </c>
      <c r="E41" s="12">
        <f t="shared" ref="E41:E63" ca="1" si="2">INDIRECT("R[0]C[-1]", FALSE)-INDIRECT("R[0]C[-2]", FALSE)</f>
        <v>78284</v>
      </c>
      <c r="F41" s="12">
        <v>436884</v>
      </c>
      <c r="G41" s="13">
        <f t="shared" ref="G41:G63" ca="1" si="3">IF(INDIRECT("R[0]C[-3]", FALSE)=0,0,ROUND(INDIRECT("R[0]C[-1]", FALSE)/INDIRECT("R[0]C[-3]", FALSE),4))</f>
        <v>1</v>
      </c>
      <c r="H41" s="3"/>
    </row>
    <row r="42" spans="1:8" ht="45" outlineLevel="2" x14ac:dyDescent="0.25">
      <c r="A42" s="14"/>
      <c r="B42" s="15" t="s">
        <v>50</v>
      </c>
      <c r="C42" s="16">
        <v>358600</v>
      </c>
      <c r="D42" s="16">
        <v>436884</v>
      </c>
      <c r="E42" s="16">
        <f t="shared" ca="1" si="2"/>
        <v>78284</v>
      </c>
      <c r="F42" s="16">
        <v>436884</v>
      </c>
      <c r="G42" s="17">
        <f t="shared" ca="1" si="3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51</v>
      </c>
      <c r="C43" s="12">
        <v>358600</v>
      </c>
      <c r="D43" s="12">
        <v>381249</v>
      </c>
      <c r="E43" s="12">
        <f t="shared" ca="1" si="2"/>
        <v>22649</v>
      </c>
      <c r="F43" s="12">
        <v>381249</v>
      </c>
      <c r="G43" s="13">
        <f t="shared" ca="1" si="3"/>
        <v>1</v>
      </c>
      <c r="H43" s="3"/>
    </row>
    <row r="44" spans="1:8" ht="45" outlineLevel="2" x14ac:dyDescent="0.25">
      <c r="A44" s="14"/>
      <c r="B44" s="15" t="s">
        <v>52</v>
      </c>
      <c r="C44" s="16">
        <v>358600</v>
      </c>
      <c r="D44" s="16">
        <v>381249</v>
      </c>
      <c r="E44" s="16">
        <f t="shared" ca="1" si="2"/>
        <v>22649</v>
      </c>
      <c r="F44" s="16">
        <v>381249</v>
      </c>
      <c r="G44" s="17">
        <f t="shared" ca="1" si="3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53</v>
      </c>
      <c r="C45" s="12">
        <v>358600</v>
      </c>
      <c r="D45" s="12">
        <v>381249</v>
      </c>
      <c r="E45" s="12">
        <f t="shared" ca="1" si="2"/>
        <v>22649</v>
      </c>
      <c r="F45" s="12">
        <v>285000</v>
      </c>
      <c r="G45" s="13">
        <f t="shared" ca="1" si="3"/>
        <v>0.74750000000000005</v>
      </c>
      <c r="H45" s="3"/>
    </row>
    <row r="46" spans="1:8" ht="45" outlineLevel="2" x14ac:dyDescent="0.25">
      <c r="A46" s="14"/>
      <c r="B46" s="15" t="s">
        <v>54</v>
      </c>
      <c r="C46" s="16">
        <v>358600</v>
      </c>
      <c r="D46" s="16">
        <v>381249</v>
      </c>
      <c r="E46" s="16">
        <f t="shared" ca="1" si="2"/>
        <v>22649</v>
      </c>
      <c r="F46" s="16">
        <v>285000</v>
      </c>
      <c r="G46" s="17">
        <f t="shared" ca="1" si="3"/>
        <v>0.74750000000000005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55</v>
      </c>
      <c r="C47" s="12">
        <v>358600</v>
      </c>
      <c r="D47" s="12">
        <v>381249</v>
      </c>
      <c r="E47" s="12">
        <f t="shared" ca="1" si="2"/>
        <v>22649</v>
      </c>
      <c r="F47" s="12">
        <v>381249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56</v>
      </c>
      <c r="C48" s="16">
        <v>358600</v>
      </c>
      <c r="D48" s="16">
        <v>381249</v>
      </c>
      <c r="E48" s="16">
        <f t="shared" ca="1" si="2"/>
        <v>22649</v>
      </c>
      <c r="F48" s="16">
        <v>381249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57</v>
      </c>
      <c r="C49" s="12">
        <v>2722000</v>
      </c>
      <c r="D49" s="12">
        <v>3034984</v>
      </c>
      <c r="E49" s="12">
        <f t="shared" ca="1" si="2"/>
        <v>312984</v>
      </c>
      <c r="F49" s="12">
        <v>3034984</v>
      </c>
      <c r="G49" s="13">
        <f t="shared" ca="1" si="3"/>
        <v>1</v>
      </c>
      <c r="H49" s="3"/>
    </row>
    <row r="50" spans="1:8" ht="30" outlineLevel="2" x14ac:dyDescent="0.25">
      <c r="A50" s="14"/>
      <c r="B50" s="15" t="s">
        <v>58</v>
      </c>
      <c r="C50" s="16">
        <v>2722000</v>
      </c>
      <c r="D50" s="16">
        <v>3034984</v>
      </c>
      <c r="E50" s="16">
        <f t="shared" ca="1" si="2"/>
        <v>312984</v>
      </c>
      <c r="F50" s="16">
        <v>3034984</v>
      </c>
      <c r="G50" s="17">
        <f t="shared" ca="1" si="3"/>
        <v>1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59</v>
      </c>
      <c r="C51" s="12">
        <v>872900</v>
      </c>
      <c r="D51" s="12">
        <v>961056</v>
      </c>
      <c r="E51" s="12">
        <f t="shared" ca="1" si="2"/>
        <v>88156</v>
      </c>
      <c r="F51" s="12">
        <v>961056</v>
      </c>
      <c r="G51" s="13">
        <f t="shared" ca="1" si="3"/>
        <v>1</v>
      </c>
      <c r="H51" s="3"/>
    </row>
    <row r="52" spans="1:8" ht="45" outlineLevel="2" x14ac:dyDescent="0.25">
      <c r="A52" s="14"/>
      <c r="B52" s="15" t="s">
        <v>60</v>
      </c>
      <c r="C52" s="16">
        <v>872900</v>
      </c>
      <c r="D52" s="16">
        <v>961056</v>
      </c>
      <c r="E52" s="16">
        <f t="shared" ca="1" si="2"/>
        <v>88156</v>
      </c>
      <c r="F52" s="16">
        <v>961056</v>
      </c>
      <c r="G52" s="17">
        <f t="shared" ca="1" si="3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61</v>
      </c>
      <c r="C53" s="12">
        <v>872900</v>
      </c>
      <c r="D53" s="12">
        <v>884306</v>
      </c>
      <c r="E53" s="12">
        <f t="shared" ca="1" si="2"/>
        <v>11406</v>
      </c>
      <c r="F53" s="12">
        <v>884306</v>
      </c>
      <c r="G53" s="13">
        <f t="shared" ca="1" si="3"/>
        <v>1</v>
      </c>
      <c r="H53" s="3"/>
    </row>
    <row r="54" spans="1:8" ht="45" outlineLevel="2" x14ac:dyDescent="0.25">
      <c r="A54" s="14"/>
      <c r="B54" s="15" t="s">
        <v>62</v>
      </c>
      <c r="C54" s="16">
        <v>872900</v>
      </c>
      <c r="D54" s="16">
        <v>884306</v>
      </c>
      <c r="E54" s="16">
        <f t="shared" ca="1" si="2"/>
        <v>11406</v>
      </c>
      <c r="F54" s="16">
        <v>884306</v>
      </c>
      <c r="G54" s="17">
        <f t="shared" ca="1" si="3"/>
        <v>1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63</v>
      </c>
      <c r="C55" s="12">
        <v>448100</v>
      </c>
      <c r="D55" s="12">
        <v>453880</v>
      </c>
      <c r="E55" s="12">
        <f t="shared" ca="1" si="2"/>
        <v>5780</v>
      </c>
      <c r="F55" s="12">
        <v>453880</v>
      </c>
      <c r="G55" s="13">
        <f t="shared" ca="1" si="3"/>
        <v>1</v>
      </c>
      <c r="H55" s="3"/>
    </row>
    <row r="56" spans="1:8" ht="45" outlineLevel="2" x14ac:dyDescent="0.25">
      <c r="A56" s="14"/>
      <c r="B56" s="15" t="s">
        <v>64</v>
      </c>
      <c r="C56" s="16">
        <v>448100</v>
      </c>
      <c r="D56" s="16">
        <v>453880</v>
      </c>
      <c r="E56" s="16">
        <f t="shared" ca="1" si="2"/>
        <v>5780</v>
      </c>
      <c r="F56" s="16">
        <v>453880</v>
      </c>
      <c r="G56" s="17">
        <f t="shared" ca="1" si="3"/>
        <v>1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65</v>
      </c>
      <c r="C57" s="12">
        <v>872900</v>
      </c>
      <c r="D57" s="12">
        <v>884306</v>
      </c>
      <c r="E57" s="12">
        <f t="shared" ca="1" si="2"/>
        <v>11406</v>
      </c>
      <c r="F57" s="12">
        <v>884306</v>
      </c>
      <c r="G57" s="13">
        <f t="shared" ca="1" si="3"/>
        <v>1</v>
      </c>
      <c r="H57" s="3"/>
    </row>
    <row r="58" spans="1:8" ht="45" outlineLevel="2" x14ac:dyDescent="0.25">
      <c r="A58" s="14"/>
      <c r="B58" s="15" t="s">
        <v>66</v>
      </c>
      <c r="C58" s="16">
        <v>872900</v>
      </c>
      <c r="D58" s="16">
        <v>884306</v>
      </c>
      <c r="E58" s="16">
        <f t="shared" ca="1" si="2"/>
        <v>11406</v>
      </c>
      <c r="F58" s="16">
        <v>884306</v>
      </c>
      <c r="G58" s="17">
        <f t="shared" ca="1" si="3"/>
        <v>1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67</v>
      </c>
      <c r="C59" s="12">
        <v>872900</v>
      </c>
      <c r="D59" s="12">
        <v>884306</v>
      </c>
      <c r="E59" s="12">
        <f t="shared" ca="1" si="2"/>
        <v>11406</v>
      </c>
      <c r="F59" s="12">
        <v>872900</v>
      </c>
      <c r="G59" s="13">
        <f t="shared" ca="1" si="3"/>
        <v>0.98709999999999998</v>
      </c>
      <c r="H59" s="3"/>
    </row>
    <row r="60" spans="1:8" ht="45" outlineLevel="2" x14ac:dyDescent="0.25">
      <c r="A60" s="14"/>
      <c r="B60" s="15" t="s">
        <v>68</v>
      </c>
      <c r="C60" s="16">
        <v>872900</v>
      </c>
      <c r="D60" s="16">
        <v>884306</v>
      </c>
      <c r="E60" s="16">
        <f t="shared" ca="1" si="2"/>
        <v>11406</v>
      </c>
      <c r="F60" s="16">
        <v>872900</v>
      </c>
      <c r="G60" s="17">
        <f t="shared" ca="1" si="3"/>
        <v>0.98709999999999998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1" t="s">
        <v>69</v>
      </c>
      <c r="C61" s="12">
        <v>872900</v>
      </c>
      <c r="D61" s="12">
        <v>884306</v>
      </c>
      <c r="E61" s="12">
        <f t="shared" ca="1" si="2"/>
        <v>11406</v>
      </c>
      <c r="F61" s="12">
        <v>884306</v>
      </c>
      <c r="G61" s="13">
        <f t="shared" ca="1" si="3"/>
        <v>1</v>
      </c>
      <c r="H61" s="3"/>
    </row>
    <row r="62" spans="1:8" ht="45" outlineLevel="2" x14ac:dyDescent="0.25">
      <c r="A62" s="14"/>
      <c r="B62" s="15" t="s">
        <v>70</v>
      </c>
      <c r="C62" s="16">
        <v>872900</v>
      </c>
      <c r="D62" s="16">
        <v>884306</v>
      </c>
      <c r="E62" s="16">
        <f t="shared" ca="1" si="2"/>
        <v>11406</v>
      </c>
      <c r="F62" s="16">
        <v>884306</v>
      </c>
      <c r="G62" s="17">
        <f t="shared" ca="1" si="3"/>
        <v>1</v>
      </c>
      <c r="H62" s="3"/>
    </row>
    <row r="63" spans="1:8" ht="15" customHeight="1" x14ac:dyDescent="0.25">
      <c r="A63" s="50" t="s">
        <v>71</v>
      </c>
      <c r="B63" s="51"/>
      <c r="C63" s="18">
        <v>15489400</v>
      </c>
      <c r="D63" s="18">
        <v>16444344</v>
      </c>
      <c r="E63" s="19">
        <f t="shared" ca="1" si="2"/>
        <v>954944</v>
      </c>
      <c r="F63" s="19">
        <v>16336689</v>
      </c>
      <c r="G63" s="20">
        <f t="shared" ca="1" si="3"/>
        <v>0.99350000000000005</v>
      </c>
      <c r="H63" s="3"/>
    </row>
  </sheetData>
  <mergeCells count="9">
    <mergeCell ref="A63:B6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topLeftCell="A55" zoomScaleNormal="100" zoomScaleSheetLayoutView="100" workbookViewId="0">
      <selection activeCell="K14" sqref="K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0.700000000000003" customHeight="1" x14ac:dyDescent="0.25">
      <c r="A3" s="54" t="s">
        <v>90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/>
      <c r="C9" s="12">
        <v>0</v>
      </c>
      <c r="D9" s="12">
        <v>0</v>
      </c>
      <c r="E9" s="12">
        <f t="shared" ref="E9:E40" ca="1" si="0">INDIRECT("R[0]C[-1]", FALSE)-INDIRECT("R[0]C[-2]", FALSE)</f>
        <v>0</v>
      </c>
      <c r="F9" s="12">
        <v>0</v>
      </c>
      <c r="G9" s="13">
        <f t="shared" ref="G9:G40" ca="1" si="1">IF(INDIRECT("R[0]C[-3]", FALSE)=0,0,ROUND(INDIRECT("R[0]C[-1]", FALSE)/INDIRECT("R[0]C[-3]", FALSE),4))</f>
        <v>0</v>
      </c>
      <c r="H9" s="3"/>
    </row>
    <row r="10" spans="1:8" outlineLevel="2" x14ac:dyDescent="0.25">
      <c r="A10" s="14"/>
      <c r="B10" s="15" t="s">
        <v>91</v>
      </c>
      <c r="C10" s="16">
        <v>0</v>
      </c>
      <c r="D10" s="16">
        <v>0</v>
      </c>
      <c r="E10" s="16">
        <f t="shared" ca="1" si="0"/>
        <v>0</v>
      </c>
      <c r="F10" s="16">
        <v>0</v>
      </c>
      <c r="G10" s="17">
        <f t="shared" ca="1" si="1"/>
        <v>0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17</v>
      </c>
      <c r="C11" s="12">
        <v>1321400</v>
      </c>
      <c r="D11" s="12">
        <v>1321400</v>
      </c>
      <c r="E11" s="12">
        <f t="shared" ca="1" si="0"/>
        <v>0</v>
      </c>
      <c r="F11" s="12">
        <v>1321400</v>
      </c>
      <c r="G11" s="13">
        <f t="shared" ca="1" si="1"/>
        <v>1</v>
      </c>
      <c r="H11" s="3"/>
    </row>
    <row r="12" spans="1:8" ht="30" outlineLevel="2" x14ac:dyDescent="0.25">
      <c r="A12" s="14"/>
      <c r="B12" s="15" t="s">
        <v>18</v>
      </c>
      <c r="C12" s="16">
        <v>1321400</v>
      </c>
      <c r="D12" s="16">
        <v>1321400</v>
      </c>
      <c r="E12" s="16">
        <f t="shared" ca="1" si="0"/>
        <v>0</v>
      </c>
      <c r="F12" s="16">
        <v>1321400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19</v>
      </c>
      <c r="C13" s="12">
        <v>522200</v>
      </c>
      <c r="D13" s="12">
        <v>522200</v>
      </c>
      <c r="E13" s="12">
        <f t="shared" ca="1" si="0"/>
        <v>0</v>
      </c>
      <c r="F13" s="12">
        <v>522200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20</v>
      </c>
      <c r="C14" s="16">
        <v>522200</v>
      </c>
      <c r="D14" s="16">
        <v>522200</v>
      </c>
      <c r="E14" s="16">
        <f t="shared" ca="1" si="0"/>
        <v>0</v>
      </c>
      <c r="F14" s="16">
        <v>522200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21</v>
      </c>
      <c r="C15" s="12">
        <v>1446100</v>
      </c>
      <c r="D15" s="12">
        <v>1446100</v>
      </c>
      <c r="E15" s="12">
        <f t="shared" ca="1" si="0"/>
        <v>0</v>
      </c>
      <c r="F15" s="12">
        <v>1446100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22</v>
      </c>
      <c r="C16" s="16">
        <v>1446100</v>
      </c>
      <c r="D16" s="16">
        <v>1446100</v>
      </c>
      <c r="E16" s="16">
        <f t="shared" ca="1" si="0"/>
        <v>0</v>
      </c>
      <c r="F16" s="16">
        <v>1446100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23</v>
      </c>
      <c r="C17" s="12">
        <v>3226900</v>
      </c>
      <c r="D17" s="12">
        <v>3226900</v>
      </c>
      <c r="E17" s="12">
        <f t="shared" ca="1" si="0"/>
        <v>0</v>
      </c>
      <c r="F17" s="12">
        <v>3226900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24</v>
      </c>
      <c r="C18" s="16">
        <v>3226900</v>
      </c>
      <c r="D18" s="16">
        <v>3226900</v>
      </c>
      <c r="E18" s="16">
        <f t="shared" ca="1" si="0"/>
        <v>0</v>
      </c>
      <c r="F18" s="16">
        <v>3226900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25</v>
      </c>
      <c r="C19" s="12">
        <v>1872800</v>
      </c>
      <c r="D19" s="12">
        <v>1872800</v>
      </c>
      <c r="E19" s="12">
        <f t="shared" ca="1" si="0"/>
        <v>0</v>
      </c>
      <c r="F19" s="12">
        <v>1872800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26</v>
      </c>
      <c r="C20" s="16">
        <v>1872800</v>
      </c>
      <c r="D20" s="16">
        <v>1872800</v>
      </c>
      <c r="E20" s="16">
        <f t="shared" ca="1" si="0"/>
        <v>0</v>
      </c>
      <c r="F20" s="16">
        <v>1872800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27</v>
      </c>
      <c r="C21" s="12">
        <v>1585900</v>
      </c>
      <c r="D21" s="12">
        <v>1585900</v>
      </c>
      <c r="E21" s="12">
        <f t="shared" ca="1" si="0"/>
        <v>0</v>
      </c>
      <c r="F21" s="12">
        <v>1585900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28</v>
      </c>
      <c r="C22" s="16">
        <v>1585900</v>
      </c>
      <c r="D22" s="16">
        <v>1585900</v>
      </c>
      <c r="E22" s="16">
        <f t="shared" ca="1" si="0"/>
        <v>0</v>
      </c>
      <c r="F22" s="16">
        <v>1585900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29</v>
      </c>
      <c r="C23" s="12">
        <v>735400</v>
      </c>
      <c r="D23" s="12">
        <v>735400</v>
      </c>
      <c r="E23" s="12">
        <f t="shared" ca="1" si="0"/>
        <v>0</v>
      </c>
      <c r="F23" s="12">
        <v>735400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30</v>
      </c>
      <c r="C24" s="16">
        <v>735400</v>
      </c>
      <c r="D24" s="16">
        <v>735400</v>
      </c>
      <c r="E24" s="16">
        <f t="shared" ca="1" si="0"/>
        <v>0</v>
      </c>
      <c r="F24" s="16">
        <v>735400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31</v>
      </c>
      <c r="C25" s="12">
        <v>1593000</v>
      </c>
      <c r="D25" s="12">
        <v>1593000</v>
      </c>
      <c r="E25" s="12">
        <f t="shared" ca="1" si="0"/>
        <v>0</v>
      </c>
      <c r="F25" s="12">
        <v>1593000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32</v>
      </c>
      <c r="C26" s="16">
        <v>1593000</v>
      </c>
      <c r="D26" s="16">
        <v>1593000</v>
      </c>
      <c r="E26" s="16">
        <f t="shared" ca="1" si="0"/>
        <v>0</v>
      </c>
      <c r="F26" s="16">
        <v>1593000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33</v>
      </c>
      <c r="C27" s="12">
        <v>1528600</v>
      </c>
      <c r="D27" s="12">
        <v>1528600</v>
      </c>
      <c r="E27" s="12">
        <f t="shared" ca="1" si="0"/>
        <v>0</v>
      </c>
      <c r="F27" s="12">
        <v>1528600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34</v>
      </c>
      <c r="C28" s="16">
        <v>1528600</v>
      </c>
      <c r="D28" s="16">
        <v>1528600</v>
      </c>
      <c r="E28" s="16">
        <f t="shared" ca="1" si="0"/>
        <v>0</v>
      </c>
      <c r="F28" s="16">
        <v>1528600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35</v>
      </c>
      <c r="C29" s="12">
        <v>1124700</v>
      </c>
      <c r="D29" s="12">
        <v>1124700</v>
      </c>
      <c r="E29" s="12">
        <f t="shared" ca="1" si="0"/>
        <v>0</v>
      </c>
      <c r="F29" s="12">
        <v>1124700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36</v>
      </c>
      <c r="C30" s="16">
        <v>1124700</v>
      </c>
      <c r="D30" s="16">
        <v>1124700</v>
      </c>
      <c r="E30" s="16">
        <f t="shared" ca="1" si="0"/>
        <v>0</v>
      </c>
      <c r="F30" s="16">
        <v>1124700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37</v>
      </c>
      <c r="C31" s="12">
        <v>1139300</v>
      </c>
      <c r="D31" s="12">
        <v>1139300</v>
      </c>
      <c r="E31" s="12">
        <f t="shared" ca="1" si="0"/>
        <v>0</v>
      </c>
      <c r="F31" s="12">
        <v>1139300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38</v>
      </c>
      <c r="C32" s="16">
        <v>1139300</v>
      </c>
      <c r="D32" s="16">
        <v>1139300</v>
      </c>
      <c r="E32" s="16">
        <f t="shared" ca="1" si="0"/>
        <v>0</v>
      </c>
      <c r="F32" s="16">
        <v>1139300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39</v>
      </c>
      <c r="C33" s="12">
        <v>3770400</v>
      </c>
      <c r="D33" s="12">
        <v>3770400</v>
      </c>
      <c r="E33" s="12">
        <f t="shared" ca="1" si="0"/>
        <v>0</v>
      </c>
      <c r="F33" s="12">
        <v>3770400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40</v>
      </c>
      <c r="C34" s="16">
        <v>3770400</v>
      </c>
      <c r="D34" s="16">
        <v>3770400</v>
      </c>
      <c r="E34" s="16">
        <f t="shared" ca="1" si="0"/>
        <v>0</v>
      </c>
      <c r="F34" s="16">
        <v>3770400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41</v>
      </c>
      <c r="C35" s="12">
        <v>2888900</v>
      </c>
      <c r="D35" s="12">
        <v>2888900</v>
      </c>
      <c r="E35" s="12">
        <f t="shared" ca="1" si="0"/>
        <v>0</v>
      </c>
      <c r="F35" s="12">
        <v>2888900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42</v>
      </c>
      <c r="C36" s="16">
        <v>2888900</v>
      </c>
      <c r="D36" s="16">
        <v>2888900</v>
      </c>
      <c r="E36" s="16">
        <f t="shared" ca="1" si="0"/>
        <v>0</v>
      </c>
      <c r="F36" s="16">
        <v>2888900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43</v>
      </c>
      <c r="C37" s="12">
        <v>8143900</v>
      </c>
      <c r="D37" s="12">
        <v>8143900</v>
      </c>
      <c r="E37" s="12">
        <f t="shared" ca="1" si="0"/>
        <v>0</v>
      </c>
      <c r="F37" s="12">
        <v>8143900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44</v>
      </c>
      <c r="C38" s="16">
        <v>8143900</v>
      </c>
      <c r="D38" s="16">
        <v>8143900</v>
      </c>
      <c r="E38" s="16">
        <f t="shared" ca="1" si="0"/>
        <v>0</v>
      </c>
      <c r="F38" s="16">
        <v>8143900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45</v>
      </c>
      <c r="C39" s="12">
        <v>1757400</v>
      </c>
      <c r="D39" s="12">
        <v>1757400</v>
      </c>
      <c r="E39" s="12">
        <f t="shared" ca="1" si="0"/>
        <v>0</v>
      </c>
      <c r="F39" s="12">
        <v>1757400</v>
      </c>
      <c r="G39" s="13">
        <f t="shared" ca="1" si="1"/>
        <v>1</v>
      </c>
      <c r="H39" s="3"/>
    </row>
    <row r="40" spans="1:8" ht="45" outlineLevel="2" x14ac:dyDescent="0.25">
      <c r="A40" s="14"/>
      <c r="B40" s="15" t="s">
        <v>46</v>
      </c>
      <c r="C40" s="16">
        <v>1757400</v>
      </c>
      <c r="D40" s="16">
        <v>1757400</v>
      </c>
      <c r="E40" s="16">
        <f t="shared" ca="1" si="0"/>
        <v>0</v>
      </c>
      <c r="F40" s="16">
        <v>1757400</v>
      </c>
      <c r="G40" s="17">
        <f t="shared" ca="1" si="1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47</v>
      </c>
      <c r="C41" s="12">
        <v>731900</v>
      </c>
      <c r="D41" s="12">
        <v>731900</v>
      </c>
      <c r="E41" s="12">
        <f t="shared" ref="E41:E61" ca="1" si="2">INDIRECT("R[0]C[-1]", FALSE)-INDIRECT("R[0]C[-2]", FALSE)</f>
        <v>0</v>
      </c>
      <c r="F41" s="12">
        <v>731900</v>
      </c>
      <c r="G41" s="13">
        <f t="shared" ref="G41:G61" ca="1" si="3">IF(INDIRECT("R[0]C[-3]", FALSE)=0,0,ROUND(INDIRECT("R[0]C[-1]", FALSE)/INDIRECT("R[0]C[-3]", FALSE),4))</f>
        <v>1</v>
      </c>
      <c r="H41" s="3"/>
    </row>
    <row r="42" spans="1:8" ht="45" outlineLevel="2" x14ac:dyDescent="0.25">
      <c r="A42" s="14"/>
      <c r="B42" s="15" t="s">
        <v>48</v>
      </c>
      <c r="C42" s="16">
        <v>731900</v>
      </c>
      <c r="D42" s="16">
        <v>731900</v>
      </c>
      <c r="E42" s="16">
        <f t="shared" ca="1" si="2"/>
        <v>0</v>
      </c>
      <c r="F42" s="16">
        <v>731900</v>
      </c>
      <c r="G42" s="17">
        <f t="shared" ca="1" si="3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49</v>
      </c>
      <c r="C43" s="12">
        <v>931300</v>
      </c>
      <c r="D43" s="12">
        <v>931300</v>
      </c>
      <c r="E43" s="12">
        <f t="shared" ca="1" si="2"/>
        <v>0</v>
      </c>
      <c r="F43" s="12">
        <v>931300</v>
      </c>
      <c r="G43" s="13">
        <f t="shared" ca="1" si="3"/>
        <v>1</v>
      </c>
      <c r="H43" s="3"/>
    </row>
    <row r="44" spans="1:8" ht="45" outlineLevel="2" x14ac:dyDescent="0.25">
      <c r="A44" s="14"/>
      <c r="B44" s="15" t="s">
        <v>50</v>
      </c>
      <c r="C44" s="16">
        <v>931300</v>
      </c>
      <c r="D44" s="16">
        <v>931300</v>
      </c>
      <c r="E44" s="16">
        <f t="shared" ca="1" si="2"/>
        <v>0</v>
      </c>
      <c r="F44" s="16">
        <v>931300</v>
      </c>
      <c r="G44" s="17">
        <f t="shared" ca="1" si="3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51</v>
      </c>
      <c r="C45" s="12">
        <v>986200</v>
      </c>
      <c r="D45" s="12">
        <v>986200</v>
      </c>
      <c r="E45" s="12">
        <f t="shared" ca="1" si="2"/>
        <v>0</v>
      </c>
      <c r="F45" s="12">
        <v>986200</v>
      </c>
      <c r="G45" s="13">
        <f t="shared" ca="1" si="3"/>
        <v>1</v>
      </c>
      <c r="H45" s="3"/>
    </row>
    <row r="46" spans="1:8" ht="45" outlineLevel="2" x14ac:dyDescent="0.25">
      <c r="A46" s="14"/>
      <c r="B46" s="15" t="s">
        <v>52</v>
      </c>
      <c r="C46" s="16">
        <v>986200</v>
      </c>
      <c r="D46" s="16">
        <v>986200</v>
      </c>
      <c r="E46" s="16">
        <f t="shared" ca="1" si="2"/>
        <v>0</v>
      </c>
      <c r="F46" s="16">
        <v>986200</v>
      </c>
      <c r="G46" s="17">
        <f t="shared" ca="1" si="3"/>
        <v>1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53</v>
      </c>
      <c r="C47" s="12">
        <v>1156100</v>
      </c>
      <c r="D47" s="12">
        <v>1156100</v>
      </c>
      <c r="E47" s="12">
        <f t="shared" ca="1" si="2"/>
        <v>0</v>
      </c>
      <c r="F47" s="12">
        <v>1156100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54</v>
      </c>
      <c r="C48" s="16">
        <v>1156100</v>
      </c>
      <c r="D48" s="16">
        <v>1156100</v>
      </c>
      <c r="E48" s="16">
        <f t="shared" ca="1" si="2"/>
        <v>0</v>
      </c>
      <c r="F48" s="16">
        <v>1156100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55</v>
      </c>
      <c r="C49" s="12">
        <v>1149000</v>
      </c>
      <c r="D49" s="12">
        <v>1149000</v>
      </c>
      <c r="E49" s="12">
        <f t="shared" ca="1" si="2"/>
        <v>0</v>
      </c>
      <c r="F49" s="12">
        <v>1149000</v>
      </c>
      <c r="G49" s="13">
        <f t="shared" ca="1" si="3"/>
        <v>1</v>
      </c>
      <c r="H49" s="3"/>
    </row>
    <row r="50" spans="1:8" ht="45" outlineLevel="2" x14ac:dyDescent="0.25">
      <c r="A50" s="14"/>
      <c r="B50" s="15" t="s">
        <v>56</v>
      </c>
      <c r="C50" s="16">
        <v>1149000</v>
      </c>
      <c r="D50" s="16">
        <v>1149000</v>
      </c>
      <c r="E50" s="16">
        <f t="shared" ca="1" si="2"/>
        <v>0</v>
      </c>
      <c r="F50" s="16">
        <v>1149000</v>
      </c>
      <c r="G50" s="17">
        <f t="shared" ca="1" si="3"/>
        <v>1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59</v>
      </c>
      <c r="C51" s="12">
        <v>9696600</v>
      </c>
      <c r="D51" s="12">
        <v>9696600</v>
      </c>
      <c r="E51" s="12">
        <f t="shared" ca="1" si="2"/>
        <v>0</v>
      </c>
      <c r="F51" s="12">
        <v>9696600</v>
      </c>
      <c r="G51" s="13">
        <f t="shared" ca="1" si="3"/>
        <v>1</v>
      </c>
      <c r="H51" s="3"/>
    </row>
    <row r="52" spans="1:8" ht="45" outlineLevel="2" x14ac:dyDescent="0.25">
      <c r="A52" s="14"/>
      <c r="B52" s="15" t="s">
        <v>60</v>
      </c>
      <c r="C52" s="16">
        <v>9696600</v>
      </c>
      <c r="D52" s="16">
        <v>9696600</v>
      </c>
      <c r="E52" s="16">
        <f t="shared" ca="1" si="2"/>
        <v>0</v>
      </c>
      <c r="F52" s="16">
        <v>9696600</v>
      </c>
      <c r="G52" s="17">
        <f t="shared" ca="1" si="3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61</v>
      </c>
      <c r="C53" s="12">
        <v>5807800</v>
      </c>
      <c r="D53" s="12">
        <v>5807800</v>
      </c>
      <c r="E53" s="12">
        <f t="shared" ca="1" si="2"/>
        <v>0</v>
      </c>
      <c r="F53" s="12">
        <v>5807800</v>
      </c>
      <c r="G53" s="13">
        <f t="shared" ca="1" si="3"/>
        <v>1</v>
      </c>
      <c r="H53" s="3"/>
    </row>
    <row r="54" spans="1:8" ht="45" outlineLevel="2" x14ac:dyDescent="0.25">
      <c r="A54" s="14"/>
      <c r="B54" s="15" t="s">
        <v>62</v>
      </c>
      <c r="C54" s="16">
        <v>5807800</v>
      </c>
      <c r="D54" s="16">
        <v>5807800</v>
      </c>
      <c r="E54" s="16">
        <f t="shared" ca="1" si="2"/>
        <v>0</v>
      </c>
      <c r="F54" s="16">
        <v>5807800</v>
      </c>
      <c r="G54" s="17">
        <f t="shared" ca="1" si="3"/>
        <v>1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65</v>
      </c>
      <c r="C55" s="12">
        <v>8674800</v>
      </c>
      <c r="D55" s="12">
        <v>8674800</v>
      </c>
      <c r="E55" s="12">
        <f t="shared" ca="1" si="2"/>
        <v>0</v>
      </c>
      <c r="F55" s="12">
        <v>8674800</v>
      </c>
      <c r="G55" s="13">
        <f t="shared" ca="1" si="3"/>
        <v>1</v>
      </c>
      <c r="H55" s="3"/>
    </row>
    <row r="56" spans="1:8" ht="45" outlineLevel="2" x14ac:dyDescent="0.25">
      <c r="A56" s="14"/>
      <c r="B56" s="15" t="s">
        <v>66</v>
      </c>
      <c r="C56" s="16">
        <v>8674800</v>
      </c>
      <c r="D56" s="16">
        <v>8674800</v>
      </c>
      <c r="E56" s="16">
        <f t="shared" ca="1" si="2"/>
        <v>0</v>
      </c>
      <c r="F56" s="16">
        <v>8674800</v>
      </c>
      <c r="G56" s="17">
        <f t="shared" ca="1" si="3"/>
        <v>1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67</v>
      </c>
      <c r="C57" s="12">
        <v>7227400</v>
      </c>
      <c r="D57" s="12">
        <v>7227400</v>
      </c>
      <c r="E57" s="12">
        <f t="shared" ca="1" si="2"/>
        <v>0</v>
      </c>
      <c r="F57" s="12">
        <v>7227400</v>
      </c>
      <c r="G57" s="13">
        <f t="shared" ca="1" si="3"/>
        <v>1</v>
      </c>
      <c r="H57" s="3"/>
    </row>
    <row r="58" spans="1:8" ht="45" outlineLevel="2" x14ac:dyDescent="0.25">
      <c r="A58" s="14"/>
      <c r="B58" s="15" t="s">
        <v>68</v>
      </c>
      <c r="C58" s="16">
        <v>7227400</v>
      </c>
      <c r="D58" s="16">
        <v>7227400</v>
      </c>
      <c r="E58" s="16">
        <f t="shared" ca="1" si="2"/>
        <v>0</v>
      </c>
      <c r="F58" s="16">
        <v>7227400</v>
      </c>
      <c r="G58" s="17">
        <f t="shared" ca="1" si="3"/>
        <v>1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69</v>
      </c>
      <c r="C59" s="12">
        <v>6488000</v>
      </c>
      <c r="D59" s="12">
        <v>6488000</v>
      </c>
      <c r="E59" s="12">
        <f t="shared" ca="1" si="2"/>
        <v>0</v>
      </c>
      <c r="F59" s="12">
        <v>6488000</v>
      </c>
      <c r="G59" s="13">
        <f t="shared" ca="1" si="3"/>
        <v>1</v>
      </c>
      <c r="H59" s="3"/>
    </row>
    <row r="60" spans="1:8" ht="45" outlineLevel="2" x14ac:dyDescent="0.25">
      <c r="A60" s="14"/>
      <c r="B60" s="15" t="s">
        <v>70</v>
      </c>
      <c r="C60" s="16">
        <v>6488000</v>
      </c>
      <c r="D60" s="16">
        <v>6488000</v>
      </c>
      <c r="E60" s="16">
        <f t="shared" ca="1" si="2"/>
        <v>0</v>
      </c>
      <c r="F60" s="16">
        <v>6488000</v>
      </c>
      <c r="G60" s="17">
        <f t="shared" ca="1" si="3"/>
        <v>1</v>
      </c>
      <c r="H60" s="3"/>
    </row>
    <row r="61" spans="1:8" ht="15" customHeight="1" x14ac:dyDescent="0.25">
      <c r="A61" s="50" t="s">
        <v>71</v>
      </c>
      <c r="B61" s="51"/>
      <c r="C61" s="18">
        <v>75506000</v>
      </c>
      <c r="D61" s="18">
        <v>75506000</v>
      </c>
      <c r="E61" s="19">
        <f t="shared" ca="1" si="2"/>
        <v>0</v>
      </c>
      <c r="F61" s="19">
        <v>75506000</v>
      </c>
      <c r="G61" s="20">
        <f t="shared" ca="1" si="3"/>
        <v>1</v>
      </c>
      <c r="H61" s="3"/>
    </row>
  </sheetData>
  <mergeCells count="9">
    <mergeCell ref="A61:B6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55" zoomScaleNormal="100" zoomScaleSheetLayoutView="100" workbookViewId="0">
      <selection activeCell="B10" sqref="B10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54.2" customHeight="1" x14ac:dyDescent="0.25">
      <c r="A3" s="54" t="s">
        <v>1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296200</v>
      </c>
      <c r="D9" s="12">
        <v>296200</v>
      </c>
      <c r="E9" s="12">
        <f t="shared" ref="E9:E40" ca="1" si="0">INDIRECT("R[0]C[-1]", FALSE)-INDIRECT("R[0]C[-2]", FALSE)</f>
        <v>0</v>
      </c>
      <c r="F9" s="12">
        <v>296200</v>
      </c>
      <c r="G9" s="13">
        <f t="shared" ref="G9:G40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18</v>
      </c>
      <c r="C10" s="16">
        <v>296200</v>
      </c>
      <c r="D10" s="16">
        <v>296200</v>
      </c>
      <c r="E10" s="16">
        <f t="shared" ca="1" si="0"/>
        <v>0</v>
      </c>
      <c r="F10" s="16">
        <v>296200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231100</v>
      </c>
      <c r="D11" s="12">
        <v>231037.89</v>
      </c>
      <c r="E11" s="12">
        <f t="shared" ca="1" si="0"/>
        <v>-62.10999999998603</v>
      </c>
      <c r="F11" s="12">
        <v>231037.89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20</v>
      </c>
      <c r="C12" s="16">
        <v>231100</v>
      </c>
      <c r="D12" s="16">
        <v>231037.89</v>
      </c>
      <c r="E12" s="16">
        <f t="shared" ca="1" si="0"/>
        <v>-62.10999999998603</v>
      </c>
      <c r="F12" s="16">
        <v>231037.89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340400</v>
      </c>
      <c r="D13" s="12">
        <v>340400</v>
      </c>
      <c r="E13" s="12">
        <f t="shared" ca="1" si="0"/>
        <v>0</v>
      </c>
      <c r="F13" s="12">
        <v>340400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22</v>
      </c>
      <c r="C14" s="16">
        <v>340400</v>
      </c>
      <c r="D14" s="16">
        <v>340400</v>
      </c>
      <c r="E14" s="16">
        <f t="shared" ca="1" si="0"/>
        <v>0</v>
      </c>
      <c r="F14" s="16">
        <v>340400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23</v>
      </c>
      <c r="C15" s="12">
        <v>601600</v>
      </c>
      <c r="D15" s="12">
        <v>601226.01</v>
      </c>
      <c r="E15" s="12">
        <f t="shared" ca="1" si="0"/>
        <v>-373.98999999999069</v>
      </c>
      <c r="F15" s="12">
        <v>601225.97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24</v>
      </c>
      <c r="C16" s="16">
        <v>601600</v>
      </c>
      <c r="D16" s="16">
        <v>601226.01</v>
      </c>
      <c r="E16" s="16">
        <f t="shared" ca="1" si="0"/>
        <v>-373.98999999999069</v>
      </c>
      <c r="F16" s="16">
        <v>601225.97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25</v>
      </c>
      <c r="C17" s="12">
        <v>339700</v>
      </c>
      <c r="D17" s="12">
        <v>339600</v>
      </c>
      <c r="E17" s="12">
        <f t="shared" ca="1" si="0"/>
        <v>-100</v>
      </c>
      <c r="F17" s="12">
        <v>339600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26</v>
      </c>
      <c r="C18" s="16">
        <v>339700</v>
      </c>
      <c r="D18" s="16">
        <v>339600</v>
      </c>
      <c r="E18" s="16">
        <f t="shared" ca="1" si="0"/>
        <v>-100</v>
      </c>
      <c r="F18" s="16">
        <v>339600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27</v>
      </c>
      <c r="C19" s="12">
        <v>372000</v>
      </c>
      <c r="D19" s="12">
        <v>372000</v>
      </c>
      <c r="E19" s="12">
        <f t="shared" ca="1" si="0"/>
        <v>0</v>
      </c>
      <c r="F19" s="12">
        <v>372000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28</v>
      </c>
      <c r="C20" s="16">
        <v>372000</v>
      </c>
      <c r="D20" s="16">
        <v>372000</v>
      </c>
      <c r="E20" s="16">
        <f t="shared" ca="1" si="0"/>
        <v>0</v>
      </c>
      <c r="F20" s="16">
        <v>372000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29</v>
      </c>
      <c r="C21" s="12">
        <v>246700</v>
      </c>
      <c r="D21" s="12">
        <v>246700</v>
      </c>
      <c r="E21" s="12">
        <f t="shared" ca="1" si="0"/>
        <v>0</v>
      </c>
      <c r="F21" s="12">
        <v>246700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30</v>
      </c>
      <c r="C22" s="16">
        <v>246700</v>
      </c>
      <c r="D22" s="16">
        <v>246700</v>
      </c>
      <c r="E22" s="16">
        <f t="shared" ca="1" si="0"/>
        <v>0</v>
      </c>
      <c r="F22" s="16">
        <v>246700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31</v>
      </c>
      <c r="C23" s="12">
        <v>242800</v>
      </c>
      <c r="D23" s="12">
        <v>242800</v>
      </c>
      <c r="E23" s="12">
        <f t="shared" ca="1" si="0"/>
        <v>0</v>
      </c>
      <c r="F23" s="12">
        <v>242800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32</v>
      </c>
      <c r="C24" s="16">
        <v>242800</v>
      </c>
      <c r="D24" s="16">
        <v>242800</v>
      </c>
      <c r="E24" s="16">
        <f t="shared" ca="1" si="0"/>
        <v>0</v>
      </c>
      <c r="F24" s="16">
        <v>242800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33</v>
      </c>
      <c r="C25" s="12">
        <v>500000</v>
      </c>
      <c r="D25" s="12">
        <v>338879.77</v>
      </c>
      <c r="E25" s="12">
        <f t="shared" ca="1" si="0"/>
        <v>-161120.22999999998</v>
      </c>
      <c r="F25" s="12">
        <v>328061.88</v>
      </c>
      <c r="G25" s="13">
        <f t="shared" ca="1" si="1"/>
        <v>0.96809999999999996</v>
      </c>
      <c r="H25" s="3"/>
    </row>
    <row r="26" spans="1:8" ht="45" outlineLevel="2" x14ac:dyDescent="0.25">
      <c r="A26" s="14"/>
      <c r="B26" s="15" t="s">
        <v>34</v>
      </c>
      <c r="C26" s="16">
        <v>500000</v>
      </c>
      <c r="D26" s="16">
        <v>338879.77</v>
      </c>
      <c r="E26" s="16">
        <f t="shared" ca="1" si="0"/>
        <v>-161120.22999999998</v>
      </c>
      <c r="F26" s="16">
        <v>328061.88</v>
      </c>
      <c r="G26" s="17">
        <f t="shared" ca="1" si="1"/>
        <v>0.96809999999999996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35</v>
      </c>
      <c r="C27" s="12">
        <v>256800</v>
      </c>
      <c r="D27" s="12">
        <v>0</v>
      </c>
      <c r="E27" s="12">
        <f t="shared" ca="1" si="0"/>
        <v>-256800</v>
      </c>
      <c r="F27" s="12">
        <v>0</v>
      </c>
      <c r="G27" s="13">
        <f t="shared" ca="1" si="1"/>
        <v>0</v>
      </c>
      <c r="H27" s="3"/>
    </row>
    <row r="28" spans="1:8" ht="45" outlineLevel="2" x14ac:dyDescent="0.25">
      <c r="A28" s="14"/>
      <c r="B28" s="15" t="s">
        <v>36</v>
      </c>
      <c r="C28" s="16">
        <v>256800</v>
      </c>
      <c r="D28" s="16">
        <v>0</v>
      </c>
      <c r="E28" s="16">
        <f t="shared" ca="1" si="0"/>
        <v>-256800</v>
      </c>
      <c r="F28" s="16">
        <v>0</v>
      </c>
      <c r="G28" s="17">
        <f t="shared" ca="1" si="1"/>
        <v>0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37</v>
      </c>
      <c r="C29" s="12">
        <v>369700</v>
      </c>
      <c r="D29" s="12">
        <v>369700</v>
      </c>
      <c r="E29" s="12">
        <f t="shared" ca="1" si="0"/>
        <v>0</v>
      </c>
      <c r="F29" s="12">
        <v>369700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38</v>
      </c>
      <c r="C30" s="16">
        <v>369700</v>
      </c>
      <c r="D30" s="16">
        <v>369700</v>
      </c>
      <c r="E30" s="16">
        <f t="shared" ca="1" si="0"/>
        <v>0</v>
      </c>
      <c r="F30" s="16">
        <v>369700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39</v>
      </c>
      <c r="C31" s="12">
        <v>651700</v>
      </c>
      <c r="D31" s="12">
        <v>651700</v>
      </c>
      <c r="E31" s="12">
        <f t="shared" ca="1" si="0"/>
        <v>0</v>
      </c>
      <c r="F31" s="12">
        <v>651700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40</v>
      </c>
      <c r="C32" s="16">
        <v>651700</v>
      </c>
      <c r="D32" s="16">
        <v>651700</v>
      </c>
      <c r="E32" s="16">
        <f t="shared" ca="1" si="0"/>
        <v>0</v>
      </c>
      <c r="F32" s="16">
        <v>651700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41</v>
      </c>
      <c r="C33" s="12">
        <v>599500</v>
      </c>
      <c r="D33" s="12">
        <v>555952.31999999995</v>
      </c>
      <c r="E33" s="12">
        <f t="shared" ca="1" si="0"/>
        <v>-43547.680000000051</v>
      </c>
      <c r="F33" s="12">
        <v>555952.31999999995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42</v>
      </c>
      <c r="C34" s="16">
        <v>599500</v>
      </c>
      <c r="D34" s="16">
        <v>555952.31999999995</v>
      </c>
      <c r="E34" s="16">
        <f t="shared" ca="1" si="0"/>
        <v>-43547.680000000051</v>
      </c>
      <c r="F34" s="16">
        <v>555952.31999999995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43</v>
      </c>
      <c r="C35" s="12">
        <v>1430200</v>
      </c>
      <c r="D35" s="12">
        <v>1430200</v>
      </c>
      <c r="E35" s="12">
        <f t="shared" ca="1" si="0"/>
        <v>0</v>
      </c>
      <c r="F35" s="12">
        <v>1430112.22</v>
      </c>
      <c r="G35" s="13">
        <f t="shared" ca="1" si="1"/>
        <v>0.99990000000000001</v>
      </c>
      <c r="H35" s="3"/>
    </row>
    <row r="36" spans="1:8" ht="45" outlineLevel="2" x14ac:dyDescent="0.25">
      <c r="A36" s="14"/>
      <c r="B36" s="15" t="s">
        <v>44</v>
      </c>
      <c r="C36" s="16">
        <v>1430200</v>
      </c>
      <c r="D36" s="16">
        <v>1430200</v>
      </c>
      <c r="E36" s="16">
        <f t="shared" ca="1" si="0"/>
        <v>0</v>
      </c>
      <c r="F36" s="16">
        <v>1430112.22</v>
      </c>
      <c r="G36" s="17">
        <f t="shared" ca="1" si="1"/>
        <v>0.99990000000000001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45</v>
      </c>
      <c r="C37" s="12">
        <v>524600</v>
      </c>
      <c r="D37" s="12">
        <v>524600</v>
      </c>
      <c r="E37" s="12">
        <f t="shared" ca="1" si="0"/>
        <v>0</v>
      </c>
      <c r="F37" s="12">
        <v>524600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46</v>
      </c>
      <c r="C38" s="16">
        <v>524600</v>
      </c>
      <c r="D38" s="16">
        <v>524600</v>
      </c>
      <c r="E38" s="16">
        <f t="shared" ca="1" si="0"/>
        <v>0</v>
      </c>
      <c r="F38" s="16">
        <v>524600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47</v>
      </c>
      <c r="C39" s="12">
        <v>133600</v>
      </c>
      <c r="D39" s="12">
        <v>133600</v>
      </c>
      <c r="E39" s="12">
        <f t="shared" ca="1" si="0"/>
        <v>0</v>
      </c>
      <c r="F39" s="12">
        <v>133600</v>
      </c>
      <c r="G39" s="13">
        <f t="shared" ca="1" si="1"/>
        <v>1</v>
      </c>
      <c r="H39" s="3"/>
    </row>
    <row r="40" spans="1:8" ht="45" outlineLevel="2" x14ac:dyDescent="0.25">
      <c r="A40" s="14"/>
      <c r="B40" s="15" t="s">
        <v>48</v>
      </c>
      <c r="C40" s="16">
        <v>133600</v>
      </c>
      <c r="D40" s="16">
        <v>133600</v>
      </c>
      <c r="E40" s="16">
        <f t="shared" ca="1" si="0"/>
        <v>0</v>
      </c>
      <c r="F40" s="16">
        <v>133600</v>
      </c>
      <c r="G40" s="17">
        <f t="shared" ca="1" si="1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49</v>
      </c>
      <c r="C41" s="12">
        <v>174800</v>
      </c>
      <c r="D41" s="12">
        <v>174800</v>
      </c>
      <c r="E41" s="12">
        <f t="shared" ref="E41:E63" ca="1" si="2">INDIRECT("R[0]C[-1]", FALSE)-INDIRECT("R[0]C[-2]", FALSE)</f>
        <v>0</v>
      </c>
      <c r="F41" s="12">
        <v>174800</v>
      </c>
      <c r="G41" s="13">
        <f t="shared" ref="G41:G63" ca="1" si="3">IF(INDIRECT("R[0]C[-3]", FALSE)=0,0,ROUND(INDIRECT("R[0]C[-1]", FALSE)/INDIRECT("R[0]C[-3]", FALSE),4))</f>
        <v>1</v>
      </c>
      <c r="H41" s="3"/>
    </row>
    <row r="42" spans="1:8" ht="45" outlineLevel="2" x14ac:dyDescent="0.25">
      <c r="A42" s="14"/>
      <c r="B42" s="15" t="s">
        <v>50</v>
      </c>
      <c r="C42" s="16">
        <v>174800</v>
      </c>
      <c r="D42" s="16">
        <v>174800</v>
      </c>
      <c r="E42" s="16">
        <f t="shared" ca="1" si="2"/>
        <v>0</v>
      </c>
      <c r="F42" s="16">
        <v>174800</v>
      </c>
      <c r="G42" s="17">
        <f t="shared" ca="1" si="3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51</v>
      </c>
      <c r="C43" s="12">
        <v>287200</v>
      </c>
      <c r="D43" s="12">
        <v>287051.69</v>
      </c>
      <c r="E43" s="12">
        <f t="shared" ca="1" si="2"/>
        <v>-148.30999999999767</v>
      </c>
      <c r="F43" s="12">
        <v>287051.69</v>
      </c>
      <c r="G43" s="13">
        <f t="shared" ca="1" si="3"/>
        <v>1</v>
      </c>
      <c r="H43" s="3"/>
    </row>
    <row r="44" spans="1:8" ht="45" outlineLevel="2" x14ac:dyDescent="0.25">
      <c r="A44" s="14"/>
      <c r="B44" s="15" t="s">
        <v>52</v>
      </c>
      <c r="C44" s="16">
        <v>287200</v>
      </c>
      <c r="D44" s="16">
        <v>287051.69</v>
      </c>
      <c r="E44" s="16">
        <f t="shared" ca="1" si="2"/>
        <v>-148.30999999999767</v>
      </c>
      <c r="F44" s="16">
        <v>287051.69</v>
      </c>
      <c r="G44" s="17">
        <f t="shared" ca="1" si="3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53</v>
      </c>
      <c r="C45" s="12">
        <v>273900</v>
      </c>
      <c r="D45" s="12">
        <v>273900</v>
      </c>
      <c r="E45" s="12">
        <f t="shared" ca="1" si="2"/>
        <v>0</v>
      </c>
      <c r="F45" s="12">
        <v>273900</v>
      </c>
      <c r="G45" s="13">
        <f t="shared" ca="1" si="3"/>
        <v>1</v>
      </c>
      <c r="H45" s="3"/>
    </row>
    <row r="46" spans="1:8" ht="45" outlineLevel="2" x14ac:dyDescent="0.25">
      <c r="A46" s="14"/>
      <c r="B46" s="15" t="s">
        <v>54</v>
      </c>
      <c r="C46" s="16">
        <v>273900</v>
      </c>
      <c r="D46" s="16">
        <v>273900</v>
      </c>
      <c r="E46" s="16">
        <f t="shared" ca="1" si="2"/>
        <v>0</v>
      </c>
      <c r="F46" s="16">
        <v>273900</v>
      </c>
      <c r="G46" s="17">
        <f t="shared" ca="1" si="3"/>
        <v>1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55</v>
      </c>
      <c r="C47" s="12">
        <v>389000</v>
      </c>
      <c r="D47" s="12">
        <v>389000</v>
      </c>
      <c r="E47" s="12">
        <f t="shared" ca="1" si="2"/>
        <v>0</v>
      </c>
      <c r="F47" s="12">
        <v>389000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56</v>
      </c>
      <c r="C48" s="16">
        <v>389000</v>
      </c>
      <c r="D48" s="16">
        <v>389000</v>
      </c>
      <c r="E48" s="16">
        <f t="shared" ca="1" si="2"/>
        <v>0</v>
      </c>
      <c r="F48" s="16">
        <v>389000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57</v>
      </c>
      <c r="C49" s="12">
        <v>4004400</v>
      </c>
      <c r="D49" s="12">
        <v>4004400</v>
      </c>
      <c r="E49" s="12">
        <f t="shared" ca="1" si="2"/>
        <v>0</v>
      </c>
      <c r="F49" s="12">
        <v>4004040.35</v>
      </c>
      <c r="G49" s="13">
        <f t="shared" ca="1" si="3"/>
        <v>0.99990000000000001</v>
      </c>
      <c r="H49" s="3"/>
    </row>
    <row r="50" spans="1:8" ht="30" outlineLevel="2" x14ac:dyDescent="0.25">
      <c r="A50" s="14"/>
      <c r="B50" s="15" t="s">
        <v>58</v>
      </c>
      <c r="C50" s="16">
        <v>4004400</v>
      </c>
      <c r="D50" s="16">
        <v>4004400</v>
      </c>
      <c r="E50" s="16">
        <f t="shared" ca="1" si="2"/>
        <v>0</v>
      </c>
      <c r="F50" s="16">
        <v>4004040.35</v>
      </c>
      <c r="G50" s="17">
        <f t="shared" ca="1" si="3"/>
        <v>0.99990000000000001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59</v>
      </c>
      <c r="C51" s="12">
        <v>1466500</v>
      </c>
      <c r="D51" s="12">
        <v>1466500</v>
      </c>
      <c r="E51" s="12">
        <f t="shared" ca="1" si="2"/>
        <v>0</v>
      </c>
      <c r="F51" s="12">
        <v>1466500</v>
      </c>
      <c r="G51" s="13">
        <f t="shared" ca="1" si="3"/>
        <v>1</v>
      </c>
      <c r="H51" s="3"/>
    </row>
    <row r="52" spans="1:8" ht="45" outlineLevel="2" x14ac:dyDescent="0.25">
      <c r="A52" s="14"/>
      <c r="B52" s="15" t="s">
        <v>60</v>
      </c>
      <c r="C52" s="16">
        <v>1466500</v>
      </c>
      <c r="D52" s="16">
        <v>1466500</v>
      </c>
      <c r="E52" s="16">
        <f t="shared" ca="1" si="2"/>
        <v>0</v>
      </c>
      <c r="F52" s="16">
        <v>1466500</v>
      </c>
      <c r="G52" s="17">
        <f t="shared" ca="1" si="3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61</v>
      </c>
      <c r="C53" s="12">
        <v>976800</v>
      </c>
      <c r="D53" s="12">
        <v>975437.69</v>
      </c>
      <c r="E53" s="12">
        <f t="shared" ca="1" si="2"/>
        <v>-1362.3100000000559</v>
      </c>
      <c r="F53" s="12">
        <v>962340.77</v>
      </c>
      <c r="G53" s="13">
        <f t="shared" ca="1" si="3"/>
        <v>0.98660000000000003</v>
      </c>
      <c r="H53" s="3"/>
    </row>
    <row r="54" spans="1:8" ht="45" outlineLevel="2" x14ac:dyDescent="0.25">
      <c r="A54" s="14"/>
      <c r="B54" s="15" t="s">
        <v>62</v>
      </c>
      <c r="C54" s="16">
        <v>976800</v>
      </c>
      <c r="D54" s="16">
        <v>975437.69</v>
      </c>
      <c r="E54" s="16">
        <f t="shared" ca="1" si="2"/>
        <v>-1362.3100000000559</v>
      </c>
      <c r="F54" s="16">
        <v>962340.77</v>
      </c>
      <c r="G54" s="17">
        <f t="shared" ca="1" si="3"/>
        <v>0.98660000000000003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63</v>
      </c>
      <c r="C55" s="12">
        <v>850100</v>
      </c>
      <c r="D55" s="12">
        <v>849577.8</v>
      </c>
      <c r="E55" s="12">
        <f t="shared" ca="1" si="2"/>
        <v>-522.19999999995343</v>
      </c>
      <c r="F55" s="12">
        <v>849577.8</v>
      </c>
      <c r="G55" s="13">
        <f t="shared" ca="1" si="3"/>
        <v>1</v>
      </c>
      <c r="H55" s="3"/>
    </row>
    <row r="56" spans="1:8" ht="45" outlineLevel="2" x14ac:dyDescent="0.25">
      <c r="A56" s="14"/>
      <c r="B56" s="15" t="s">
        <v>64</v>
      </c>
      <c r="C56" s="16">
        <v>850100</v>
      </c>
      <c r="D56" s="16">
        <v>849577.8</v>
      </c>
      <c r="E56" s="16">
        <f t="shared" ca="1" si="2"/>
        <v>-522.19999999995343</v>
      </c>
      <c r="F56" s="16">
        <v>849577.8</v>
      </c>
      <c r="G56" s="17">
        <f t="shared" ca="1" si="3"/>
        <v>1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65</v>
      </c>
      <c r="C57" s="12">
        <v>1629200</v>
      </c>
      <c r="D57" s="12">
        <v>1629200</v>
      </c>
      <c r="E57" s="12">
        <f t="shared" ca="1" si="2"/>
        <v>0</v>
      </c>
      <c r="F57" s="12">
        <v>1627280.68</v>
      </c>
      <c r="G57" s="13">
        <f t="shared" ca="1" si="3"/>
        <v>0.99880000000000002</v>
      </c>
      <c r="H57" s="3"/>
    </row>
    <row r="58" spans="1:8" ht="45" outlineLevel="2" x14ac:dyDescent="0.25">
      <c r="A58" s="14"/>
      <c r="B58" s="15" t="s">
        <v>66</v>
      </c>
      <c r="C58" s="16">
        <v>1629200</v>
      </c>
      <c r="D58" s="16">
        <v>1629200</v>
      </c>
      <c r="E58" s="16">
        <f t="shared" ca="1" si="2"/>
        <v>0</v>
      </c>
      <c r="F58" s="16">
        <v>1627280.68</v>
      </c>
      <c r="G58" s="17">
        <f t="shared" ca="1" si="3"/>
        <v>0.99880000000000002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67</v>
      </c>
      <c r="C59" s="12">
        <v>1256900</v>
      </c>
      <c r="D59" s="12">
        <v>1254974.49</v>
      </c>
      <c r="E59" s="12">
        <f t="shared" ca="1" si="2"/>
        <v>-1925.5100000000093</v>
      </c>
      <c r="F59" s="12">
        <v>1254974.49</v>
      </c>
      <c r="G59" s="13">
        <f t="shared" ca="1" si="3"/>
        <v>1</v>
      </c>
      <c r="H59" s="3"/>
    </row>
    <row r="60" spans="1:8" ht="45" outlineLevel="2" x14ac:dyDescent="0.25">
      <c r="A60" s="14"/>
      <c r="B60" s="15" t="s">
        <v>68</v>
      </c>
      <c r="C60" s="16">
        <v>1256900</v>
      </c>
      <c r="D60" s="16">
        <v>1254974.49</v>
      </c>
      <c r="E60" s="16">
        <f t="shared" ca="1" si="2"/>
        <v>-1925.5100000000093</v>
      </c>
      <c r="F60" s="16">
        <v>1254974.49</v>
      </c>
      <c r="G60" s="17">
        <f t="shared" ca="1" si="3"/>
        <v>1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1" t="s">
        <v>69</v>
      </c>
      <c r="C61" s="12">
        <v>1396600</v>
      </c>
      <c r="D61" s="12">
        <v>1396600</v>
      </c>
      <c r="E61" s="12">
        <f t="shared" ca="1" si="2"/>
        <v>0</v>
      </c>
      <c r="F61" s="12">
        <v>1396600</v>
      </c>
      <c r="G61" s="13">
        <f t="shared" ca="1" si="3"/>
        <v>1</v>
      </c>
      <c r="H61" s="3"/>
    </row>
    <row r="62" spans="1:8" ht="45" outlineLevel="2" x14ac:dyDescent="0.25">
      <c r="A62" s="14"/>
      <c r="B62" s="15" t="s">
        <v>70</v>
      </c>
      <c r="C62" s="16">
        <v>1396600</v>
      </c>
      <c r="D62" s="16">
        <v>1396600</v>
      </c>
      <c r="E62" s="16">
        <f t="shared" ca="1" si="2"/>
        <v>0</v>
      </c>
      <c r="F62" s="16">
        <v>1396600</v>
      </c>
      <c r="G62" s="17">
        <f t="shared" ca="1" si="3"/>
        <v>1</v>
      </c>
      <c r="H62" s="3"/>
    </row>
    <row r="63" spans="1:8" ht="15" customHeight="1" x14ac:dyDescent="0.25">
      <c r="A63" s="50" t="s">
        <v>71</v>
      </c>
      <c r="B63" s="51"/>
      <c r="C63" s="18">
        <v>19842000</v>
      </c>
      <c r="D63" s="18">
        <v>19376037.66</v>
      </c>
      <c r="E63" s="19">
        <f t="shared" ca="1" si="2"/>
        <v>-465962.33999999985</v>
      </c>
      <c r="F63" s="19">
        <v>19349756.059999999</v>
      </c>
      <c r="G63" s="20">
        <f t="shared" ca="1" si="3"/>
        <v>0.99860000000000004</v>
      </c>
      <c r="H63" s="3"/>
    </row>
  </sheetData>
  <mergeCells count="9">
    <mergeCell ref="A63:B6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49" zoomScaleNormal="100" zoomScaleSheetLayoutView="100" workbookViewId="0">
      <selection activeCell="L14" sqref="L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4" t="s">
        <v>92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788680</v>
      </c>
      <c r="D9" s="12">
        <v>803990</v>
      </c>
      <c r="E9" s="12">
        <f t="shared" ref="E9:E40" ca="1" si="0">INDIRECT("R[0]C[-1]", FALSE)-INDIRECT("R[0]C[-2]", FALSE)</f>
        <v>15310</v>
      </c>
      <c r="F9" s="12">
        <v>803990</v>
      </c>
      <c r="G9" s="13">
        <f t="shared" ref="G9:G40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18</v>
      </c>
      <c r="C10" s="16">
        <v>788680</v>
      </c>
      <c r="D10" s="16">
        <v>803990</v>
      </c>
      <c r="E10" s="16">
        <f t="shared" ca="1" si="0"/>
        <v>15310</v>
      </c>
      <c r="F10" s="16">
        <v>803990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547670</v>
      </c>
      <c r="D11" s="12">
        <v>547670</v>
      </c>
      <c r="E11" s="12">
        <f t="shared" ca="1" si="0"/>
        <v>0</v>
      </c>
      <c r="F11" s="12">
        <v>547670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20</v>
      </c>
      <c r="C12" s="16">
        <v>547670</v>
      </c>
      <c r="D12" s="16">
        <v>547670</v>
      </c>
      <c r="E12" s="16">
        <f t="shared" ca="1" si="0"/>
        <v>0</v>
      </c>
      <c r="F12" s="16">
        <v>547670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795270</v>
      </c>
      <c r="D13" s="12">
        <v>810700</v>
      </c>
      <c r="E13" s="12">
        <f t="shared" ca="1" si="0"/>
        <v>15430</v>
      </c>
      <c r="F13" s="12">
        <v>810700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22</v>
      </c>
      <c r="C14" s="16">
        <v>795270</v>
      </c>
      <c r="D14" s="16">
        <v>810700</v>
      </c>
      <c r="E14" s="16">
        <f t="shared" ca="1" si="0"/>
        <v>15430</v>
      </c>
      <c r="F14" s="16">
        <v>810700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23</v>
      </c>
      <c r="C15" s="12">
        <v>1513010</v>
      </c>
      <c r="D15" s="12">
        <v>1526320</v>
      </c>
      <c r="E15" s="12">
        <f t="shared" ca="1" si="0"/>
        <v>13310</v>
      </c>
      <c r="F15" s="12">
        <v>1526320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24</v>
      </c>
      <c r="C16" s="16">
        <v>1513010</v>
      </c>
      <c r="D16" s="16">
        <v>1526320</v>
      </c>
      <c r="E16" s="16">
        <f t="shared" ca="1" si="0"/>
        <v>13310</v>
      </c>
      <c r="F16" s="16">
        <v>1526320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25</v>
      </c>
      <c r="C17" s="12">
        <v>796610</v>
      </c>
      <c r="D17" s="12">
        <v>800540</v>
      </c>
      <c r="E17" s="12">
        <f t="shared" ca="1" si="0"/>
        <v>3930</v>
      </c>
      <c r="F17" s="12">
        <v>800540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26</v>
      </c>
      <c r="C18" s="16">
        <v>796610</v>
      </c>
      <c r="D18" s="16">
        <v>800540</v>
      </c>
      <c r="E18" s="16">
        <f t="shared" ca="1" si="0"/>
        <v>3930</v>
      </c>
      <c r="F18" s="16">
        <v>800540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27</v>
      </c>
      <c r="C19" s="12">
        <v>859280</v>
      </c>
      <c r="D19" s="12">
        <v>859280</v>
      </c>
      <c r="E19" s="12">
        <f t="shared" ca="1" si="0"/>
        <v>0</v>
      </c>
      <c r="F19" s="12">
        <v>859280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28</v>
      </c>
      <c r="C20" s="16">
        <v>859280</v>
      </c>
      <c r="D20" s="16">
        <v>859280</v>
      </c>
      <c r="E20" s="16">
        <f t="shared" ca="1" si="0"/>
        <v>0</v>
      </c>
      <c r="F20" s="16">
        <v>859280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29</v>
      </c>
      <c r="C21" s="12">
        <v>547670</v>
      </c>
      <c r="D21" s="12">
        <v>547670</v>
      </c>
      <c r="E21" s="12">
        <f t="shared" ca="1" si="0"/>
        <v>0</v>
      </c>
      <c r="F21" s="12">
        <v>547670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30</v>
      </c>
      <c r="C22" s="16">
        <v>547670</v>
      </c>
      <c r="D22" s="16">
        <v>547670</v>
      </c>
      <c r="E22" s="16">
        <f t="shared" ca="1" si="0"/>
        <v>0</v>
      </c>
      <c r="F22" s="16">
        <v>547670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31</v>
      </c>
      <c r="C23" s="12">
        <v>788680</v>
      </c>
      <c r="D23" s="12">
        <v>803990</v>
      </c>
      <c r="E23" s="12">
        <f t="shared" ca="1" si="0"/>
        <v>15310</v>
      </c>
      <c r="F23" s="12">
        <v>803990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32</v>
      </c>
      <c r="C24" s="16">
        <v>788680</v>
      </c>
      <c r="D24" s="16">
        <v>803990</v>
      </c>
      <c r="E24" s="16">
        <f t="shared" ca="1" si="0"/>
        <v>15310</v>
      </c>
      <c r="F24" s="16">
        <v>803990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33</v>
      </c>
      <c r="C25" s="12">
        <v>809450</v>
      </c>
      <c r="D25" s="12">
        <v>810700</v>
      </c>
      <c r="E25" s="12">
        <f t="shared" ca="1" si="0"/>
        <v>1250</v>
      </c>
      <c r="F25" s="12">
        <v>810700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34</v>
      </c>
      <c r="C26" s="16">
        <v>809450</v>
      </c>
      <c r="D26" s="16">
        <v>810700</v>
      </c>
      <c r="E26" s="16">
        <f t="shared" ca="1" si="0"/>
        <v>1250</v>
      </c>
      <c r="F26" s="16">
        <v>810700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35</v>
      </c>
      <c r="C27" s="12">
        <v>787550</v>
      </c>
      <c r="D27" s="12">
        <v>787550</v>
      </c>
      <c r="E27" s="12">
        <f t="shared" ca="1" si="0"/>
        <v>0</v>
      </c>
      <c r="F27" s="12">
        <v>787550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36</v>
      </c>
      <c r="C28" s="16">
        <v>787550</v>
      </c>
      <c r="D28" s="16">
        <v>787550</v>
      </c>
      <c r="E28" s="16">
        <f t="shared" ca="1" si="0"/>
        <v>0</v>
      </c>
      <c r="F28" s="16">
        <v>787550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37</v>
      </c>
      <c r="C29" s="12">
        <v>781030</v>
      </c>
      <c r="D29" s="12">
        <v>804000</v>
      </c>
      <c r="E29" s="12">
        <f t="shared" ca="1" si="0"/>
        <v>22970</v>
      </c>
      <c r="F29" s="12">
        <v>781828.51</v>
      </c>
      <c r="G29" s="13">
        <f t="shared" ca="1" si="1"/>
        <v>0.97240000000000004</v>
      </c>
      <c r="H29" s="3"/>
    </row>
    <row r="30" spans="1:8" ht="45" outlineLevel="2" x14ac:dyDescent="0.25">
      <c r="A30" s="14"/>
      <c r="B30" s="15" t="s">
        <v>38</v>
      </c>
      <c r="C30" s="16">
        <v>781030</v>
      </c>
      <c r="D30" s="16">
        <v>804000</v>
      </c>
      <c r="E30" s="16">
        <f t="shared" ca="1" si="0"/>
        <v>22970</v>
      </c>
      <c r="F30" s="16">
        <v>781828.51</v>
      </c>
      <c r="G30" s="17">
        <f t="shared" ca="1" si="1"/>
        <v>0.97240000000000004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39</v>
      </c>
      <c r="C31" s="12">
        <v>1388370</v>
      </c>
      <c r="D31" s="12">
        <v>1388370</v>
      </c>
      <c r="E31" s="12">
        <f t="shared" ca="1" si="0"/>
        <v>0</v>
      </c>
      <c r="F31" s="12">
        <v>1388370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40</v>
      </c>
      <c r="C32" s="16">
        <v>1388370</v>
      </c>
      <c r="D32" s="16">
        <v>1388370</v>
      </c>
      <c r="E32" s="16">
        <f t="shared" ca="1" si="0"/>
        <v>0</v>
      </c>
      <c r="F32" s="16">
        <v>1388370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41</v>
      </c>
      <c r="C33" s="12">
        <v>1134230</v>
      </c>
      <c r="D33" s="12">
        <v>1134230</v>
      </c>
      <c r="E33" s="12">
        <f t="shared" ca="1" si="0"/>
        <v>0</v>
      </c>
      <c r="F33" s="12">
        <v>1134230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42</v>
      </c>
      <c r="C34" s="16">
        <v>1134230</v>
      </c>
      <c r="D34" s="16">
        <v>1134230</v>
      </c>
      <c r="E34" s="16">
        <f t="shared" ca="1" si="0"/>
        <v>0</v>
      </c>
      <c r="F34" s="16">
        <v>1134230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43</v>
      </c>
      <c r="C35" s="12">
        <v>1599670</v>
      </c>
      <c r="D35" s="12">
        <v>1599670</v>
      </c>
      <c r="E35" s="12">
        <f t="shared" ca="1" si="0"/>
        <v>0</v>
      </c>
      <c r="F35" s="12">
        <v>1599670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44</v>
      </c>
      <c r="C36" s="16">
        <v>1599670</v>
      </c>
      <c r="D36" s="16">
        <v>1599670</v>
      </c>
      <c r="E36" s="16">
        <f t="shared" ca="1" si="0"/>
        <v>0</v>
      </c>
      <c r="F36" s="16">
        <v>1599670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45</v>
      </c>
      <c r="C37" s="12">
        <v>795270</v>
      </c>
      <c r="D37" s="12">
        <v>810700</v>
      </c>
      <c r="E37" s="12">
        <f t="shared" ca="1" si="0"/>
        <v>15430</v>
      </c>
      <c r="F37" s="12">
        <v>810700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46</v>
      </c>
      <c r="C38" s="16">
        <v>795270</v>
      </c>
      <c r="D38" s="16">
        <v>810700</v>
      </c>
      <c r="E38" s="16">
        <f t="shared" ca="1" si="0"/>
        <v>15430</v>
      </c>
      <c r="F38" s="16">
        <v>810700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47</v>
      </c>
      <c r="C39" s="12">
        <v>547670</v>
      </c>
      <c r="D39" s="12">
        <v>547670</v>
      </c>
      <c r="E39" s="12">
        <f t="shared" ca="1" si="0"/>
        <v>0</v>
      </c>
      <c r="F39" s="12">
        <v>547670</v>
      </c>
      <c r="G39" s="13">
        <f t="shared" ca="1" si="1"/>
        <v>1</v>
      </c>
      <c r="H39" s="3"/>
    </row>
    <row r="40" spans="1:8" ht="45" outlineLevel="2" x14ac:dyDescent="0.25">
      <c r="A40" s="14"/>
      <c r="B40" s="15" t="s">
        <v>48</v>
      </c>
      <c r="C40" s="16">
        <v>547670</v>
      </c>
      <c r="D40" s="16">
        <v>547670</v>
      </c>
      <c r="E40" s="16">
        <f t="shared" ca="1" si="0"/>
        <v>0</v>
      </c>
      <c r="F40" s="16">
        <v>547670</v>
      </c>
      <c r="G40" s="17">
        <f t="shared" ca="1" si="1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49</v>
      </c>
      <c r="C41" s="12">
        <v>781030</v>
      </c>
      <c r="D41" s="12">
        <v>819300</v>
      </c>
      <c r="E41" s="12">
        <f t="shared" ref="E41:E63" ca="1" si="2">INDIRECT("R[0]C[-1]", FALSE)-INDIRECT("R[0]C[-2]", FALSE)</f>
        <v>38270</v>
      </c>
      <c r="F41" s="12">
        <v>819300</v>
      </c>
      <c r="G41" s="13">
        <f t="shared" ref="G41:G63" ca="1" si="3">IF(INDIRECT("R[0]C[-3]", FALSE)=0,0,ROUND(INDIRECT("R[0]C[-1]", FALSE)/INDIRECT("R[0]C[-3]", FALSE),4))</f>
        <v>1</v>
      </c>
      <c r="H41" s="3"/>
    </row>
    <row r="42" spans="1:8" ht="45" outlineLevel="2" x14ac:dyDescent="0.25">
      <c r="A42" s="14"/>
      <c r="B42" s="15" t="s">
        <v>50</v>
      </c>
      <c r="C42" s="16">
        <v>781030</v>
      </c>
      <c r="D42" s="16">
        <v>819300</v>
      </c>
      <c r="E42" s="16">
        <f t="shared" ca="1" si="2"/>
        <v>38270</v>
      </c>
      <c r="F42" s="16">
        <v>819300</v>
      </c>
      <c r="G42" s="17">
        <f t="shared" ca="1" si="3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51</v>
      </c>
      <c r="C43" s="12">
        <v>781030</v>
      </c>
      <c r="D43" s="12">
        <v>595980</v>
      </c>
      <c r="E43" s="12">
        <f t="shared" ca="1" si="2"/>
        <v>-185050</v>
      </c>
      <c r="F43" s="12">
        <v>595980</v>
      </c>
      <c r="G43" s="13">
        <f t="shared" ca="1" si="3"/>
        <v>1</v>
      </c>
      <c r="H43" s="3"/>
    </row>
    <row r="44" spans="1:8" ht="45" outlineLevel="2" x14ac:dyDescent="0.25">
      <c r="A44" s="14"/>
      <c r="B44" s="15" t="s">
        <v>52</v>
      </c>
      <c r="C44" s="16">
        <v>781030</v>
      </c>
      <c r="D44" s="16">
        <v>595980</v>
      </c>
      <c r="E44" s="16">
        <f t="shared" ca="1" si="2"/>
        <v>-185050</v>
      </c>
      <c r="F44" s="16">
        <v>595980</v>
      </c>
      <c r="G44" s="17">
        <f t="shared" ca="1" si="3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53</v>
      </c>
      <c r="C45" s="12">
        <v>781030</v>
      </c>
      <c r="D45" s="12">
        <v>595980</v>
      </c>
      <c r="E45" s="12">
        <f t="shared" ca="1" si="2"/>
        <v>-185050</v>
      </c>
      <c r="F45" s="12">
        <v>595980</v>
      </c>
      <c r="G45" s="13">
        <f t="shared" ca="1" si="3"/>
        <v>1</v>
      </c>
      <c r="H45" s="3"/>
    </row>
    <row r="46" spans="1:8" ht="45" outlineLevel="2" x14ac:dyDescent="0.25">
      <c r="A46" s="14"/>
      <c r="B46" s="15" t="s">
        <v>54</v>
      </c>
      <c r="C46" s="16">
        <v>781030</v>
      </c>
      <c r="D46" s="16">
        <v>595980</v>
      </c>
      <c r="E46" s="16">
        <f t="shared" ca="1" si="2"/>
        <v>-185050</v>
      </c>
      <c r="F46" s="16">
        <v>595980</v>
      </c>
      <c r="G46" s="17">
        <f t="shared" ca="1" si="3"/>
        <v>1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55</v>
      </c>
      <c r="C47" s="12">
        <v>781030</v>
      </c>
      <c r="D47" s="12">
        <v>819300</v>
      </c>
      <c r="E47" s="12">
        <f t="shared" ca="1" si="2"/>
        <v>38270</v>
      </c>
      <c r="F47" s="12">
        <v>819300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56</v>
      </c>
      <c r="C48" s="16">
        <v>781030</v>
      </c>
      <c r="D48" s="16">
        <v>819300</v>
      </c>
      <c r="E48" s="16">
        <f t="shared" ca="1" si="2"/>
        <v>38270</v>
      </c>
      <c r="F48" s="16">
        <v>819300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57</v>
      </c>
      <c r="C49" s="12">
        <v>10751110</v>
      </c>
      <c r="D49" s="12">
        <v>10784990</v>
      </c>
      <c r="E49" s="12">
        <f t="shared" ca="1" si="2"/>
        <v>33880</v>
      </c>
      <c r="F49" s="12">
        <v>10592869.48</v>
      </c>
      <c r="G49" s="13">
        <f t="shared" ca="1" si="3"/>
        <v>0.98219999999999996</v>
      </c>
      <c r="H49" s="3"/>
    </row>
    <row r="50" spans="1:8" ht="30" outlineLevel="2" x14ac:dyDescent="0.25">
      <c r="A50" s="14"/>
      <c r="B50" s="15" t="s">
        <v>58</v>
      </c>
      <c r="C50" s="16">
        <v>10751110</v>
      </c>
      <c r="D50" s="16">
        <v>10784990</v>
      </c>
      <c r="E50" s="16">
        <f t="shared" ca="1" si="2"/>
        <v>33880</v>
      </c>
      <c r="F50" s="16">
        <v>10592869.48</v>
      </c>
      <c r="G50" s="17">
        <f t="shared" ca="1" si="3"/>
        <v>0.98219999999999996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59</v>
      </c>
      <c r="C51" s="12">
        <v>2411800</v>
      </c>
      <c r="D51" s="12">
        <v>2294210</v>
      </c>
      <c r="E51" s="12">
        <f t="shared" ca="1" si="2"/>
        <v>-117590</v>
      </c>
      <c r="F51" s="12">
        <v>2294210</v>
      </c>
      <c r="G51" s="13">
        <f t="shared" ca="1" si="3"/>
        <v>1</v>
      </c>
      <c r="H51" s="3"/>
    </row>
    <row r="52" spans="1:8" ht="45" outlineLevel="2" x14ac:dyDescent="0.25">
      <c r="A52" s="14"/>
      <c r="B52" s="15" t="s">
        <v>60</v>
      </c>
      <c r="C52" s="16">
        <v>2411800</v>
      </c>
      <c r="D52" s="16">
        <v>2294210</v>
      </c>
      <c r="E52" s="16">
        <f t="shared" ca="1" si="2"/>
        <v>-117590</v>
      </c>
      <c r="F52" s="16">
        <v>2294210</v>
      </c>
      <c r="G52" s="17">
        <f t="shared" ca="1" si="3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61</v>
      </c>
      <c r="C53" s="12">
        <v>1513100</v>
      </c>
      <c r="D53" s="12">
        <v>1513100</v>
      </c>
      <c r="E53" s="12">
        <f t="shared" ca="1" si="2"/>
        <v>0</v>
      </c>
      <c r="F53" s="12">
        <v>1727392.01</v>
      </c>
      <c r="G53" s="13">
        <f t="shared" ca="1" si="3"/>
        <v>1.1415999999999999</v>
      </c>
      <c r="H53" s="3"/>
    </row>
    <row r="54" spans="1:8" ht="45" outlineLevel="2" x14ac:dyDescent="0.25">
      <c r="A54" s="14"/>
      <c r="B54" s="15" t="s">
        <v>62</v>
      </c>
      <c r="C54" s="16">
        <v>1513100</v>
      </c>
      <c r="D54" s="16">
        <v>1513100</v>
      </c>
      <c r="E54" s="16">
        <f t="shared" ca="1" si="2"/>
        <v>0</v>
      </c>
      <c r="F54" s="16">
        <v>1727392.01</v>
      </c>
      <c r="G54" s="17">
        <f t="shared" ca="1" si="3"/>
        <v>1.1415999999999999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63</v>
      </c>
      <c r="C55" s="12">
        <v>1441880</v>
      </c>
      <c r="D55" s="12">
        <v>1441880</v>
      </c>
      <c r="E55" s="12">
        <f t="shared" ca="1" si="2"/>
        <v>0</v>
      </c>
      <c r="F55" s="12">
        <v>1441880</v>
      </c>
      <c r="G55" s="13">
        <f t="shared" ca="1" si="3"/>
        <v>1</v>
      </c>
      <c r="H55" s="3"/>
    </row>
    <row r="56" spans="1:8" ht="45" outlineLevel="2" x14ac:dyDescent="0.25">
      <c r="A56" s="14"/>
      <c r="B56" s="15" t="s">
        <v>64</v>
      </c>
      <c r="C56" s="16">
        <v>1441880</v>
      </c>
      <c r="D56" s="16">
        <v>1441880</v>
      </c>
      <c r="E56" s="16">
        <f t="shared" ca="1" si="2"/>
        <v>0</v>
      </c>
      <c r="F56" s="16">
        <v>1441880</v>
      </c>
      <c r="G56" s="17">
        <f t="shared" ca="1" si="3"/>
        <v>1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65</v>
      </c>
      <c r="C57" s="12">
        <v>2227860</v>
      </c>
      <c r="D57" s="12">
        <v>2248320</v>
      </c>
      <c r="E57" s="12">
        <f t="shared" ca="1" si="2"/>
        <v>20460</v>
      </c>
      <c r="F57" s="12">
        <v>2248320</v>
      </c>
      <c r="G57" s="13">
        <f t="shared" ca="1" si="3"/>
        <v>1</v>
      </c>
      <c r="H57" s="3"/>
    </row>
    <row r="58" spans="1:8" ht="45" outlineLevel="2" x14ac:dyDescent="0.25">
      <c r="A58" s="14"/>
      <c r="B58" s="15" t="s">
        <v>66</v>
      </c>
      <c r="C58" s="16">
        <v>2227860</v>
      </c>
      <c r="D58" s="16">
        <v>2248320</v>
      </c>
      <c r="E58" s="16">
        <f t="shared" ca="1" si="2"/>
        <v>20460</v>
      </c>
      <c r="F58" s="16">
        <v>2248320</v>
      </c>
      <c r="G58" s="17">
        <f t="shared" ca="1" si="3"/>
        <v>1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67</v>
      </c>
      <c r="C59" s="12">
        <v>2009600</v>
      </c>
      <c r="D59" s="12">
        <v>2009600</v>
      </c>
      <c r="E59" s="12">
        <f t="shared" ca="1" si="2"/>
        <v>0</v>
      </c>
      <c r="F59" s="12">
        <v>2009600</v>
      </c>
      <c r="G59" s="13">
        <f t="shared" ca="1" si="3"/>
        <v>1</v>
      </c>
      <c r="H59" s="3"/>
    </row>
    <row r="60" spans="1:8" ht="45" outlineLevel="2" x14ac:dyDescent="0.25">
      <c r="A60" s="14"/>
      <c r="B60" s="15" t="s">
        <v>68</v>
      </c>
      <c r="C60" s="16">
        <v>2009600</v>
      </c>
      <c r="D60" s="16">
        <v>2009600</v>
      </c>
      <c r="E60" s="16">
        <f t="shared" ca="1" si="2"/>
        <v>0</v>
      </c>
      <c r="F60" s="16">
        <v>2009600</v>
      </c>
      <c r="G60" s="17">
        <f t="shared" ca="1" si="3"/>
        <v>1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1" t="s">
        <v>69</v>
      </c>
      <c r="C61" s="12">
        <v>2009690</v>
      </c>
      <c r="D61" s="12">
        <v>2009690</v>
      </c>
      <c r="E61" s="12">
        <f t="shared" ca="1" si="2"/>
        <v>0</v>
      </c>
      <c r="F61" s="12">
        <v>2009690</v>
      </c>
      <c r="G61" s="13">
        <f t="shared" ca="1" si="3"/>
        <v>1</v>
      </c>
      <c r="H61" s="3"/>
    </row>
    <row r="62" spans="1:8" ht="45" outlineLevel="2" x14ac:dyDescent="0.25">
      <c r="A62" s="14"/>
      <c r="B62" s="15" t="s">
        <v>70</v>
      </c>
      <c r="C62" s="16">
        <v>2009690</v>
      </c>
      <c r="D62" s="16">
        <v>2009690</v>
      </c>
      <c r="E62" s="16">
        <f t="shared" ca="1" si="2"/>
        <v>0</v>
      </c>
      <c r="F62" s="16">
        <v>2009690</v>
      </c>
      <c r="G62" s="17">
        <f t="shared" ca="1" si="3"/>
        <v>1</v>
      </c>
      <c r="H62" s="3"/>
    </row>
    <row r="63" spans="1:8" ht="15" customHeight="1" x14ac:dyDescent="0.25">
      <c r="A63" s="50" t="s">
        <v>71</v>
      </c>
      <c r="B63" s="51"/>
      <c r="C63" s="18">
        <v>39969270</v>
      </c>
      <c r="D63" s="18">
        <v>39715400</v>
      </c>
      <c r="E63" s="19">
        <f t="shared" ca="1" si="2"/>
        <v>-253870</v>
      </c>
      <c r="F63" s="19">
        <v>39715400</v>
      </c>
      <c r="G63" s="20">
        <f t="shared" ca="1" si="3"/>
        <v>1</v>
      </c>
      <c r="H63" s="3"/>
    </row>
  </sheetData>
  <mergeCells count="9">
    <mergeCell ref="A63:B6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topLeftCell="A7" zoomScaleNormal="100" zoomScaleSheetLayoutView="100" workbookViewId="0">
      <selection activeCell="J17" sqref="J17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0.700000000000003" customHeight="1" x14ac:dyDescent="0.25">
      <c r="A3" s="54" t="s">
        <v>93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57</v>
      </c>
      <c r="C9" s="12">
        <v>55700</v>
      </c>
      <c r="D9" s="12">
        <v>55700</v>
      </c>
      <c r="E9" s="12">
        <f ca="1">INDIRECT("R[0]C[-1]", FALSE)-INDIRECT("R[0]C[-2]", FALSE)</f>
        <v>0</v>
      </c>
      <c r="F9" s="12">
        <v>55700</v>
      </c>
      <c r="G9" s="13">
        <f ca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58</v>
      </c>
      <c r="C10" s="16">
        <v>55700</v>
      </c>
      <c r="D10" s="16">
        <v>55700</v>
      </c>
      <c r="E10" s="16">
        <f ca="1">INDIRECT("R[0]C[-1]", FALSE)-INDIRECT("R[0]C[-2]", FALSE)</f>
        <v>0</v>
      </c>
      <c r="F10" s="16">
        <v>55700</v>
      </c>
      <c r="G10" s="17">
        <f ca="1">IF(INDIRECT("R[0]C[-3]", FALSE)=0,0,ROUND(INDIRECT("R[0]C[-1]", FALSE)/INDIRECT("R[0]C[-3]", FALSE),4))</f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63</v>
      </c>
      <c r="C11" s="12">
        <v>26900</v>
      </c>
      <c r="D11" s="12">
        <v>26900</v>
      </c>
      <c r="E11" s="12">
        <f ca="1">INDIRECT("R[0]C[-1]", FALSE)-INDIRECT("R[0]C[-2]", FALSE)</f>
        <v>0</v>
      </c>
      <c r="F11" s="12">
        <v>26900</v>
      </c>
      <c r="G11" s="13">
        <f ca="1">IF(INDIRECT("R[0]C[-3]", FALSE)=0,0,ROUND(INDIRECT("R[0]C[-1]", FALSE)/INDIRECT("R[0]C[-3]", FALSE),4))</f>
        <v>1</v>
      </c>
      <c r="H11" s="3"/>
    </row>
    <row r="12" spans="1:8" ht="45" outlineLevel="2" x14ac:dyDescent="0.25">
      <c r="A12" s="14"/>
      <c r="B12" s="15" t="s">
        <v>64</v>
      </c>
      <c r="C12" s="16">
        <v>26900</v>
      </c>
      <c r="D12" s="16">
        <v>26900</v>
      </c>
      <c r="E12" s="16">
        <f ca="1">INDIRECT("R[0]C[-1]", FALSE)-INDIRECT("R[0]C[-2]", FALSE)</f>
        <v>0</v>
      </c>
      <c r="F12" s="16">
        <v>26900</v>
      </c>
      <c r="G12" s="17">
        <f ca="1">IF(INDIRECT("R[0]C[-3]", FALSE)=0,0,ROUND(INDIRECT("R[0]C[-1]", FALSE)/INDIRECT("R[0]C[-3]", FALSE),4))</f>
        <v>1</v>
      </c>
      <c r="H12" s="3"/>
    </row>
    <row r="13" spans="1:8" ht="15" customHeight="1" x14ac:dyDescent="0.25">
      <c r="A13" s="50" t="s">
        <v>71</v>
      </c>
      <c r="B13" s="51"/>
      <c r="C13" s="18">
        <v>82600</v>
      </c>
      <c r="D13" s="18">
        <v>82600</v>
      </c>
      <c r="E13" s="19">
        <f ca="1">INDIRECT("R[0]C[-1]", FALSE)-INDIRECT("R[0]C[-2]", FALSE)</f>
        <v>0</v>
      </c>
      <c r="F13" s="19">
        <v>82600</v>
      </c>
      <c r="G13" s="20">
        <f ca="1">IF(INDIRECT("R[0]C[-3]", FALSE)=0,0,ROUND(INDIRECT("R[0]C[-1]", FALSE)/INDIRECT("R[0]C[-3]", FALSE),4))</f>
        <v>1</v>
      </c>
      <c r="H13" s="3"/>
    </row>
  </sheetData>
  <mergeCells count="9">
    <mergeCell ref="A13:B1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topLeftCell="A52" zoomScaleNormal="100" zoomScaleSheetLayoutView="100" workbookViewId="0">
      <selection activeCell="K12" sqref="K12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4" t="s">
        <v>94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0</v>
      </c>
      <c r="D9" s="12">
        <v>37350</v>
      </c>
      <c r="E9" s="12">
        <f t="shared" ref="E9:E55" ca="1" si="0">INDIRECT("R[0]C[-1]", FALSE)-INDIRECT("R[0]C[-2]", FALSE)</f>
        <v>37350</v>
      </c>
      <c r="F9" s="12">
        <v>37350</v>
      </c>
      <c r="G9" s="13">
        <f t="shared" ref="G9:G55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18</v>
      </c>
      <c r="C10" s="16">
        <v>0</v>
      </c>
      <c r="D10" s="16">
        <v>37350</v>
      </c>
      <c r="E10" s="16">
        <f t="shared" ca="1" si="0"/>
        <v>37350</v>
      </c>
      <c r="F10" s="16">
        <v>37350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21</v>
      </c>
      <c r="C11" s="12">
        <v>0</v>
      </c>
      <c r="D11" s="12">
        <v>61210</v>
      </c>
      <c r="E11" s="12">
        <f t="shared" ca="1" si="0"/>
        <v>61210</v>
      </c>
      <c r="F11" s="12">
        <v>61210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22</v>
      </c>
      <c r="C12" s="16">
        <v>0</v>
      </c>
      <c r="D12" s="16">
        <v>61210</v>
      </c>
      <c r="E12" s="16">
        <f t="shared" ca="1" si="0"/>
        <v>61210</v>
      </c>
      <c r="F12" s="16">
        <v>61210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23</v>
      </c>
      <c r="C13" s="12">
        <v>0</v>
      </c>
      <c r="D13" s="12">
        <v>223164.54</v>
      </c>
      <c r="E13" s="12">
        <f t="shared" ca="1" si="0"/>
        <v>223164.54</v>
      </c>
      <c r="F13" s="12">
        <v>223164.54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24</v>
      </c>
      <c r="C14" s="16">
        <v>0</v>
      </c>
      <c r="D14" s="16">
        <v>223164.54</v>
      </c>
      <c r="E14" s="16">
        <f t="shared" ca="1" si="0"/>
        <v>223164.54</v>
      </c>
      <c r="F14" s="16">
        <v>223164.54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25</v>
      </c>
      <c r="C15" s="12">
        <v>0</v>
      </c>
      <c r="D15" s="12">
        <v>73300</v>
      </c>
      <c r="E15" s="12">
        <f t="shared" ca="1" si="0"/>
        <v>73300</v>
      </c>
      <c r="F15" s="12">
        <v>73300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26</v>
      </c>
      <c r="C16" s="16">
        <v>0</v>
      </c>
      <c r="D16" s="16">
        <v>73300</v>
      </c>
      <c r="E16" s="16">
        <f t="shared" ca="1" si="0"/>
        <v>73300</v>
      </c>
      <c r="F16" s="16">
        <v>73300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27</v>
      </c>
      <c r="C17" s="12">
        <v>0</v>
      </c>
      <c r="D17" s="12">
        <v>28140</v>
      </c>
      <c r="E17" s="12">
        <f t="shared" ca="1" si="0"/>
        <v>28140</v>
      </c>
      <c r="F17" s="12">
        <v>28140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28</v>
      </c>
      <c r="C18" s="16">
        <v>0</v>
      </c>
      <c r="D18" s="16">
        <v>28140</v>
      </c>
      <c r="E18" s="16">
        <f t="shared" ca="1" si="0"/>
        <v>28140</v>
      </c>
      <c r="F18" s="16">
        <v>28140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29</v>
      </c>
      <c r="C19" s="12">
        <v>0</v>
      </c>
      <c r="D19" s="12">
        <v>10000</v>
      </c>
      <c r="E19" s="12">
        <f t="shared" ca="1" si="0"/>
        <v>10000</v>
      </c>
      <c r="F19" s="12">
        <v>10000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30</v>
      </c>
      <c r="C20" s="16">
        <v>0</v>
      </c>
      <c r="D20" s="16">
        <v>10000</v>
      </c>
      <c r="E20" s="16">
        <f t="shared" ca="1" si="0"/>
        <v>10000</v>
      </c>
      <c r="F20" s="16">
        <v>10000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31</v>
      </c>
      <c r="C21" s="12">
        <v>0</v>
      </c>
      <c r="D21" s="12">
        <v>60320</v>
      </c>
      <c r="E21" s="12">
        <f t="shared" ca="1" si="0"/>
        <v>60320</v>
      </c>
      <c r="F21" s="12">
        <v>60320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32</v>
      </c>
      <c r="C22" s="16">
        <v>0</v>
      </c>
      <c r="D22" s="16">
        <v>60320</v>
      </c>
      <c r="E22" s="16">
        <f t="shared" ca="1" si="0"/>
        <v>60320</v>
      </c>
      <c r="F22" s="16">
        <v>60320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33</v>
      </c>
      <c r="C23" s="12">
        <v>0</v>
      </c>
      <c r="D23" s="12">
        <v>41040</v>
      </c>
      <c r="E23" s="12">
        <f t="shared" ca="1" si="0"/>
        <v>41040</v>
      </c>
      <c r="F23" s="12">
        <v>41040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34</v>
      </c>
      <c r="C24" s="16">
        <v>0</v>
      </c>
      <c r="D24" s="16">
        <v>41040</v>
      </c>
      <c r="E24" s="16">
        <f t="shared" ca="1" si="0"/>
        <v>41040</v>
      </c>
      <c r="F24" s="16">
        <v>41040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35</v>
      </c>
      <c r="C25" s="12">
        <v>0</v>
      </c>
      <c r="D25" s="12">
        <v>67270</v>
      </c>
      <c r="E25" s="12">
        <f t="shared" ca="1" si="0"/>
        <v>67270</v>
      </c>
      <c r="F25" s="12">
        <v>67270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36</v>
      </c>
      <c r="C26" s="16">
        <v>0</v>
      </c>
      <c r="D26" s="16">
        <v>67270</v>
      </c>
      <c r="E26" s="16">
        <f t="shared" ca="1" si="0"/>
        <v>67270</v>
      </c>
      <c r="F26" s="16">
        <v>67270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37</v>
      </c>
      <c r="C27" s="12">
        <v>0</v>
      </c>
      <c r="D27" s="12">
        <v>30090</v>
      </c>
      <c r="E27" s="12">
        <f t="shared" ca="1" si="0"/>
        <v>30090</v>
      </c>
      <c r="F27" s="12">
        <v>30090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38</v>
      </c>
      <c r="C28" s="16">
        <v>0</v>
      </c>
      <c r="D28" s="16">
        <v>30090</v>
      </c>
      <c r="E28" s="16">
        <f t="shared" ca="1" si="0"/>
        <v>30090</v>
      </c>
      <c r="F28" s="16">
        <v>30090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39</v>
      </c>
      <c r="C29" s="12">
        <v>0</v>
      </c>
      <c r="D29" s="12">
        <v>59000</v>
      </c>
      <c r="E29" s="12">
        <f t="shared" ca="1" si="0"/>
        <v>59000</v>
      </c>
      <c r="F29" s="12">
        <v>59000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40</v>
      </c>
      <c r="C30" s="16">
        <v>0</v>
      </c>
      <c r="D30" s="16">
        <v>59000</v>
      </c>
      <c r="E30" s="16">
        <f t="shared" ca="1" si="0"/>
        <v>59000</v>
      </c>
      <c r="F30" s="16">
        <v>59000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41</v>
      </c>
      <c r="C31" s="12">
        <v>0</v>
      </c>
      <c r="D31" s="12">
        <v>20880</v>
      </c>
      <c r="E31" s="12">
        <f t="shared" ca="1" si="0"/>
        <v>20880</v>
      </c>
      <c r="F31" s="12">
        <v>20880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42</v>
      </c>
      <c r="C32" s="16">
        <v>0</v>
      </c>
      <c r="D32" s="16">
        <v>20880</v>
      </c>
      <c r="E32" s="16">
        <f t="shared" ca="1" si="0"/>
        <v>20880</v>
      </c>
      <c r="F32" s="16">
        <v>20880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43</v>
      </c>
      <c r="C33" s="12">
        <v>0</v>
      </c>
      <c r="D33" s="12">
        <v>37410</v>
      </c>
      <c r="E33" s="12">
        <f t="shared" ca="1" si="0"/>
        <v>37410</v>
      </c>
      <c r="F33" s="12">
        <v>37410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44</v>
      </c>
      <c r="C34" s="16">
        <v>0</v>
      </c>
      <c r="D34" s="16">
        <v>37410</v>
      </c>
      <c r="E34" s="16">
        <f t="shared" ca="1" si="0"/>
        <v>37410</v>
      </c>
      <c r="F34" s="16">
        <v>37410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45</v>
      </c>
      <c r="C35" s="12">
        <v>0</v>
      </c>
      <c r="D35" s="12">
        <v>48090</v>
      </c>
      <c r="E35" s="12">
        <f t="shared" ca="1" si="0"/>
        <v>48090</v>
      </c>
      <c r="F35" s="12">
        <v>48090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46</v>
      </c>
      <c r="C36" s="16">
        <v>0</v>
      </c>
      <c r="D36" s="16">
        <v>48090</v>
      </c>
      <c r="E36" s="16">
        <f t="shared" ca="1" si="0"/>
        <v>48090</v>
      </c>
      <c r="F36" s="16">
        <v>48090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47</v>
      </c>
      <c r="C37" s="12">
        <v>0</v>
      </c>
      <c r="D37" s="12">
        <v>10410</v>
      </c>
      <c r="E37" s="12">
        <f t="shared" ca="1" si="0"/>
        <v>10410</v>
      </c>
      <c r="F37" s="12">
        <v>10410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48</v>
      </c>
      <c r="C38" s="16">
        <v>0</v>
      </c>
      <c r="D38" s="16">
        <v>10410</v>
      </c>
      <c r="E38" s="16">
        <f t="shared" ca="1" si="0"/>
        <v>10410</v>
      </c>
      <c r="F38" s="16">
        <v>10410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49</v>
      </c>
      <c r="C39" s="12">
        <v>0</v>
      </c>
      <c r="D39" s="12">
        <v>37360</v>
      </c>
      <c r="E39" s="12">
        <f t="shared" ca="1" si="0"/>
        <v>37360</v>
      </c>
      <c r="F39" s="12">
        <v>37360</v>
      </c>
      <c r="G39" s="13">
        <f t="shared" ca="1" si="1"/>
        <v>1</v>
      </c>
      <c r="H39" s="3"/>
    </row>
    <row r="40" spans="1:8" ht="45" outlineLevel="2" x14ac:dyDescent="0.25">
      <c r="A40" s="14"/>
      <c r="B40" s="15" t="s">
        <v>50</v>
      </c>
      <c r="C40" s="16">
        <v>0</v>
      </c>
      <c r="D40" s="16">
        <v>37360</v>
      </c>
      <c r="E40" s="16">
        <f t="shared" ca="1" si="0"/>
        <v>37360</v>
      </c>
      <c r="F40" s="16">
        <v>37360</v>
      </c>
      <c r="G40" s="17">
        <f t="shared" ca="1" si="1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51</v>
      </c>
      <c r="C41" s="12">
        <v>0</v>
      </c>
      <c r="D41" s="12">
        <v>17850</v>
      </c>
      <c r="E41" s="12">
        <f t="shared" ca="1" si="0"/>
        <v>17850</v>
      </c>
      <c r="F41" s="12">
        <v>17850</v>
      </c>
      <c r="G41" s="13">
        <f t="shared" ca="1" si="1"/>
        <v>1</v>
      </c>
      <c r="H41" s="3"/>
    </row>
    <row r="42" spans="1:8" ht="45" outlineLevel="2" x14ac:dyDescent="0.25">
      <c r="A42" s="14"/>
      <c r="B42" s="15" t="s">
        <v>52</v>
      </c>
      <c r="C42" s="16">
        <v>0</v>
      </c>
      <c r="D42" s="16">
        <v>17850</v>
      </c>
      <c r="E42" s="16">
        <f t="shared" ca="1" si="0"/>
        <v>17850</v>
      </c>
      <c r="F42" s="16">
        <v>17850</v>
      </c>
      <c r="G42" s="17">
        <f t="shared" ca="1" si="1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55</v>
      </c>
      <c r="C43" s="12">
        <v>0</v>
      </c>
      <c r="D43" s="12">
        <v>32770</v>
      </c>
      <c r="E43" s="12">
        <f t="shared" ca="1" si="0"/>
        <v>32770</v>
      </c>
      <c r="F43" s="12">
        <v>32770</v>
      </c>
      <c r="G43" s="13">
        <f t="shared" ca="1" si="1"/>
        <v>1</v>
      </c>
      <c r="H43" s="3"/>
    </row>
    <row r="44" spans="1:8" ht="45" outlineLevel="2" x14ac:dyDescent="0.25">
      <c r="A44" s="14"/>
      <c r="B44" s="15" t="s">
        <v>56</v>
      </c>
      <c r="C44" s="16">
        <v>0</v>
      </c>
      <c r="D44" s="16">
        <v>32770</v>
      </c>
      <c r="E44" s="16">
        <f t="shared" ca="1" si="0"/>
        <v>32770</v>
      </c>
      <c r="F44" s="16">
        <v>32770</v>
      </c>
      <c r="G44" s="17">
        <f t="shared" ca="1" si="1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61</v>
      </c>
      <c r="C45" s="12">
        <v>0</v>
      </c>
      <c r="D45" s="12">
        <v>51760</v>
      </c>
      <c r="E45" s="12">
        <f t="shared" ca="1" si="0"/>
        <v>51760</v>
      </c>
      <c r="F45" s="12">
        <v>51760</v>
      </c>
      <c r="G45" s="13">
        <f t="shared" ca="1" si="1"/>
        <v>1</v>
      </c>
      <c r="H45" s="3"/>
    </row>
    <row r="46" spans="1:8" ht="45" outlineLevel="2" x14ac:dyDescent="0.25">
      <c r="A46" s="14"/>
      <c r="B46" s="15" t="s">
        <v>62</v>
      </c>
      <c r="C46" s="16">
        <v>0</v>
      </c>
      <c r="D46" s="16">
        <v>51760</v>
      </c>
      <c r="E46" s="16">
        <f t="shared" ca="1" si="0"/>
        <v>51760</v>
      </c>
      <c r="F46" s="16">
        <v>51760</v>
      </c>
      <c r="G46" s="17">
        <f t="shared" ca="1" si="1"/>
        <v>1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63</v>
      </c>
      <c r="C47" s="12">
        <v>0</v>
      </c>
      <c r="D47" s="12">
        <v>30550</v>
      </c>
      <c r="E47" s="12">
        <f t="shared" ca="1" si="0"/>
        <v>30550</v>
      </c>
      <c r="F47" s="12">
        <v>30550</v>
      </c>
      <c r="G47" s="13">
        <f t="shared" ca="1" si="1"/>
        <v>1</v>
      </c>
      <c r="H47" s="3"/>
    </row>
    <row r="48" spans="1:8" ht="45" outlineLevel="2" x14ac:dyDescent="0.25">
      <c r="A48" s="14"/>
      <c r="B48" s="15" t="s">
        <v>64</v>
      </c>
      <c r="C48" s="16">
        <v>0</v>
      </c>
      <c r="D48" s="16">
        <v>30550</v>
      </c>
      <c r="E48" s="16">
        <f t="shared" ca="1" si="0"/>
        <v>30550</v>
      </c>
      <c r="F48" s="16">
        <v>30550</v>
      </c>
      <c r="G48" s="17">
        <f t="shared" ca="1" si="1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65</v>
      </c>
      <c r="C49" s="12">
        <v>0</v>
      </c>
      <c r="D49" s="12">
        <v>83971.44</v>
      </c>
      <c r="E49" s="12">
        <f t="shared" ca="1" si="0"/>
        <v>83971.44</v>
      </c>
      <c r="F49" s="12">
        <v>83971.44</v>
      </c>
      <c r="G49" s="13">
        <f t="shared" ca="1" si="1"/>
        <v>1</v>
      </c>
      <c r="H49" s="3"/>
    </row>
    <row r="50" spans="1:8" ht="45" outlineLevel="2" x14ac:dyDescent="0.25">
      <c r="A50" s="14"/>
      <c r="B50" s="15" t="s">
        <v>66</v>
      </c>
      <c r="C50" s="16">
        <v>0</v>
      </c>
      <c r="D50" s="16">
        <v>83971.44</v>
      </c>
      <c r="E50" s="16">
        <f t="shared" ca="1" si="0"/>
        <v>83971.44</v>
      </c>
      <c r="F50" s="16">
        <v>83971.44</v>
      </c>
      <c r="G50" s="17">
        <f t="shared" ca="1" si="1"/>
        <v>1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67</v>
      </c>
      <c r="C51" s="12">
        <v>0</v>
      </c>
      <c r="D51" s="12">
        <v>35300</v>
      </c>
      <c r="E51" s="12">
        <f t="shared" ca="1" si="0"/>
        <v>35300</v>
      </c>
      <c r="F51" s="12">
        <v>35300</v>
      </c>
      <c r="G51" s="13">
        <f t="shared" ca="1" si="1"/>
        <v>1</v>
      </c>
      <c r="H51" s="3"/>
    </row>
    <row r="52" spans="1:8" ht="45" outlineLevel="2" x14ac:dyDescent="0.25">
      <c r="A52" s="14"/>
      <c r="B52" s="15" t="s">
        <v>68</v>
      </c>
      <c r="C52" s="16">
        <v>0</v>
      </c>
      <c r="D52" s="16">
        <v>35300</v>
      </c>
      <c r="E52" s="16">
        <f t="shared" ca="1" si="0"/>
        <v>35300</v>
      </c>
      <c r="F52" s="16">
        <v>35300</v>
      </c>
      <c r="G52" s="17">
        <f t="shared" ca="1" si="1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69</v>
      </c>
      <c r="C53" s="12">
        <v>0</v>
      </c>
      <c r="D53" s="12">
        <v>45980</v>
      </c>
      <c r="E53" s="12">
        <f t="shared" ca="1" si="0"/>
        <v>45980</v>
      </c>
      <c r="F53" s="12">
        <v>45980</v>
      </c>
      <c r="G53" s="13">
        <f t="shared" ca="1" si="1"/>
        <v>1</v>
      </c>
      <c r="H53" s="3"/>
    </row>
    <row r="54" spans="1:8" ht="45" outlineLevel="2" x14ac:dyDescent="0.25">
      <c r="A54" s="14"/>
      <c r="B54" s="15" t="s">
        <v>70</v>
      </c>
      <c r="C54" s="16">
        <v>0</v>
      </c>
      <c r="D54" s="16">
        <v>45980</v>
      </c>
      <c r="E54" s="16">
        <f t="shared" ca="1" si="0"/>
        <v>45980</v>
      </c>
      <c r="F54" s="16">
        <v>45980</v>
      </c>
      <c r="G54" s="17">
        <f t="shared" ca="1" si="1"/>
        <v>1</v>
      </c>
      <c r="H54" s="3"/>
    </row>
    <row r="55" spans="1:8" ht="15" customHeight="1" x14ac:dyDescent="0.25">
      <c r="A55" s="50" t="s">
        <v>71</v>
      </c>
      <c r="B55" s="51"/>
      <c r="C55" s="18">
        <v>0</v>
      </c>
      <c r="D55" s="18">
        <v>1143215.98</v>
      </c>
      <c r="E55" s="19">
        <f t="shared" ca="1" si="0"/>
        <v>1143215.98</v>
      </c>
      <c r="F55" s="19">
        <v>1143215.98</v>
      </c>
      <c r="G55" s="20">
        <f t="shared" ca="1" si="1"/>
        <v>1</v>
      </c>
      <c r="H55" s="3"/>
    </row>
  </sheetData>
  <mergeCells count="9">
    <mergeCell ref="A55:B55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0"/>
  <sheetViews>
    <sheetView topLeftCell="A307" zoomScaleNormal="100" zoomScaleSheetLayoutView="100" workbookViewId="0">
      <selection activeCell="K14" sqref="K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4" t="s">
        <v>95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203000</v>
      </c>
      <c r="D9" s="12">
        <v>193500</v>
      </c>
      <c r="E9" s="12">
        <f t="shared" ref="E9:E72" ca="1" si="0">INDIRECT("R[0]C[-1]", FALSE)-INDIRECT("R[0]C[-2]", FALSE)</f>
        <v>-9500</v>
      </c>
      <c r="F9" s="12">
        <v>193500</v>
      </c>
      <c r="G9" s="13">
        <f t="shared" ref="G9:G72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96</v>
      </c>
      <c r="C10" s="16">
        <v>54300</v>
      </c>
      <c r="D10" s="16">
        <v>0</v>
      </c>
      <c r="E10" s="16">
        <f t="shared" ca="1" si="0"/>
        <v>-54300</v>
      </c>
      <c r="F10" s="16">
        <v>0</v>
      </c>
      <c r="G10" s="17">
        <f t="shared" ca="1" si="1"/>
        <v>0</v>
      </c>
      <c r="H10" s="3"/>
    </row>
    <row r="11" spans="1:8" ht="30" outlineLevel="2" x14ac:dyDescent="0.25">
      <c r="A11" s="14"/>
      <c r="B11" s="15" t="s">
        <v>97</v>
      </c>
      <c r="C11" s="16">
        <v>82300</v>
      </c>
      <c r="D11" s="16">
        <v>0</v>
      </c>
      <c r="E11" s="16">
        <f t="shared" ca="1" si="0"/>
        <v>-82300</v>
      </c>
      <c r="F11" s="16">
        <v>0</v>
      </c>
      <c r="G11" s="17">
        <f t="shared" ca="1" si="1"/>
        <v>0</v>
      </c>
      <c r="H11" s="3"/>
    </row>
    <row r="12" spans="1:8" ht="30" outlineLevel="2" x14ac:dyDescent="0.25">
      <c r="A12" s="14"/>
      <c r="B12" s="15" t="s">
        <v>98</v>
      </c>
      <c r="C12" s="16">
        <v>66400</v>
      </c>
      <c r="D12" s="16">
        <v>0</v>
      </c>
      <c r="E12" s="16">
        <f t="shared" ca="1" si="0"/>
        <v>-66400</v>
      </c>
      <c r="F12" s="16">
        <v>0</v>
      </c>
      <c r="G12" s="17">
        <f t="shared" ca="1" si="1"/>
        <v>0</v>
      </c>
      <c r="H12" s="3"/>
    </row>
    <row r="13" spans="1:8" ht="30" outlineLevel="2" x14ac:dyDescent="0.25">
      <c r="A13" s="14"/>
      <c r="B13" s="15" t="s">
        <v>96</v>
      </c>
      <c r="C13" s="16">
        <v>0</v>
      </c>
      <c r="D13" s="16">
        <v>52100</v>
      </c>
      <c r="E13" s="16">
        <f t="shared" ca="1" si="0"/>
        <v>52100</v>
      </c>
      <c r="F13" s="16">
        <v>52100</v>
      </c>
      <c r="G13" s="17">
        <f t="shared" ca="1" si="1"/>
        <v>1</v>
      </c>
      <c r="H13" s="3"/>
    </row>
    <row r="14" spans="1:8" ht="30" outlineLevel="2" x14ac:dyDescent="0.25">
      <c r="A14" s="14"/>
      <c r="B14" s="15" t="s">
        <v>98</v>
      </c>
      <c r="C14" s="16">
        <v>0</v>
      </c>
      <c r="D14" s="16">
        <v>68000</v>
      </c>
      <c r="E14" s="16">
        <f t="shared" ca="1" si="0"/>
        <v>68000</v>
      </c>
      <c r="F14" s="16">
        <v>68000</v>
      </c>
      <c r="G14" s="17">
        <f t="shared" ca="1" si="1"/>
        <v>1</v>
      </c>
      <c r="H14" s="3"/>
    </row>
    <row r="15" spans="1:8" ht="30" outlineLevel="2" x14ac:dyDescent="0.25">
      <c r="A15" s="14"/>
      <c r="B15" s="15" t="s">
        <v>97</v>
      </c>
      <c r="C15" s="16">
        <v>0</v>
      </c>
      <c r="D15" s="16">
        <v>73400</v>
      </c>
      <c r="E15" s="16">
        <f t="shared" ca="1" si="0"/>
        <v>73400</v>
      </c>
      <c r="F15" s="16">
        <v>73400</v>
      </c>
      <c r="G15" s="17">
        <f t="shared" ca="1" si="1"/>
        <v>1</v>
      </c>
      <c r="H15" s="3"/>
    </row>
    <row r="16" spans="1:8" outlineLevel="1" x14ac:dyDescent="0.25">
      <c r="A1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6" s="11" t="s">
        <v>19</v>
      </c>
      <c r="C16" s="12">
        <v>445200</v>
      </c>
      <c r="D16" s="12">
        <v>445900</v>
      </c>
      <c r="E16" s="12">
        <f t="shared" ca="1" si="0"/>
        <v>700</v>
      </c>
      <c r="F16" s="12">
        <v>445900</v>
      </c>
      <c r="G16" s="13">
        <f t="shared" ca="1" si="1"/>
        <v>1</v>
      </c>
      <c r="H16" s="3"/>
    </row>
    <row r="17" spans="1:8" ht="45" outlineLevel="2" x14ac:dyDescent="0.25">
      <c r="A17" s="14"/>
      <c r="B17" s="15" t="s">
        <v>99</v>
      </c>
      <c r="C17" s="16">
        <v>0</v>
      </c>
      <c r="D17" s="16">
        <v>46800</v>
      </c>
      <c r="E17" s="16">
        <f t="shared" ca="1" si="0"/>
        <v>46800</v>
      </c>
      <c r="F17" s="16">
        <v>46800</v>
      </c>
      <c r="G17" s="17">
        <f t="shared" ca="1" si="1"/>
        <v>1</v>
      </c>
      <c r="H17" s="3"/>
    </row>
    <row r="18" spans="1:8" ht="45" outlineLevel="2" x14ac:dyDescent="0.25">
      <c r="A18" s="14"/>
      <c r="B18" s="15" t="s">
        <v>100</v>
      </c>
      <c r="C18" s="16">
        <v>0</v>
      </c>
      <c r="D18" s="16">
        <v>339300</v>
      </c>
      <c r="E18" s="16">
        <f t="shared" ca="1" si="0"/>
        <v>339300</v>
      </c>
      <c r="F18" s="16">
        <v>339300</v>
      </c>
      <c r="G18" s="17">
        <f t="shared" ca="1" si="1"/>
        <v>1</v>
      </c>
      <c r="H18" s="3"/>
    </row>
    <row r="19" spans="1:8" ht="45" outlineLevel="2" x14ac:dyDescent="0.25">
      <c r="A19" s="14"/>
      <c r="B19" s="15" t="s">
        <v>99</v>
      </c>
      <c r="C19" s="16">
        <v>49900</v>
      </c>
      <c r="D19" s="16">
        <v>0</v>
      </c>
      <c r="E19" s="16">
        <f t="shared" ca="1" si="0"/>
        <v>-49900</v>
      </c>
      <c r="F19" s="16">
        <v>0</v>
      </c>
      <c r="G19" s="17">
        <f t="shared" ca="1" si="1"/>
        <v>0</v>
      </c>
      <c r="H19" s="3"/>
    </row>
    <row r="20" spans="1:8" ht="45" outlineLevel="2" x14ac:dyDescent="0.25">
      <c r="A20" s="14"/>
      <c r="B20" s="15" t="s">
        <v>101</v>
      </c>
      <c r="C20" s="16">
        <v>61500</v>
      </c>
      <c r="D20" s="16">
        <v>0</v>
      </c>
      <c r="E20" s="16">
        <f t="shared" ca="1" si="0"/>
        <v>-61500</v>
      </c>
      <c r="F20" s="16">
        <v>0</v>
      </c>
      <c r="G20" s="17">
        <f t="shared" ca="1" si="1"/>
        <v>0</v>
      </c>
      <c r="H20" s="3"/>
    </row>
    <row r="21" spans="1:8" ht="45" outlineLevel="2" x14ac:dyDescent="0.25">
      <c r="A21" s="14"/>
      <c r="B21" s="15" t="s">
        <v>100</v>
      </c>
      <c r="C21" s="16">
        <v>333800</v>
      </c>
      <c r="D21" s="16">
        <v>0</v>
      </c>
      <c r="E21" s="16">
        <f t="shared" ca="1" si="0"/>
        <v>-333800</v>
      </c>
      <c r="F21" s="16">
        <v>0</v>
      </c>
      <c r="G21" s="17">
        <f t="shared" ca="1" si="1"/>
        <v>0</v>
      </c>
      <c r="H21" s="3"/>
    </row>
    <row r="22" spans="1:8" ht="45" outlineLevel="2" x14ac:dyDescent="0.25">
      <c r="A22" s="14"/>
      <c r="B22" s="15" t="s">
        <v>101</v>
      </c>
      <c r="C22" s="16">
        <v>0</v>
      </c>
      <c r="D22" s="16">
        <v>59800</v>
      </c>
      <c r="E22" s="16">
        <f t="shared" ca="1" si="0"/>
        <v>59800</v>
      </c>
      <c r="F22" s="16">
        <v>59800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23" s="11" t="s">
        <v>21</v>
      </c>
      <c r="C23" s="12">
        <v>373000</v>
      </c>
      <c r="D23" s="12">
        <v>372500</v>
      </c>
      <c r="E23" s="12">
        <f t="shared" ca="1" si="0"/>
        <v>-500</v>
      </c>
      <c r="F23" s="12">
        <v>372500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102</v>
      </c>
      <c r="C24" s="16">
        <v>119900</v>
      </c>
      <c r="D24" s="16">
        <v>0</v>
      </c>
      <c r="E24" s="16">
        <f t="shared" ca="1" si="0"/>
        <v>-119900</v>
      </c>
      <c r="F24" s="16">
        <v>0</v>
      </c>
      <c r="G24" s="17">
        <f t="shared" ca="1" si="1"/>
        <v>0</v>
      </c>
      <c r="H24" s="3"/>
    </row>
    <row r="25" spans="1:8" ht="45" outlineLevel="2" x14ac:dyDescent="0.25">
      <c r="A25" s="14"/>
      <c r="B25" s="15" t="s">
        <v>103</v>
      </c>
      <c r="C25" s="16">
        <v>8700</v>
      </c>
      <c r="D25" s="16">
        <v>0</v>
      </c>
      <c r="E25" s="16">
        <f t="shared" ca="1" si="0"/>
        <v>-8700</v>
      </c>
      <c r="F25" s="16">
        <v>0</v>
      </c>
      <c r="G25" s="17">
        <f t="shared" ca="1" si="1"/>
        <v>0</v>
      </c>
      <c r="H25" s="3"/>
    </row>
    <row r="26" spans="1:8" ht="45" outlineLevel="2" x14ac:dyDescent="0.25">
      <c r="A26" s="14"/>
      <c r="B26" s="15" t="s">
        <v>104</v>
      </c>
      <c r="C26" s="16">
        <v>0</v>
      </c>
      <c r="D26" s="16">
        <v>111800</v>
      </c>
      <c r="E26" s="16">
        <f t="shared" ca="1" si="0"/>
        <v>111800</v>
      </c>
      <c r="F26" s="16">
        <v>111800</v>
      </c>
      <c r="G26" s="17">
        <f t="shared" ca="1" si="1"/>
        <v>1</v>
      </c>
      <c r="H26" s="3"/>
    </row>
    <row r="27" spans="1:8" ht="45" outlineLevel="2" x14ac:dyDescent="0.25">
      <c r="A27" s="14"/>
      <c r="B27" s="15" t="s">
        <v>105</v>
      </c>
      <c r="C27" s="16">
        <v>103500</v>
      </c>
      <c r="D27" s="16">
        <v>102600</v>
      </c>
      <c r="E27" s="16">
        <f t="shared" ca="1" si="0"/>
        <v>-900</v>
      </c>
      <c r="F27" s="16">
        <v>102600</v>
      </c>
      <c r="G27" s="17">
        <f t="shared" ca="1" si="1"/>
        <v>1</v>
      </c>
      <c r="H27" s="3"/>
    </row>
    <row r="28" spans="1:8" ht="45" outlineLevel="2" x14ac:dyDescent="0.25">
      <c r="A28" s="14"/>
      <c r="B28" s="15" t="s">
        <v>106</v>
      </c>
      <c r="C28" s="16">
        <v>24900</v>
      </c>
      <c r="D28" s="16">
        <v>0</v>
      </c>
      <c r="E28" s="16">
        <f t="shared" ca="1" si="0"/>
        <v>-24900</v>
      </c>
      <c r="F28" s="16">
        <v>0</v>
      </c>
      <c r="G28" s="17">
        <f t="shared" ca="1" si="1"/>
        <v>0</v>
      </c>
      <c r="H28" s="3"/>
    </row>
    <row r="29" spans="1:8" ht="45" outlineLevel="2" x14ac:dyDescent="0.25">
      <c r="A29" s="14"/>
      <c r="B29" s="15" t="s">
        <v>104</v>
      </c>
      <c r="C29" s="16">
        <v>116000</v>
      </c>
      <c r="D29" s="16">
        <v>0</v>
      </c>
      <c r="E29" s="16">
        <f t="shared" ca="1" si="0"/>
        <v>-116000</v>
      </c>
      <c r="F29" s="16">
        <v>0</v>
      </c>
      <c r="G29" s="17">
        <f t="shared" ca="1" si="1"/>
        <v>0</v>
      </c>
      <c r="H29" s="3"/>
    </row>
    <row r="30" spans="1:8" ht="45" outlineLevel="2" x14ac:dyDescent="0.25">
      <c r="A30" s="14"/>
      <c r="B30" s="15" t="s">
        <v>102</v>
      </c>
      <c r="C30" s="16">
        <v>0</v>
      </c>
      <c r="D30" s="16">
        <v>124000</v>
      </c>
      <c r="E30" s="16">
        <f t="shared" ca="1" si="0"/>
        <v>124000</v>
      </c>
      <c r="F30" s="16">
        <v>124000</v>
      </c>
      <c r="G30" s="17">
        <f t="shared" ca="1" si="1"/>
        <v>1</v>
      </c>
      <c r="H30" s="3"/>
    </row>
    <row r="31" spans="1:8" ht="45" outlineLevel="2" x14ac:dyDescent="0.25">
      <c r="A31" s="14"/>
      <c r="B31" s="15" t="s">
        <v>106</v>
      </c>
      <c r="C31" s="16">
        <v>0</v>
      </c>
      <c r="D31" s="16">
        <v>25200</v>
      </c>
      <c r="E31" s="16">
        <f t="shared" ca="1" si="0"/>
        <v>25200</v>
      </c>
      <c r="F31" s="16">
        <v>25200</v>
      </c>
      <c r="G31" s="17">
        <f t="shared" ca="1" si="1"/>
        <v>1</v>
      </c>
      <c r="H31" s="3"/>
    </row>
    <row r="32" spans="1:8" ht="45" outlineLevel="2" x14ac:dyDescent="0.25">
      <c r="A32" s="14"/>
      <c r="B32" s="15" t="s">
        <v>103</v>
      </c>
      <c r="C32" s="16">
        <v>0</v>
      </c>
      <c r="D32" s="16">
        <v>8900</v>
      </c>
      <c r="E32" s="16">
        <f t="shared" ca="1" si="0"/>
        <v>8900</v>
      </c>
      <c r="F32" s="16">
        <v>8900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33" s="11" t="s">
        <v>23</v>
      </c>
      <c r="C33" s="12">
        <v>1306400</v>
      </c>
      <c r="D33" s="12">
        <v>1214400</v>
      </c>
      <c r="E33" s="12">
        <f t="shared" ca="1" si="0"/>
        <v>-92000</v>
      </c>
      <c r="F33" s="12">
        <v>1214400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107</v>
      </c>
      <c r="C34" s="16">
        <v>0</v>
      </c>
      <c r="D34" s="16">
        <v>797700</v>
      </c>
      <c r="E34" s="16">
        <f t="shared" ca="1" si="0"/>
        <v>797700</v>
      </c>
      <c r="F34" s="16">
        <v>797700</v>
      </c>
      <c r="G34" s="17">
        <f t="shared" ca="1" si="1"/>
        <v>1</v>
      </c>
      <c r="H34" s="3"/>
    </row>
    <row r="35" spans="1:8" ht="45" outlineLevel="2" x14ac:dyDescent="0.25">
      <c r="A35" s="14"/>
      <c r="B35" s="15" t="s">
        <v>108</v>
      </c>
      <c r="C35" s="16">
        <v>0</v>
      </c>
      <c r="D35" s="16">
        <v>103600</v>
      </c>
      <c r="E35" s="16">
        <f t="shared" ca="1" si="0"/>
        <v>103600</v>
      </c>
      <c r="F35" s="16">
        <v>103600</v>
      </c>
      <c r="G35" s="17">
        <f t="shared" ca="1" si="1"/>
        <v>1</v>
      </c>
      <c r="H35" s="3"/>
    </row>
    <row r="36" spans="1:8" ht="45" outlineLevel="2" x14ac:dyDescent="0.25">
      <c r="A36" s="14"/>
      <c r="B36" s="15" t="s">
        <v>109</v>
      </c>
      <c r="C36" s="16">
        <v>335200</v>
      </c>
      <c r="D36" s="16">
        <v>0</v>
      </c>
      <c r="E36" s="16">
        <f t="shared" ca="1" si="0"/>
        <v>-335200</v>
      </c>
      <c r="F36" s="16">
        <v>0</v>
      </c>
      <c r="G36" s="17">
        <f t="shared" ca="1" si="1"/>
        <v>0</v>
      </c>
      <c r="H36" s="3"/>
    </row>
    <row r="37" spans="1:8" ht="45" outlineLevel="2" x14ac:dyDescent="0.25">
      <c r="A37" s="14"/>
      <c r="B37" s="15" t="s">
        <v>110</v>
      </c>
      <c r="C37" s="16">
        <v>82800</v>
      </c>
      <c r="D37" s="16">
        <v>0</v>
      </c>
      <c r="E37" s="16">
        <f t="shared" ca="1" si="0"/>
        <v>-82800</v>
      </c>
      <c r="F37" s="16">
        <v>0</v>
      </c>
      <c r="G37" s="17">
        <f t="shared" ca="1" si="1"/>
        <v>0</v>
      </c>
      <c r="H37" s="3"/>
    </row>
    <row r="38" spans="1:8" ht="45" outlineLevel="2" x14ac:dyDescent="0.25">
      <c r="A38" s="14"/>
      <c r="B38" s="15" t="s">
        <v>107</v>
      </c>
      <c r="C38" s="16">
        <v>780300</v>
      </c>
      <c r="D38" s="16">
        <v>0</v>
      </c>
      <c r="E38" s="16">
        <f t="shared" ca="1" si="0"/>
        <v>-780300</v>
      </c>
      <c r="F38" s="16">
        <v>0</v>
      </c>
      <c r="G38" s="17">
        <f t="shared" ca="1" si="1"/>
        <v>0</v>
      </c>
      <c r="H38" s="3"/>
    </row>
    <row r="39" spans="1:8" ht="45" outlineLevel="2" x14ac:dyDescent="0.25">
      <c r="A39" s="14"/>
      <c r="B39" s="15" t="s">
        <v>108</v>
      </c>
      <c r="C39" s="16">
        <v>108100</v>
      </c>
      <c r="D39" s="16">
        <v>0</v>
      </c>
      <c r="E39" s="16">
        <f t="shared" ca="1" si="0"/>
        <v>-108100</v>
      </c>
      <c r="F39" s="16">
        <v>0</v>
      </c>
      <c r="G39" s="17">
        <f t="shared" ca="1" si="1"/>
        <v>0</v>
      </c>
      <c r="H39" s="3"/>
    </row>
    <row r="40" spans="1:8" ht="45" outlineLevel="2" x14ac:dyDescent="0.25">
      <c r="A40" s="14"/>
      <c r="B40" s="15" t="s">
        <v>110</v>
      </c>
      <c r="C40" s="16">
        <v>0</v>
      </c>
      <c r="D40" s="16">
        <v>81000</v>
      </c>
      <c r="E40" s="16">
        <f t="shared" ca="1" si="0"/>
        <v>81000</v>
      </c>
      <c r="F40" s="16">
        <v>81000</v>
      </c>
      <c r="G40" s="17">
        <f t="shared" ca="1" si="1"/>
        <v>1</v>
      </c>
      <c r="H40" s="3"/>
    </row>
    <row r="41" spans="1:8" ht="45" outlineLevel="2" x14ac:dyDescent="0.25">
      <c r="A41" s="14"/>
      <c r="B41" s="15" t="s">
        <v>109</v>
      </c>
      <c r="C41" s="16">
        <v>0</v>
      </c>
      <c r="D41" s="16">
        <v>232100</v>
      </c>
      <c r="E41" s="16">
        <f t="shared" ca="1" si="0"/>
        <v>232100</v>
      </c>
      <c r="F41" s="16">
        <v>232100</v>
      </c>
      <c r="G41" s="17">
        <f t="shared" ca="1" si="1"/>
        <v>1</v>
      </c>
      <c r="H41" s="3"/>
    </row>
    <row r="42" spans="1:8" outlineLevel="1" x14ac:dyDescent="0.25">
      <c r="A42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42" s="11" t="s">
        <v>25</v>
      </c>
      <c r="C42" s="12">
        <v>1134400</v>
      </c>
      <c r="D42" s="12">
        <v>1145600</v>
      </c>
      <c r="E42" s="12">
        <f t="shared" ca="1" si="0"/>
        <v>11200</v>
      </c>
      <c r="F42" s="12">
        <v>1145600</v>
      </c>
      <c r="G42" s="13">
        <f t="shared" ca="1" si="1"/>
        <v>1</v>
      </c>
      <c r="H42" s="3"/>
    </row>
    <row r="43" spans="1:8" ht="45" outlineLevel="2" x14ac:dyDescent="0.25">
      <c r="A43" s="14"/>
      <c r="B43" s="15" t="s">
        <v>111</v>
      </c>
      <c r="C43" s="16">
        <v>164800</v>
      </c>
      <c r="D43" s="16">
        <v>0</v>
      </c>
      <c r="E43" s="16">
        <f t="shared" ca="1" si="0"/>
        <v>-164800</v>
      </c>
      <c r="F43" s="16">
        <v>0</v>
      </c>
      <c r="G43" s="17">
        <f t="shared" ca="1" si="1"/>
        <v>0</v>
      </c>
      <c r="H43" s="3"/>
    </row>
    <row r="44" spans="1:8" ht="45" outlineLevel="2" x14ac:dyDescent="0.25">
      <c r="A44" s="14"/>
      <c r="B44" s="15" t="s">
        <v>112</v>
      </c>
      <c r="C44" s="16">
        <v>0</v>
      </c>
      <c r="D44" s="16">
        <v>103600</v>
      </c>
      <c r="E44" s="16">
        <f t="shared" ca="1" si="0"/>
        <v>103600</v>
      </c>
      <c r="F44" s="16">
        <v>103600</v>
      </c>
      <c r="G44" s="17">
        <f t="shared" ca="1" si="1"/>
        <v>1</v>
      </c>
      <c r="H44" s="3"/>
    </row>
    <row r="45" spans="1:8" ht="45" outlineLevel="2" x14ac:dyDescent="0.25">
      <c r="A45" s="14"/>
      <c r="B45" s="15" t="s">
        <v>113</v>
      </c>
      <c r="C45" s="16">
        <v>404200</v>
      </c>
      <c r="D45" s="16">
        <v>0</v>
      </c>
      <c r="E45" s="16">
        <f t="shared" ca="1" si="0"/>
        <v>-404200</v>
      </c>
      <c r="F45" s="16">
        <v>0</v>
      </c>
      <c r="G45" s="17">
        <f t="shared" ca="1" si="1"/>
        <v>0</v>
      </c>
      <c r="H45" s="3"/>
    </row>
    <row r="46" spans="1:8" ht="45" outlineLevel="2" x14ac:dyDescent="0.25">
      <c r="A46" s="14"/>
      <c r="B46" s="15" t="s">
        <v>114</v>
      </c>
      <c r="C46" s="16">
        <v>0</v>
      </c>
      <c r="D46" s="16">
        <v>397600</v>
      </c>
      <c r="E46" s="16">
        <f t="shared" ca="1" si="0"/>
        <v>397600</v>
      </c>
      <c r="F46" s="16">
        <v>397600</v>
      </c>
      <c r="G46" s="17">
        <f t="shared" ca="1" si="1"/>
        <v>1</v>
      </c>
      <c r="H46" s="3"/>
    </row>
    <row r="47" spans="1:8" ht="45" outlineLevel="2" x14ac:dyDescent="0.25">
      <c r="A47" s="14"/>
      <c r="B47" s="15" t="s">
        <v>115</v>
      </c>
      <c r="C47" s="16">
        <v>90400</v>
      </c>
      <c r="D47" s="16">
        <v>0</v>
      </c>
      <c r="E47" s="16">
        <f t="shared" ca="1" si="0"/>
        <v>-90400</v>
      </c>
      <c r="F47" s="16">
        <v>0</v>
      </c>
      <c r="G47" s="17">
        <f t="shared" ca="1" si="1"/>
        <v>0</v>
      </c>
      <c r="H47" s="3"/>
    </row>
    <row r="48" spans="1:8" ht="45" outlineLevel="2" x14ac:dyDescent="0.25">
      <c r="A48" s="14"/>
      <c r="B48" s="15" t="s">
        <v>112</v>
      </c>
      <c r="C48" s="16">
        <v>94900</v>
      </c>
      <c r="D48" s="16">
        <v>0</v>
      </c>
      <c r="E48" s="16">
        <f t="shared" ca="1" si="0"/>
        <v>-94900</v>
      </c>
      <c r="F48" s="16">
        <v>0</v>
      </c>
      <c r="G48" s="17">
        <f t="shared" ca="1" si="1"/>
        <v>0</v>
      </c>
      <c r="H48" s="3"/>
    </row>
    <row r="49" spans="1:8" ht="45" outlineLevel="2" x14ac:dyDescent="0.25">
      <c r="A49" s="14"/>
      <c r="B49" s="15" t="s">
        <v>113</v>
      </c>
      <c r="C49" s="16">
        <v>0</v>
      </c>
      <c r="D49" s="16">
        <v>409100</v>
      </c>
      <c r="E49" s="16">
        <f t="shared" ca="1" si="0"/>
        <v>409100</v>
      </c>
      <c r="F49" s="16">
        <v>409100</v>
      </c>
      <c r="G49" s="17">
        <f t="shared" ca="1" si="1"/>
        <v>1</v>
      </c>
      <c r="H49" s="3"/>
    </row>
    <row r="50" spans="1:8" ht="45" outlineLevel="2" x14ac:dyDescent="0.25">
      <c r="A50" s="14"/>
      <c r="B50" s="15" t="s">
        <v>111</v>
      </c>
      <c r="C50" s="16">
        <v>0</v>
      </c>
      <c r="D50" s="16">
        <v>149800</v>
      </c>
      <c r="E50" s="16">
        <f t="shared" ca="1" si="0"/>
        <v>149800</v>
      </c>
      <c r="F50" s="16">
        <v>149800</v>
      </c>
      <c r="G50" s="17">
        <f t="shared" ca="1" si="1"/>
        <v>1</v>
      </c>
      <c r="H50" s="3"/>
    </row>
    <row r="51" spans="1:8" ht="45" outlineLevel="2" x14ac:dyDescent="0.25">
      <c r="A51" s="14"/>
      <c r="B51" s="15" t="s">
        <v>114</v>
      </c>
      <c r="C51" s="16">
        <v>380100</v>
      </c>
      <c r="D51" s="16">
        <v>0</v>
      </c>
      <c r="E51" s="16">
        <f t="shared" ca="1" si="0"/>
        <v>-380100</v>
      </c>
      <c r="F51" s="16">
        <v>0</v>
      </c>
      <c r="G51" s="17">
        <f t="shared" ca="1" si="1"/>
        <v>0</v>
      </c>
      <c r="H51" s="3"/>
    </row>
    <row r="52" spans="1:8" ht="45" outlineLevel="2" x14ac:dyDescent="0.25">
      <c r="A52" s="14"/>
      <c r="B52" s="15" t="s">
        <v>115</v>
      </c>
      <c r="C52" s="16">
        <v>0</v>
      </c>
      <c r="D52" s="16">
        <v>85500</v>
      </c>
      <c r="E52" s="16">
        <f t="shared" ca="1" si="0"/>
        <v>85500</v>
      </c>
      <c r="F52" s="16">
        <v>85500</v>
      </c>
      <c r="G52" s="17">
        <f t="shared" ca="1" si="1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53" s="11" t="s">
        <v>27</v>
      </c>
      <c r="C53" s="12">
        <v>211800</v>
      </c>
      <c r="D53" s="12">
        <v>210100</v>
      </c>
      <c r="E53" s="12">
        <f t="shared" ca="1" si="0"/>
        <v>-1700</v>
      </c>
      <c r="F53" s="12">
        <v>210100</v>
      </c>
      <c r="G53" s="13">
        <f t="shared" ca="1" si="1"/>
        <v>1</v>
      </c>
      <c r="H53" s="3"/>
    </row>
    <row r="54" spans="1:8" ht="45" outlineLevel="2" x14ac:dyDescent="0.25">
      <c r="A54" s="14"/>
      <c r="B54" s="15" t="s">
        <v>116</v>
      </c>
      <c r="C54" s="16">
        <v>87400</v>
      </c>
      <c r="D54" s="16">
        <v>0</v>
      </c>
      <c r="E54" s="16">
        <f t="shared" ca="1" si="0"/>
        <v>-87400</v>
      </c>
      <c r="F54" s="16">
        <v>0</v>
      </c>
      <c r="G54" s="17">
        <f t="shared" ca="1" si="1"/>
        <v>0</v>
      </c>
      <c r="H54" s="3"/>
    </row>
    <row r="55" spans="1:8" ht="45" outlineLevel="2" x14ac:dyDescent="0.25">
      <c r="A55" s="14"/>
      <c r="B55" s="15" t="s">
        <v>117</v>
      </c>
      <c r="C55" s="16">
        <v>0</v>
      </c>
      <c r="D55" s="16">
        <v>73300</v>
      </c>
      <c r="E55" s="16">
        <f t="shared" ca="1" si="0"/>
        <v>73300</v>
      </c>
      <c r="F55" s="16">
        <v>73300</v>
      </c>
      <c r="G55" s="17">
        <f t="shared" ca="1" si="1"/>
        <v>1</v>
      </c>
      <c r="H55" s="3"/>
    </row>
    <row r="56" spans="1:8" ht="45" outlineLevel="2" x14ac:dyDescent="0.25">
      <c r="A56" s="14"/>
      <c r="B56" s="15" t="s">
        <v>118</v>
      </c>
      <c r="C56" s="16">
        <v>46000</v>
      </c>
      <c r="D56" s="16">
        <v>0</v>
      </c>
      <c r="E56" s="16">
        <f t="shared" ca="1" si="0"/>
        <v>-46000</v>
      </c>
      <c r="F56" s="16">
        <v>0</v>
      </c>
      <c r="G56" s="17">
        <f t="shared" ca="1" si="1"/>
        <v>0</v>
      </c>
      <c r="H56" s="3"/>
    </row>
    <row r="57" spans="1:8" ht="45" outlineLevel="2" x14ac:dyDescent="0.25">
      <c r="A57" s="14"/>
      <c r="B57" s="15" t="s">
        <v>116</v>
      </c>
      <c r="C57" s="16">
        <v>0</v>
      </c>
      <c r="D57" s="16">
        <v>90200</v>
      </c>
      <c r="E57" s="16">
        <f t="shared" ca="1" si="0"/>
        <v>90200</v>
      </c>
      <c r="F57" s="16">
        <v>90200</v>
      </c>
      <c r="G57" s="17">
        <f t="shared" ca="1" si="1"/>
        <v>1</v>
      </c>
      <c r="H57" s="3"/>
    </row>
    <row r="58" spans="1:8" ht="45" outlineLevel="2" x14ac:dyDescent="0.25">
      <c r="A58" s="14"/>
      <c r="B58" s="15" t="s">
        <v>118</v>
      </c>
      <c r="C58" s="16">
        <v>0</v>
      </c>
      <c r="D58" s="16">
        <v>46600</v>
      </c>
      <c r="E58" s="16">
        <f t="shared" ca="1" si="0"/>
        <v>46600</v>
      </c>
      <c r="F58" s="16">
        <v>46600</v>
      </c>
      <c r="G58" s="17">
        <f t="shared" ca="1" si="1"/>
        <v>1</v>
      </c>
      <c r="H58" s="3"/>
    </row>
    <row r="59" spans="1:8" ht="45" outlineLevel="2" x14ac:dyDescent="0.25">
      <c r="A59" s="14"/>
      <c r="B59" s="15" t="s">
        <v>117</v>
      </c>
      <c r="C59" s="16">
        <v>78400</v>
      </c>
      <c r="D59" s="16">
        <v>0</v>
      </c>
      <c r="E59" s="16">
        <f t="shared" ca="1" si="0"/>
        <v>-78400</v>
      </c>
      <c r="F59" s="16">
        <v>0</v>
      </c>
      <c r="G59" s="17">
        <f t="shared" ca="1" si="1"/>
        <v>0</v>
      </c>
      <c r="H59" s="3"/>
    </row>
    <row r="60" spans="1:8" outlineLevel="1" x14ac:dyDescent="0.25">
      <c r="A60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60" s="11" t="s">
        <v>29</v>
      </c>
      <c r="C60" s="12">
        <v>186400</v>
      </c>
      <c r="D60" s="12">
        <v>180100</v>
      </c>
      <c r="E60" s="12">
        <f t="shared" ca="1" si="0"/>
        <v>-6300</v>
      </c>
      <c r="F60" s="12">
        <v>180100</v>
      </c>
      <c r="G60" s="13">
        <f t="shared" ca="1" si="1"/>
        <v>1</v>
      </c>
      <c r="H60" s="3"/>
    </row>
    <row r="61" spans="1:8" ht="30" outlineLevel="2" x14ac:dyDescent="0.25">
      <c r="A61" s="14"/>
      <c r="B61" s="15" t="s">
        <v>119</v>
      </c>
      <c r="C61" s="16">
        <v>74600</v>
      </c>
      <c r="D61" s="16">
        <v>0</v>
      </c>
      <c r="E61" s="16">
        <f t="shared" ca="1" si="0"/>
        <v>-74600</v>
      </c>
      <c r="F61" s="16">
        <v>0</v>
      </c>
      <c r="G61" s="17">
        <f t="shared" ca="1" si="1"/>
        <v>0</v>
      </c>
      <c r="H61" s="3"/>
    </row>
    <row r="62" spans="1:8" ht="45" outlineLevel="2" x14ac:dyDescent="0.25">
      <c r="A62" s="14"/>
      <c r="B62" s="15" t="s">
        <v>120</v>
      </c>
      <c r="C62" s="16">
        <v>0</v>
      </c>
      <c r="D62" s="16">
        <v>39200</v>
      </c>
      <c r="E62" s="16">
        <f t="shared" ca="1" si="0"/>
        <v>39200</v>
      </c>
      <c r="F62" s="16">
        <v>39200</v>
      </c>
      <c r="G62" s="17">
        <f t="shared" ca="1" si="1"/>
        <v>1</v>
      </c>
      <c r="H62" s="3"/>
    </row>
    <row r="63" spans="1:8" ht="45" outlineLevel="2" x14ac:dyDescent="0.25">
      <c r="A63" s="14"/>
      <c r="B63" s="15" t="s">
        <v>121</v>
      </c>
      <c r="C63" s="16">
        <v>66700</v>
      </c>
      <c r="D63" s="16">
        <v>0</v>
      </c>
      <c r="E63" s="16">
        <f t="shared" ca="1" si="0"/>
        <v>-66700</v>
      </c>
      <c r="F63" s="16">
        <v>0</v>
      </c>
      <c r="G63" s="17">
        <f t="shared" ca="1" si="1"/>
        <v>0</v>
      </c>
      <c r="H63" s="3"/>
    </row>
    <row r="64" spans="1:8" ht="45" outlineLevel="2" x14ac:dyDescent="0.25">
      <c r="A64" s="14"/>
      <c r="B64" s="15" t="s">
        <v>120</v>
      </c>
      <c r="C64" s="16">
        <v>45100</v>
      </c>
      <c r="D64" s="16">
        <v>0</v>
      </c>
      <c r="E64" s="16">
        <f t="shared" ca="1" si="0"/>
        <v>-45100</v>
      </c>
      <c r="F64" s="16">
        <v>0</v>
      </c>
      <c r="G64" s="17">
        <f t="shared" ca="1" si="1"/>
        <v>0</v>
      </c>
      <c r="H64" s="3"/>
    </row>
    <row r="65" spans="1:8" ht="45" outlineLevel="2" x14ac:dyDescent="0.25">
      <c r="A65" s="14"/>
      <c r="B65" s="15" t="s">
        <v>121</v>
      </c>
      <c r="C65" s="16">
        <v>0</v>
      </c>
      <c r="D65" s="16">
        <v>67900</v>
      </c>
      <c r="E65" s="16">
        <f t="shared" ca="1" si="0"/>
        <v>67900</v>
      </c>
      <c r="F65" s="16">
        <v>67900</v>
      </c>
      <c r="G65" s="17">
        <f t="shared" ca="1" si="1"/>
        <v>1</v>
      </c>
      <c r="H65" s="3"/>
    </row>
    <row r="66" spans="1:8" ht="30" outlineLevel="2" x14ac:dyDescent="0.25">
      <c r="A66" s="14"/>
      <c r="B66" s="15" t="s">
        <v>119</v>
      </c>
      <c r="C66" s="16">
        <v>0</v>
      </c>
      <c r="D66" s="16">
        <v>73000</v>
      </c>
      <c r="E66" s="16">
        <f t="shared" ca="1" si="0"/>
        <v>73000</v>
      </c>
      <c r="F66" s="16">
        <v>73000</v>
      </c>
      <c r="G66" s="17">
        <f t="shared" ca="1" si="1"/>
        <v>1</v>
      </c>
      <c r="H66" s="3"/>
    </row>
    <row r="67" spans="1:8" outlineLevel="1" x14ac:dyDescent="0.25">
      <c r="A6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67" s="11" t="s">
        <v>31</v>
      </c>
      <c r="C67" s="12">
        <v>784500</v>
      </c>
      <c r="D67" s="12">
        <v>778300</v>
      </c>
      <c r="E67" s="12">
        <f t="shared" ca="1" si="0"/>
        <v>-6200</v>
      </c>
      <c r="F67" s="12">
        <v>778300</v>
      </c>
      <c r="G67" s="13">
        <f t="shared" ca="1" si="1"/>
        <v>1</v>
      </c>
      <c r="H67" s="3"/>
    </row>
    <row r="68" spans="1:8" ht="45" outlineLevel="2" x14ac:dyDescent="0.25">
      <c r="A68" s="14"/>
      <c r="B68" s="15" t="s">
        <v>122</v>
      </c>
      <c r="C68" s="16">
        <v>0</v>
      </c>
      <c r="D68" s="16">
        <v>127800</v>
      </c>
      <c r="E68" s="16">
        <f t="shared" ca="1" si="0"/>
        <v>127800</v>
      </c>
      <c r="F68" s="16">
        <v>127800</v>
      </c>
      <c r="G68" s="17">
        <f t="shared" ca="1" si="1"/>
        <v>1</v>
      </c>
      <c r="H68" s="3"/>
    </row>
    <row r="69" spans="1:8" ht="45" outlineLevel="2" x14ac:dyDescent="0.25">
      <c r="A69" s="14"/>
      <c r="B69" s="15" t="s">
        <v>123</v>
      </c>
      <c r="C69" s="16">
        <v>0</v>
      </c>
      <c r="D69" s="16">
        <v>124000</v>
      </c>
      <c r="E69" s="16">
        <f t="shared" ca="1" si="0"/>
        <v>124000</v>
      </c>
      <c r="F69" s="16">
        <v>124000</v>
      </c>
      <c r="G69" s="17">
        <f t="shared" ca="1" si="1"/>
        <v>1</v>
      </c>
      <c r="H69" s="3"/>
    </row>
    <row r="70" spans="1:8" ht="45" outlineLevel="2" x14ac:dyDescent="0.25">
      <c r="A70" s="14"/>
      <c r="B70" s="15" t="s">
        <v>124</v>
      </c>
      <c r="C70" s="16">
        <v>0</v>
      </c>
      <c r="D70" s="16">
        <v>129000</v>
      </c>
      <c r="E70" s="16">
        <f t="shared" ca="1" si="0"/>
        <v>129000</v>
      </c>
      <c r="F70" s="16">
        <v>129000</v>
      </c>
      <c r="G70" s="17">
        <f t="shared" ca="1" si="1"/>
        <v>1</v>
      </c>
      <c r="H70" s="3"/>
    </row>
    <row r="71" spans="1:8" ht="45" outlineLevel="2" x14ac:dyDescent="0.25">
      <c r="A71" s="14"/>
      <c r="B71" s="15" t="s">
        <v>125</v>
      </c>
      <c r="C71" s="16">
        <v>0</v>
      </c>
      <c r="D71" s="16">
        <v>397500</v>
      </c>
      <c r="E71" s="16">
        <f t="shared" ca="1" si="0"/>
        <v>397500</v>
      </c>
      <c r="F71" s="16">
        <v>397500</v>
      </c>
      <c r="G71" s="17">
        <f t="shared" ca="1" si="1"/>
        <v>1</v>
      </c>
      <c r="H71" s="3"/>
    </row>
    <row r="72" spans="1:8" ht="45" outlineLevel="2" x14ac:dyDescent="0.25">
      <c r="A72" s="14"/>
      <c r="B72" s="15" t="s">
        <v>122</v>
      </c>
      <c r="C72" s="16">
        <v>132100</v>
      </c>
      <c r="D72" s="16">
        <v>0</v>
      </c>
      <c r="E72" s="16">
        <f t="shared" ca="1" si="0"/>
        <v>-132100</v>
      </c>
      <c r="F72" s="16">
        <v>0</v>
      </c>
      <c r="G72" s="17">
        <f t="shared" ca="1" si="1"/>
        <v>0</v>
      </c>
      <c r="H72" s="3"/>
    </row>
    <row r="73" spans="1:8" ht="45" outlineLevel="2" x14ac:dyDescent="0.25">
      <c r="A73" s="14"/>
      <c r="B73" s="15" t="s">
        <v>124</v>
      </c>
      <c r="C73" s="16">
        <v>128000</v>
      </c>
      <c r="D73" s="16">
        <v>0</v>
      </c>
      <c r="E73" s="16">
        <f t="shared" ref="E73:E136" ca="1" si="2">INDIRECT("R[0]C[-1]", FALSE)-INDIRECT("R[0]C[-2]", FALSE)</f>
        <v>-128000</v>
      </c>
      <c r="F73" s="16">
        <v>0</v>
      </c>
      <c r="G73" s="17">
        <f t="shared" ref="G73:G136" ca="1" si="3">IF(INDIRECT("R[0]C[-3]", FALSE)=0,0,ROUND(INDIRECT("R[0]C[-1]", FALSE)/INDIRECT("R[0]C[-3]", FALSE),4))</f>
        <v>0</v>
      </c>
      <c r="H73" s="3"/>
    </row>
    <row r="74" spans="1:8" ht="45" outlineLevel="2" x14ac:dyDescent="0.25">
      <c r="A74" s="14"/>
      <c r="B74" s="15" t="s">
        <v>125</v>
      </c>
      <c r="C74" s="16">
        <v>392800</v>
      </c>
      <c r="D74" s="16">
        <v>0</v>
      </c>
      <c r="E74" s="16">
        <f t="shared" ca="1" si="2"/>
        <v>-392800</v>
      </c>
      <c r="F74" s="16">
        <v>0</v>
      </c>
      <c r="G74" s="17">
        <f t="shared" ca="1" si="3"/>
        <v>0</v>
      </c>
      <c r="H74" s="3"/>
    </row>
    <row r="75" spans="1:8" ht="45" outlineLevel="2" x14ac:dyDescent="0.25">
      <c r="A75" s="14"/>
      <c r="B75" s="15" t="s">
        <v>123</v>
      </c>
      <c r="C75" s="16">
        <v>131600</v>
      </c>
      <c r="D75" s="16">
        <v>0</v>
      </c>
      <c r="E75" s="16">
        <f t="shared" ca="1" si="2"/>
        <v>-131600</v>
      </c>
      <c r="F75" s="16">
        <v>0</v>
      </c>
      <c r="G75" s="17">
        <f t="shared" ca="1" si="3"/>
        <v>0</v>
      </c>
      <c r="H75" s="3"/>
    </row>
    <row r="76" spans="1:8" outlineLevel="1" x14ac:dyDescent="0.25">
      <c r="A7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76" s="11" t="s">
        <v>33</v>
      </c>
      <c r="C76" s="12">
        <v>620000</v>
      </c>
      <c r="D76" s="12">
        <v>632300</v>
      </c>
      <c r="E76" s="12">
        <f t="shared" ca="1" si="2"/>
        <v>12300</v>
      </c>
      <c r="F76" s="12">
        <v>632300</v>
      </c>
      <c r="G76" s="13">
        <f t="shared" ca="1" si="3"/>
        <v>1</v>
      </c>
      <c r="H76" s="3"/>
    </row>
    <row r="77" spans="1:8" ht="30" outlineLevel="2" x14ac:dyDescent="0.25">
      <c r="A77" s="14"/>
      <c r="B77" s="15" t="s">
        <v>126</v>
      </c>
      <c r="C77" s="16">
        <v>0</v>
      </c>
      <c r="D77" s="16">
        <v>376400</v>
      </c>
      <c r="E77" s="16">
        <f t="shared" ca="1" si="2"/>
        <v>376400</v>
      </c>
      <c r="F77" s="16">
        <v>376400</v>
      </c>
      <c r="G77" s="17">
        <f t="shared" ca="1" si="3"/>
        <v>1</v>
      </c>
      <c r="H77" s="3"/>
    </row>
    <row r="78" spans="1:8" ht="45" outlineLevel="2" x14ac:dyDescent="0.25">
      <c r="A78" s="14"/>
      <c r="B78" s="15" t="s">
        <v>127</v>
      </c>
      <c r="C78" s="16">
        <v>128600</v>
      </c>
      <c r="D78" s="16">
        <v>0</v>
      </c>
      <c r="E78" s="16">
        <f t="shared" ca="1" si="2"/>
        <v>-128600</v>
      </c>
      <c r="F78" s="16">
        <v>0</v>
      </c>
      <c r="G78" s="17">
        <f t="shared" ca="1" si="3"/>
        <v>0</v>
      </c>
      <c r="H78" s="3"/>
    </row>
    <row r="79" spans="1:8" ht="45" outlineLevel="2" x14ac:dyDescent="0.25">
      <c r="A79" s="14"/>
      <c r="B79" s="15" t="s">
        <v>128</v>
      </c>
      <c r="C79" s="16">
        <v>116300</v>
      </c>
      <c r="D79" s="16">
        <v>0</v>
      </c>
      <c r="E79" s="16">
        <f t="shared" ca="1" si="2"/>
        <v>-116300</v>
      </c>
      <c r="F79" s="16">
        <v>0</v>
      </c>
      <c r="G79" s="17">
        <f t="shared" ca="1" si="3"/>
        <v>0</v>
      </c>
      <c r="H79" s="3"/>
    </row>
    <row r="80" spans="1:8" ht="30" outlineLevel="2" x14ac:dyDescent="0.25">
      <c r="A80" s="14"/>
      <c r="B80" s="15" t="s">
        <v>126</v>
      </c>
      <c r="C80" s="16">
        <v>375100</v>
      </c>
      <c r="D80" s="16">
        <v>0</v>
      </c>
      <c r="E80" s="16">
        <f t="shared" ca="1" si="2"/>
        <v>-375100</v>
      </c>
      <c r="F80" s="16">
        <v>0</v>
      </c>
      <c r="G80" s="17">
        <f t="shared" ca="1" si="3"/>
        <v>0</v>
      </c>
      <c r="H80" s="3"/>
    </row>
    <row r="81" spans="1:8" ht="45" outlineLevel="2" x14ac:dyDescent="0.25">
      <c r="A81" s="14"/>
      <c r="B81" s="15" t="s">
        <v>127</v>
      </c>
      <c r="C81" s="16">
        <v>0</v>
      </c>
      <c r="D81" s="16">
        <v>132300</v>
      </c>
      <c r="E81" s="16">
        <f t="shared" ca="1" si="2"/>
        <v>132300</v>
      </c>
      <c r="F81" s="16">
        <v>132300</v>
      </c>
      <c r="G81" s="17">
        <f t="shared" ca="1" si="3"/>
        <v>1</v>
      </c>
      <c r="H81" s="3"/>
    </row>
    <row r="82" spans="1:8" ht="45" outlineLevel="2" x14ac:dyDescent="0.25">
      <c r="A82" s="14"/>
      <c r="B82" s="15" t="s">
        <v>128</v>
      </c>
      <c r="C82" s="16">
        <v>0</v>
      </c>
      <c r="D82" s="16">
        <v>123600</v>
      </c>
      <c r="E82" s="16">
        <f t="shared" ca="1" si="2"/>
        <v>123600</v>
      </c>
      <c r="F82" s="16">
        <v>123600</v>
      </c>
      <c r="G82" s="17">
        <f t="shared" ca="1" si="3"/>
        <v>1</v>
      </c>
      <c r="H82" s="3"/>
    </row>
    <row r="83" spans="1:8" outlineLevel="1" x14ac:dyDescent="0.25">
      <c r="A8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83" s="11" t="s">
        <v>35</v>
      </c>
      <c r="C83" s="12">
        <v>383900</v>
      </c>
      <c r="D83" s="12">
        <v>356000</v>
      </c>
      <c r="E83" s="12">
        <f t="shared" ca="1" si="2"/>
        <v>-27900</v>
      </c>
      <c r="F83" s="12">
        <v>356000</v>
      </c>
      <c r="G83" s="13">
        <f t="shared" ca="1" si="3"/>
        <v>1</v>
      </c>
      <c r="H83" s="3"/>
    </row>
    <row r="84" spans="1:8" ht="45" outlineLevel="2" x14ac:dyDescent="0.25">
      <c r="A84" s="14"/>
      <c r="B84" s="15" t="s">
        <v>129</v>
      </c>
      <c r="C84" s="16">
        <v>70400</v>
      </c>
      <c r="D84" s="16">
        <v>0</v>
      </c>
      <c r="E84" s="16">
        <f t="shared" ca="1" si="2"/>
        <v>-70400</v>
      </c>
      <c r="F84" s="16">
        <v>0</v>
      </c>
      <c r="G84" s="17">
        <f t="shared" ca="1" si="3"/>
        <v>0</v>
      </c>
      <c r="H84" s="3"/>
    </row>
    <row r="85" spans="1:8" ht="45" outlineLevel="2" x14ac:dyDescent="0.25">
      <c r="A85" s="14"/>
      <c r="B85" s="15" t="s">
        <v>130</v>
      </c>
      <c r="C85" s="16">
        <v>0</v>
      </c>
      <c r="D85" s="16">
        <v>64000</v>
      </c>
      <c r="E85" s="16">
        <f t="shared" ca="1" si="2"/>
        <v>64000</v>
      </c>
      <c r="F85" s="16">
        <v>64000</v>
      </c>
      <c r="G85" s="17">
        <f t="shared" ca="1" si="3"/>
        <v>1</v>
      </c>
      <c r="H85" s="3"/>
    </row>
    <row r="86" spans="1:8" ht="45" outlineLevel="2" x14ac:dyDescent="0.25">
      <c r="A86" s="14"/>
      <c r="B86" s="15" t="s">
        <v>131</v>
      </c>
      <c r="C86" s="16">
        <v>58200</v>
      </c>
      <c r="D86" s="16">
        <v>0</v>
      </c>
      <c r="E86" s="16">
        <f t="shared" ca="1" si="2"/>
        <v>-58200</v>
      </c>
      <c r="F86" s="16">
        <v>0</v>
      </c>
      <c r="G86" s="17">
        <f t="shared" ca="1" si="3"/>
        <v>0</v>
      </c>
      <c r="H86" s="3"/>
    </row>
    <row r="87" spans="1:8" ht="45" outlineLevel="2" x14ac:dyDescent="0.25">
      <c r="A87" s="14"/>
      <c r="B87" s="15" t="s">
        <v>130</v>
      </c>
      <c r="C87" s="16">
        <v>74100</v>
      </c>
      <c r="D87" s="16">
        <v>0</v>
      </c>
      <c r="E87" s="16">
        <f t="shared" ca="1" si="2"/>
        <v>-74100</v>
      </c>
      <c r="F87" s="16">
        <v>0</v>
      </c>
      <c r="G87" s="17">
        <f t="shared" ca="1" si="3"/>
        <v>0</v>
      </c>
      <c r="H87" s="3"/>
    </row>
    <row r="88" spans="1:8" ht="45" outlineLevel="2" x14ac:dyDescent="0.25">
      <c r="A88" s="14"/>
      <c r="B88" s="15" t="s">
        <v>132</v>
      </c>
      <c r="C88" s="16">
        <v>78000</v>
      </c>
      <c r="D88" s="16">
        <v>0</v>
      </c>
      <c r="E88" s="16">
        <f t="shared" ca="1" si="2"/>
        <v>-78000</v>
      </c>
      <c r="F88" s="16">
        <v>0</v>
      </c>
      <c r="G88" s="17">
        <f t="shared" ca="1" si="3"/>
        <v>0</v>
      </c>
      <c r="H88" s="3"/>
    </row>
    <row r="89" spans="1:8" ht="45" outlineLevel="2" x14ac:dyDescent="0.25">
      <c r="A89" s="14"/>
      <c r="B89" s="15" t="s">
        <v>133</v>
      </c>
      <c r="C89" s="16">
        <v>50000</v>
      </c>
      <c r="D89" s="16">
        <v>0</v>
      </c>
      <c r="E89" s="16">
        <f t="shared" ca="1" si="2"/>
        <v>-50000</v>
      </c>
      <c r="F89" s="16">
        <v>0</v>
      </c>
      <c r="G89" s="17">
        <f t="shared" ca="1" si="3"/>
        <v>0</v>
      </c>
      <c r="H89" s="3"/>
    </row>
    <row r="90" spans="1:8" ht="45" outlineLevel="2" x14ac:dyDescent="0.25">
      <c r="A90" s="14"/>
      <c r="B90" s="15" t="s">
        <v>134</v>
      </c>
      <c r="C90" s="16">
        <v>53200</v>
      </c>
      <c r="D90" s="16">
        <v>0</v>
      </c>
      <c r="E90" s="16">
        <f t="shared" ca="1" si="2"/>
        <v>-53200</v>
      </c>
      <c r="F90" s="16">
        <v>0</v>
      </c>
      <c r="G90" s="17">
        <f t="shared" ca="1" si="3"/>
        <v>0</v>
      </c>
      <c r="H90" s="3"/>
    </row>
    <row r="91" spans="1:8" ht="45" outlineLevel="2" x14ac:dyDescent="0.25">
      <c r="A91" s="14"/>
      <c r="B91" s="15" t="s">
        <v>131</v>
      </c>
      <c r="C91" s="16">
        <v>0</v>
      </c>
      <c r="D91" s="16">
        <v>51800</v>
      </c>
      <c r="E91" s="16">
        <f t="shared" ca="1" si="2"/>
        <v>51800</v>
      </c>
      <c r="F91" s="16">
        <v>51800</v>
      </c>
      <c r="G91" s="17">
        <f t="shared" ca="1" si="3"/>
        <v>1</v>
      </c>
      <c r="H91" s="3"/>
    </row>
    <row r="92" spans="1:8" ht="45" outlineLevel="2" x14ac:dyDescent="0.25">
      <c r="A92" s="14"/>
      <c r="B92" s="15" t="s">
        <v>132</v>
      </c>
      <c r="C92" s="16">
        <v>0</v>
      </c>
      <c r="D92" s="16">
        <v>72600</v>
      </c>
      <c r="E92" s="16">
        <f t="shared" ca="1" si="2"/>
        <v>72600</v>
      </c>
      <c r="F92" s="16">
        <v>72600</v>
      </c>
      <c r="G92" s="17">
        <f t="shared" ca="1" si="3"/>
        <v>1</v>
      </c>
      <c r="H92" s="3"/>
    </row>
    <row r="93" spans="1:8" ht="45" outlineLevel="2" x14ac:dyDescent="0.25">
      <c r="A93" s="14"/>
      <c r="B93" s="15" t="s">
        <v>133</v>
      </c>
      <c r="C93" s="16">
        <v>0</v>
      </c>
      <c r="D93" s="16">
        <v>47400</v>
      </c>
      <c r="E93" s="16">
        <f t="shared" ca="1" si="2"/>
        <v>47400</v>
      </c>
      <c r="F93" s="16">
        <v>47400</v>
      </c>
      <c r="G93" s="17">
        <f t="shared" ca="1" si="3"/>
        <v>1</v>
      </c>
      <c r="H93" s="3"/>
    </row>
    <row r="94" spans="1:8" ht="45" outlineLevel="2" x14ac:dyDescent="0.25">
      <c r="A94" s="14"/>
      <c r="B94" s="15" t="s">
        <v>134</v>
      </c>
      <c r="C94" s="16">
        <v>0</v>
      </c>
      <c r="D94" s="16">
        <v>42900</v>
      </c>
      <c r="E94" s="16">
        <f t="shared" ca="1" si="2"/>
        <v>42900</v>
      </c>
      <c r="F94" s="16">
        <v>42900</v>
      </c>
      <c r="G94" s="17">
        <f t="shared" ca="1" si="3"/>
        <v>1</v>
      </c>
      <c r="H94" s="3"/>
    </row>
    <row r="95" spans="1:8" ht="45" outlineLevel="2" x14ac:dyDescent="0.25">
      <c r="A95" s="14"/>
      <c r="B95" s="15" t="s">
        <v>129</v>
      </c>
      <c r="C95" s="16">
        <v>0</v>
      </c>
      <c r="D95" s="16">
        <v>77300</v>
      </c>
      <c r="E95" s="16">
        <f t="shared" ca="1" si="2"/>
        <v>77300</v>
      </c>
      <c r="F95" s="16">
        <v>77300</v>
      </c>
      <c r="G95" s="17">
        <f t="shared" ca="1" si="3"/>
        <v>1</v>
      </c>
      <c r="H95" s="3"/>
    </row>
    <row r="96" spans="1:8" outlineLevel="1" x14ac:dyDescent="0.25">
      <c r="A9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96" s="11" t="s">
        <v>37</v>
      </c>
      <c r="C96" s="12">
        <v>667900</v>
      </c>
      <c r="D96" s="12">
        <v>674100</v>
      </c>
      <c r="E96" s="12">
        <f t="shared" ca="1" si="2"/>
        <v>6200</v>
      </c>
      <c r="F96" s="12">
        <v>674100</v>
      </c>
      <c r="G96" s="13">
        <f t="shared" ca="1" si="3"/>
        <v>1</v>
      </c>
      <c r="H96" s="3"/>
    </row>
    <row r="97" spans="1:8" ht="45" outlineLevel="2" x14ac:dyDescent="0.25">
      <c r="A97" s="14"/>
      <c r="B97" s="15" t="s">
        <v>135</v>
      </c>
      <c r="C97" s="16">
        <v>0</v>
      </c>
      <c r="D97" s="16">
        <v>63700</v>
      </c>
      <c r="E97" s="16">
        <f t="shared" ca="1" si="2"/>
        <v>63700</v>
      </c>
      <c r="F97" s="16">
        <v>63700</v>
      </c>
      <c r="G97" s="17">
        <f t="shared" ca="1" si="3"/>
        <v>1</v>
      </c>
      <c r="H97" s="3"/>
    </row>
    <row r="98" spans="1:8" ht="30" outlineLevel="2" x14ac:dyDescent="0.25">
      <c r="A98" s="14"/>
      <c r="B98" s="15" t="s">
        <v>136</v>
      </c>
      <c r="C98" s="16">
        <v>0</v>
      </c>
      <c r="D98" s="16">
        <v>68800</v>
      </c>
      <c r="E98" s="16">
        <f t="shared" ca="1" si="2"/>
        <v>68800</v>
      </c>
      <c r="F98" s="16">
        <v>68800</v>
      </c>
      <c r="G98" s="17">
        <f t="shared" ca="1" si="3"/>
        <v>1</v>
      </c>
      <c r="H98" s="3"/>
    </row>
    <row r="99" spans="1:8" ht="45" outlineLevel="2" x14ac:dyDescent="0.25">
      <c r="A99" s="14"/>
      <c r="B99" s="15" t="s">
        <v>137</v>
      </c>
      <c r="C99" s="16">
        <v>0</v>
      </c>
      <c r="D99" s="16">
        <v>94300</v>
      </c>
      <c r="E99" s="16">
        <f t="shared" ca="1" si="2"/>
        <v>94300</v>
      </c>
      <c r="F99" s="16">
        <v>94300</v>
      </c>
      <c r="G99" s="17">
        <f t="shared" ca="1" si="3"/>
        <v>1</v>
      </c>
      <c r="H99" s="3"/>
    </row>
    <row r="100" spans="1:8" ht="45" outlineLevel="2" x14ac:dyDescent="0.25">
      <c r="A100" s="14"/>
      <c r="B100" s="15" t="s">
        <v>138</v>
      </c>
      <c r="C100" s="16">
        <v>0</v>
      </c>
      <c r="D100" s="16">
        <v>59300</v>
      </c>
      <c r="E100" s="16">
        <f t="shared" ca="1" si="2"/>
        <v>59300</v>
      </c>
      <c r="F100" s="16">
        <v>59300</v>
      </c>
      <c r="G100" s="17">
        <f t="shared" ca="1" si="3"/>
        <v>1</v>
      </c>
      <c r="H100" s="3"/>
    </row>
    <row r="101" spans="1:8" ht="45" outlineLevel="2" x14ac:dyDescent="0.25">
      <c r="A101" s="14"/>
      <c r="B101" s="15" t="s">
        <v>139</v>
      </c>
      <c r="C101" s="16">
        <v>379200</v>
      </c>
      <c r="D101" s="16">
        <v>0</v>
      </c>
      <c r="E101" s="16">
        <f t="shared" ca="1" si="2"/>
        <v>-379200</v>
      </c>
      <c r="F101" s="16">
        <v>0</v>
      </c>
      <c r="G101" s="17">
        <f t="shared" ca="1" si="3"/>
        <v>0</v>
      </c>
      <c r="H101" s="3"/>
    </row>
    <row r="102" spans="1:8" ht="45" outlineLevel="2" x14ac:dyDescent="0.25">
      <c r="A102" s="14"/>
      <c r="B102" s="15" t="s">
        <v>137</v>
      </c>
      <c r="C102" s="16">
        <v>95000</v>
      </c>
      <c r="D102" s="16">
        <v>0</v>
      </c>
      <c r="E102" s="16">
        <f t="shared" ca="1" si="2"/>
        <v>-95000</v>
      </c>
      <c r="F102" s="16">
        <v>0</v>
      </c>
      <c r="G102" s="17">
        <f t="shared" ca="1" si="3"/>
        <v>0</v>
      </c>
      <c r="H102" s="3"/>
    </row>
    <row r="103" spans="1:8" ht="45" outlineLevel="2" x14ac:dyDescent="0.25">
      <c r="A103" s="14"/>
      <c r="B103" s="15" t="s">
        <v>138</v>
      </c>
      <c r="C103" s="16">
        <v>57800</v>
      </c>
      <c r="D103" s="16">
        <v>0</v>
      </c>
      <c r="E103" s="16">
        <f t="shared" ca="1" si="2"/>
        <v>-57800</v>
      </c>
      <c r="F103" s="16">
        <v>0</v>
      </c>
      <c r="G103" s="17">
        <f t="shared" ca="1" si="3"/>
        <v>0</v>
      </c>
      <c r="H103" s="3"/>
    </row>
    <row r="104" spans="1:8" ht="30" outlineLevel="2" x14ac:dyDescent="0.25">
      <c r="A104" s="14"/>
      <c r="B104" s="15" t="s">
        <v>136</v>
      </c>
      <c r="C104" s="16">
        <v>70200</v>
      </c>
      <c r="D104" s="16">
        <v>0</v>
      </c>
      <c r="E104" s="16">
        <f t="shared" ca="1" si="2"/>
        <v>-70200</v>
      </c>
      <c r="F104" s="16">
        <v>0</v>
      </c>
      <c r="G104" s="17">
        <f t="shared" ca="1" si="3"/>
        <v>0</v>
      </c>
      <c r="H104" s="3"/>
    </row>
    <row r="105" spans="1:8" ht="45" outlineLevel="2" x14ac:dyDescent="0.25">
      <c r="A105" s="14"/>
      <c r="B105" s="15" t="s">
        <v>135</v>
      </c>
      <c r="C105" s="16">
        <v>65700</v>
      </c>
      <c r="D105" s="16">
        <v>0</v>
      </c>
      <c r="E105" s="16">
        <f t="shared" ca="1" si="2"/>
        <v>-65700</v>
      </c>
      <c r="F105" s="16">
        <v>0</v>
      </c>
      <c r="G105" s="17">
        <f t="shared" ca="1" si="3"/>
        <v>0</v>
      </c>
      <c r="H105" s="3"/>
    </row>
    <row r="106" spans="1:8" ht="45" outlineLevel="2" x14ac:dyDescent="0.25">
      <c r="A106" s="14"/>
      <c r="B106" s="15" t="s">
        <v>139</v>
      </c>
      <c r="C106" s="16">
        <v>0</v>
      </c>
      <c r="D106" s="16">
        <v>388000</v>
      </c>
      <c r="E106" s="16">
        <f t="shared" ca="1" si="2"/>
        <v>388000</v>
      </c>
      <c r="F106" s="16">
        <v>388000</v>
      </c>
      <c r="G106" s="17">
        <f t="shared" ca="1" si="3"/>
        <v>1</v>
      </c>
      <c r="H106" s="3"/>
    </row>
    <row r="107" spans="1:8" outlineLevel="1" x14ac:dyDescent="0.25">
      <c r="A10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107" s="11" t="s">
        <v>39</v>
      </c>
      <c r="C107" s="12">
        <v>1622200</v>
      </c>
      <c r="D107" s="12">
        <v>1640200</v>
      </c>
      <c r="E107" s="12">
        <f t="shared" ca="1" si="2"/>
        <v>18000</v>
      </c>
      <c r="F107" s="12">
        <v>1640200</v>
      </c>
      <c r="G107" s="13">
        <f t="shared" ca="1" si="3"/>
        <v>1</v>
      </c>
      <c r="H107" s="3"/>
    </row>
    <row r="108" spans="1:8" ht="45" outlineLevel="2" x14ac:dyDescent="0.25">
      <c r="A108" s="14"/>
      <c r="B108" s="15" t="s">
        <v>140</v>
      </c>
      <c r="C108" s="16">
        <v>347800</v>
      </c>
      <c r="D108" s="16">
        <v>0</v>
      </c>
      <c r="E108" s="16">
        <f t="shared" ca="1" si="2"/>
        <v>-347800</v>
      </c>
      <c r="F108" s="16">
        <v>0</v>
      </c>
      <c r="G108" s="17">
        <f t="shared" ca="1" si="3"/>
        <v>0</v>
      </c>
      <c r="H108" s="3"/>
    </row>
    <row r="109" spans="1:8" ht="45" outlineLevel="2" x14ac:dyDescent="0.25">
      <c r="A109" s="14"/>
      <c r="B109" s="15" t="s">
        <v>141</v>
      </c>
      <c r="C109" s="16">
        <v>0</v>
      </c>
      <c r="D109" s="16">
        <v>396900</v>
      </c>
      <c r="E109" s="16">
        <f t="shared" ca="1" si="2"/>
        <v>396900</v>
      </c>
      <c r="F109" s="16">
        <v>396900</v>
      </c>
      <c r="G109" s="17">
        <f t="shared" ca="1" si="3"/>
        <v>1</v>
      </c>
      <c r="H109" s="3"/>
    </row>
    <row r="110" spans="1:8" ht="30" outlineLevel="2" x14ac:dyDescent="0.25">
      <c r="A110" s="14"/>
      <c r="B110" s="15" t="s">
        <v>142</v>
      </c>
      <c r="C110" s="16">
        <v>131800</v>
      </c>
      <c r="D110" s="16">
        <v>0</v>
      </c>
      <c r="E110" s="16">
        <f t="shared" ca="1" si="2"/>
        <v>-131800</v>
      </c>
      <c r="F110" s="16">
        <v>0</v>
      </c>
      <c r="G110" s="17">
        <f t="shared" ca="1" si="3"/>
        <v>0</v>
      </c>
      <c r="H110" s="3"/>
    </row>
    <row r="111" spans="1:8" ht="45" outlineLevel="2" x14ac:dyDescent="0.25">
      <c r="A111" s="14"/>
      <c r="B111" s="15" t="s">
        <v>143</v>
      </c>
      <c r="C111" s="16">
        <v>373800</v>
      </c>
      <c r="D111" s="16">
        <v>0</v>
      </c>
      <c r="E111" s="16">
        <f t="shared" ca="1" si="2"/>
        <v>-373800</v>
      </c>
      <c r="F111" s="16">
        <v>0</v>
      </c>
      <c r="G111" s="17">
        <f t="shared" ca="1" si="3"/>
        <v>0</v>
      </c>
      <c r="H111" s="3"/>
    </row>
    <row r="112" spans="1:8" ht="45" outlineLevel="2" x14ac:dyDescent="0.25">
      <c r="A112" s="14"/>
      <c r="B112" s="15" t="s">
        <v>144</v>
      </c>
      <c r="C112" s="16">
        <v>0</v>
      </c>
      <c r="D112" s="16">
        <v>381100</v>
      </c>
      <c r="E112" s="16">
        <f t="shared" ca="1" si="2"/>
        <v>381100</v>
      </c>
      <c r="F112" s="16">
        <v>381100</v>
      </c>
      <c r="G112" s="17">
        <f t="shared" ca="1" si="3"/>
        <v>1</v>
      </c>
      <c r="H112" s="3"/>
    </row>
    <row r="113" spans="1:8" ht="45" outlineLevel="2" x14ac:dyDescent="0.25">
      <c r="A113" s="14"/>
      <c r="B113" s="15" t="s">
        <v>141</v>
      </c>
      <c r="C113" s="16">
        <v>392000</v>
      </c>
      <c r="D113" s="16">
        <v>0</v>
      </c>
      <c r="E113" s="16">
        <f t="shared" ca="1" si="2"/>
        <v>-392000</v>
      </c>
      <c r="F113" s="16">
        <v>0</v>
      </c>
      <c r="G113" s="17">
        <f t="shared" ca="1" si="3"/>
        <v>0</v>
      </c>
      <c r="H113" s="3"/>
    </row>
    <row r="114" spans="1:8" ht="30" outlineLevel="2" x14ac:dyDescent="0.25">
      <c r="A114" s="14"/>
      <c r="B114" s="15" t="s">
        <v>142</v>
      </c>
      <c r="C114" s="16">
        <v>0</v>
      </c>
      <c r="D114" s="16">
        <v>132300</v>
      </c>
      <c r="E114" s="16">
        <f t="shared" ca="1" si="2"/>
        <v>132300</v>
      </c>
      <c r="F114" s="16">
        <v>132300</v>
      </c>
      <c r="G114" s="17">
        <f t="shared" ca="1" si="3"/>
        <v>1</v>
      </c>
      <c r="H114" s="3"/>
    </row>
    <row r="115" spans="1:8" ht="45" outlineLevel="2" x14ac:dyDescent="0.25">
      <c r="A115" s="14"/>
      <c r="B115" s="15" t="s">
        <v>144</v>
      </c>
      <c r="C115" s="16">
        <v>376800</v>
      </c>
      <c r="D115" s="16">
        <v>0</v>
      </c>
      <c r="E115" s="16">
        <f t="shared" ca="1" si="2"/>
        <v>-376800</v>
      </c>
      <c r="F115" s="16">
        <v>0</v>
      </c>
      <c r="G115" s="17">
        <f t="shared" ca="1" si="3"/>
        <v>0</v>
      </c>
      <c r="H115" s="3"/>
    </row>
    <row r="116" spans="1:8" ht="45" outlineLevel="2" x14ac:dyDescent="0.25">
      <c r="A116" s="14"/>
      <c r="B116" s="15" t="s">
        <v>140</v>
      </c>
      <c r="C116" s="16">
        <v>0</v>
      </c>
      <c r="D116" s="16">
        <v>349900</v>
      </c>
      <c r="E116" s="16">
        <f t="shared" ca="1" si="2"/>
        <v>349900</v>
      </c>
      <c r="F116" s="16">
        <v>349900</v>
      </c>
      <c r="G116" s="17">
        <f t="shared" ca="1" si="3"/>
        <v>1</v>
      </c>
      <c r="H116" s="3"/>
    </row>
    <row r="117" spans="1:8" ht="45" outlineLevel="2" x14ac:dyDescent="0.25">
      <c r="A117" s="14"/>
      <c r="B117" s="15" t="s">
        <v>143</v>
      </c>
      <c r="C117" s="16">
        <v>0</v>
      </c>
      <c r="D117" s="16">
        <v>380000</v>
      </c>
      <c r="E117" s="16">
        <f t="shared" ca="1" si="2"/>
        <v>380000</v>
      </c>
      <c r="F117" s="16">
        <v>380000</v>
      </c>
      <c r="G117" s="17">
        <f t="shared" ca="1" si="3"/>
        <v>1</v>
      </c>
      <c r="H117" s="3"/>
    </row>
    <row r="118" spans="1:8" outlineLevel="1" x14ac:dyDescent="0.25">
      <c r="A11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118" s="11" t="s">
        <v>41</v>
      </c>
      <c r="C118" s="12">
        <v>1085500</v>
      </c>
      <c r="D118" s="12">
        <v>1077700</v>
      </c>
      <c r="E118" s="12">
        <f t="shared" ca="1" si="2"/>
        <v>-7800</v>
      </c>
      <c r="F118" s="12">
        <v>1077700</v>
      </c>
      <c r="G118" s="13">
        <f t="shared" ca="1" si="3"/>
        <v>1</v>
      </c>
      <c r="H118" s="3"/>
    </row>
    <row r="119" spans="1:8" ht="45" outlineLevel="2" x14ac:dyDescent="0.25">
      <c r="A119" s="14"/>
      <c r="B119" s="15" t="s">
        <v>145</v>
      </c>
      <c r="C119" s="16">
        <v>111900</v>
      </c>
      <c r="D119" s="16">
        <v>0</v>
      </c>
      <c r="E119" s="16">
        <f t="shared" ca="1" si="2"/>
        <v>-111900</v>
      </c>
      <c r="F119" s="16">
        <v>0</v>
      </c>
      <c r="G119" s="17">
        <f t="shared" ca="1" si="3"/>
        <v>0</v>
      </c>
      <c r="H119" s="3"/>
    </row>
    <row r="120" spans="1:8" ht="45" outlineLevel="2" x14ac:dyDescent="0.25">
      <c r="A120" s="14"/>
      <c r="B120" s="15" t="s">
        <v>146</v>
      </c>
      <c r="C120" s="16">
        <v>145100</v>
      </c>
      <c r="D120" s="16">
        <v>0</v>
      </c>
      <c r="E120" s="16">
        <f t="shared" ca="1" si="2"/>
        <v>-145100</v>
      </c>
      <c r="F120" s="16">
        <v>0</v>
      </c>
      <c r="G120" s="17">
        <f t="shared" ca="1" si="3"/>
        <v>0</v>
      </c>
      <c r="H120" s="3"/>
    </row>
    <row r="121" spans="1:8" ht="45" outlineLevel="2" x14ac:dyDescent="0.25">
      <c r="A121" s="14"/>
      <c r="B121" s="15" t="s">
        <v>147</v>
      </c>
      <c r="C121" s="16">
        <v>0</v>
      </c>
      <c r="D121" s="16">
        <v>344400</v>
      </c>
      <c r="E121" s="16">
        <f t="shared" ca="1" si="2"/>
        <v>344400</v>
      </c>
      <c r="F121" s="16">
        <v>344400</v>
      </c>
      <c r="G121" s="17">
        <f t="shared" ca="1" si="3"/>
        <v>1</v>
      </c>
      <c r="H121" s="3"/>
    </row>
    <row r="122" spans="1:8" ht="45" outlineLevel="2" x14ac:dyDescent="0.25">
      <c r="A122" s="14"/>
      <c r="B122" s="15" t="s">
        <v>148</v>
      </c>
      <c r="C122" s="16">
        <v>140000</v>
      </c>
      <c r="D122" s="16">
        <v>0</v>
      </c>
      <c r="E122" s="16">
        <f t="shared" ca="1" si="2"/>
        <v>-140000</v>
      </c>
      <c r="F122" s="16">
        <v>0</v>
      </c>
      <c r="G122" s="17">
        <f t="shared" ca="1" si="3"/>
        <v>0</v>
      </c>
      <c r="H122" s="3"/>
    </row>
    <row r="123" spans="1:8" ht="45" outlineLevel="2" x14ac:dyDescent="0.25">
      <c r="A123" s="14"/>
      <c r="B123" s="15" t="s">
        <v>149</v>
      </c>
      <c r="C123" s="16">
        <v>0</v>
      </c>
      <c r="D123" s="16">
        <v>355800</v>
      </c>
      <c r="E123" s="16">
        <f t="shared" ca="1" si="2"/>
        <v>355800</v>
      </c>
      <c r="F123" s="16">
        <v>355800</v>
      </c>
      <c r="G123" s="17">
        <f t="shared" ca="1" si="3"/>
        <v>1</v>
      </c>
      <c r="H123" s="3"/>
    </row>
    <row r="124" spans="1:8" ht="45" outlineLevel="2" x14ac:dyDescent="0.25">
      <c r="A124" s="14"/>
      <c r="B124" s="15" t="s">
        <v>147</v>
      </c>
      <c r="C124" s="16">
        <v>339500</v>
      </c>
      <c r="D124" s="16">
        <v>0</v>
      </c>
      <c r="E124" s="16">
        <f t="shared" ca="1" si="2"/>
        <v>-339500</v>
      </c>
      <c r="F124" s="16">
        <v>0</v>
      </c>
      <c r="G124" s="17">
        <f t="shared" ca="1" si="3"/>
        <v>0</v>
      </c>
      <c r="H124" s="3"/>
    </row>
    <row r="125" spans="1:8" ht="45" outlineLevel="2" x14ac:dyDescent="0.25">
      <c r="A125" s="14"/>
      <c r="B125" s="15" t="s">
        <v>145</v>
      </c>
      <c r="C125" s="16">
        <v>0</v>
      </c>
      <c r="D125" s="16">
        <v>107600</v>
      </c>
      <c r="E125" s="16">
        <f t="shared" ca="1" si="2"/>
        <v>107600</v>
      </c>
      <c r="F125" s="16">
        <v>107600</v>
      </c>
      <c r="G125" s="17">
        <f t="shared" ca="1" si="3"/>
        <v>1</v>
      </c>
      <c r="H125" s="3"/>
    </row>
    <row r="126" spans="1:8" ht="45" outlineLevel="2" x14ac:dyDescent="0.25">
      <c r="A126" s="14"/>
      <c r="B126" s="15" t="s">
        <v>146</v>
      </c>
      <c r="C126" s="16">
        <v>0</v>
      </c>
      <c r="D126" s="16">
        <v>136900</v>
      </c>
      <c r="E126" s="16">
        <f t="shared" ca="1" si="2"/>
        <v>136900</v>
      </c>
      <c r="F126" s="16">
        <v>136900</v>
      </c>
      <c r="G126" s="17">
        <f t="shared" ca="1" si="3"/>
        <v>1</v>
      </c>
      <c r="H126" s="3"/>
    </row>
    <row r="127" spans="1:8" ht="45" outlineLevel="2" x14ac:dyDescent="0.25">
      <c r="A127" s="14"/>
      <c r="B127" s="15" t="s">
        <v>148</v>
      </c>
      <c r="C127" s="16">
        <v>0</v>
      </c>
      <c r="D127" s="16">
        <v>133000</v>
      </c>
      <c r="E127" s="16">
        <f t="shared" ca="1" si="2"/>
        <v>133000</v>
      </c>
      <c r="F127" s="16">
        <v>133000</v>
      </c>
      <c r="G127" s="17">
        <f t="shared" ca="1" si="3"/>
        <v>1</v>
      </c>
      <c r="H127" s="3"/>
    </row>
    <row r="128" spans="1:8" ht="45" outlineLevel="2" x14ac:dyDescent="0.25">
      <c r="A128" s="14"/>
      <c r="B128" s="15" t="s">
        <v>149</v>
      </c>
      <c r="C128" s="16">
        <v>349000</v>
      </c>
      <c r="D128" s="16">
        <v>0</v>
      </c>
      <c r="E128" s="16">
        <f t="shared" ca="1" si="2"/>
        <v>-349000</v>
      </c>
      <c r="F128" s="16">
        <v>0</v>
      </c>
      <c r="G128" s="17">
        <f t="shared" ca="1" si="3"/>
        <v>0</v>
      </c>
      <c r="H128" s="3"/>
    </row>
    <row r="129" spans="1:8" outlineLevel="1" x14ac:dyDescent="0.25">
      <c r="A1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129" s="11" t="s">
        <v>43</v>
      </c>
      <c r="C129" s="12">
        <v>4558200</v>
      </c>
      <c r="D129" s="12">
        <v>4672200</v>
      </c>
      <c r="E129" s="12">
        <f t="shared" ca="1" si="2"/>
        <v>114000</v>
      </c>
      <c r="F129" s="12">
        <v>4672200</v>
      </c>
      <c r="G129" s="13">
        <f t="shared" ca="1" si="3"/>
        <v>1</v>
      </c>
      <c r="H129" s="3"/>
    </row>
    <row r="130" spans="1:8" ht="45" outlineLevel="2" x14ac:dyDescent="0.25">
      <c r="A130" s="14"/>
      <c r="B130" s="15" t="s">
        <v>150</v>
      </c>
      <c r="C130" s="16">
        <v>403600</v>
      </c>
      <c r="D130" s="16">
        <v>0</v>
      </c>
      <c r="E130" s="16">
        <f t="shared" ca="1" si="2"/>
        <v>-403600</v>
      </c>
      <c r="F130" s="16">
        <v>0</v>
      </c>
      <c r="G130" s="17">
        <f t="shared" ca="1" si="3"/>
        <v>0</v>
      </c>
      <c r="H130" s="3"/>
    </row>
    <row r="131" spans="1:8" ht="45" outlineLevel="2" x14ac:dyDescent="0.25">
      <c r="A131" s="14"/>
      <c r="B131" s="15" t="s">
        <v>151</v>
      </c>
      <c r="C131" s="16">
        <v>70000</v>
      </c>
      <c r="D131" s="16">
        <v>0</v>
      </c>
      <c r="E131" s="16">
        <f t="shared" ca="1" si="2"/>
        <v>-70000</v>
      </c>
      <c r="F131" s="16">
        <v>0</v>
      </c>
      <c r="G131" s="17">
        <f t="shared" ca="1" si="3"/>
        <v>0</v>
      </c>
      <c r="H131" s="3"/>
    </row>
    <row r="132" spans="1:8" ht="45" outlineLevel="2" x14ac:dyDescent="0.25">
      <c r="A132" s="14"/>
      <c r="B132" s="15" t="s">
        <v>152</v>
      </c>
      <c r="C132" s="16">
        <v>404000</v>
      </c>
      <c r="D132" s="16">
        <v>0</v>
      </c>
      <c r="E132" s="16">
        <f t="shared" ca="1" si="2"/>
        <v>-404000</v>
      </c>
      <c r="F132" s="16">
        <v>0</v>
      </c>
      <c r="G132" s="17">
        <f t="shared" ca="1" si="3"/>
        <v>0</v>
      </c>
      <c r="H132" s="3"/>
    </row>
    <row r="133" spans="1:8" ht="45" outlineLevel="2" x14ac:dyDescent="0.25">
      <c r="A133" s="14"/>
      <c r="B133" s="15" t="s">
        <v>153</v>
      </c>
      <c r="C133" s="16">
        <v>111200</v>
      </c>
      <c r="D133" s="16">
        <v>0</v>
      </c>
      <c r="E133" s="16">
        <f t="shared" ca="1" si="2"/>
        <v>-111200</v>
      </c>
      <c r="F133" s="16">
        <v>0</v>
      </c>
      <c r="G133" s="17">
        <f t="shared" ca="1" si="3"/>
        <v>0</v>
      </c>
      <c r="H133" s="3"/>
    </row>
    <row r="134" spans="1:8" ht="45" outlineLevel="2" x14ac:dyDescent="0.25">
      <c r="A134" s="14"/>
      <c r="B134" s="15" t="s">
        <v>154</v>
      </c>
      <c r="C134" s="16">
        <v>347700</v>
      </c>
      <c r="D134" s="16">
        <v>0</v>
      </c>
      <c r="E134" s="16">
        <f t="shared" ca="1" si="2"/>
        <v>-347700</v>
      </c>
      <c r="F134" s="16">
        <v>0</v>
      </c>
      <c r="G134" s="17">
        <f t="shared" ca="1" si="3"/>
        <v>0</v>
      </c>
      <c r="H134" s="3"/>
    </row>
    <row r="135" spans="1:8" ht="45" outlineLevel="2" x14ac:dyDescent="0.25">
      <c r="A135" s="14"/>
      <c r="B135" s="15" t="s">
        <v>155</v>
      </c>
      <c r="C135" s="16">
        <v>0</v>
      </c>
      <c r="D135" s="16">
        <v>37900</v>
      </c>
      <c r="E135" s="16">
        <f t="shared" ca="1" si="2"/>
        <v>37900</v>
      </c>
      <c r="F135" s="16">
        <v>37900</v>
      </c>
      <c r="G135" s="17">
        <f t="shared" ca="1" si="3"/>
        <v>1</v>
      </c>
      <c r="H135" s="3"/>
    </row>
    <row r="136" spans="1:8" ht="45" outlineLevel="2" x14ac:dyDescent="0.25">
      <c r="A136" s="14"/>
      <c r="B136" s="15" t="s">
        <v>156</v>
      </c>
      <c r="C136" s="16">
        <v>0</v>
      </c>
      <c r="D136" s="16">
        <v>55100</v>
      </c>
      <c r="E136" s="16">
        <f t="shared" ca="1" si="2"/>
        <v>55100</v>
      </c>
      <c r="F136" s="16">
        <v>55100</v>
      </c>
      <c r="G136" s="17">
        <f t="shared" ca="1" si="3"/>
        <v>1</v>
      </c>
      <c r="H136" s="3"/>
    </row>
    <row r="137" spans="1:8" ht="45" outlineLevel="2" x14ac:dyDescent="0.25">
      <c r="A137" s="14"/>
      <c r="B137" s="15" t="s">
        <v>157</v>
      </c>
      <c r="C137" s="16">
        <v>0</v>
      </c>
      <c r="D137" s="16">
        <v>374600</v>
      </c>
      <c r="E137" s="16">
        <f t="shared" ref="E137:E200" ca="1" si="4">INDIRECT("R[0]C[-1]", FALSE)-INDIRECT("R[0]C[-2]", FALSE)</f>
        <v>374600</v>
      </c>
      <c r="F137" s="16">
        <v>374600</v>
      </c>
      <c r="G137" s="17">
        <f t="shared" ref="G137:G200" ca="1" si="5">IF(INDIRECT("R[0]C[-3]", FALSE)=0,0,ROUND(INDIRECT("R[0]C[-1]", FALSE)/INDIRECT("R[0]C[-3]", FALSE),4))</f>
        <v>1</v>
      </c>
      <c r="H137" s="3"/>
    </row>
    <row r="138" spans="1:8" ht="45" outlineLevel="2" x14ac:dyDescent="0.25">
      <c r="A138" s="14"/>
      <c r="B138" s="15" t="s">
        <v>158</v>
      </c>
      <c r="C138" s="16">
        <v>0</v>
      </c>
      <c r="D138" s="16">
        <v>115200</v>
      </c>
      <c r="E138" s="16">
        <f t="shared" ca="1" si="4"/>
        <v>115200</v>
      </c>
      <c r="F138" s="16">
        <v>115200</v>
      </c>
      <c r="G138" s="17">
        <f t="shared" ca="1" si="5"/>
        <v>1</v>
      </c>
      <c r="H138" s="3"/>
    </row>
    <row r="139" spans="1:8" ht="45" outlineLevel="2" x14ac:dyDescent="0.25">
      <c r="A139" s="14"/>
      <c r="B139" s="15" t="s">
        <v>159</v>
      </c>
      <c r="C139" s="16">
        <v>0</v>
      </c>
      <c r="D139" s="16">
        <v>343800</v>
      </c>
      <c r="E139" s="16">
        <f t="shared" ca="1" si="4"/>
        <v>343800</v>
      </c>
      <c r="F139" s="16">
        <v>343800</v>
      </c>
      <c r="G139" s="17">
        <f t="shared" ca="1" si="5"/>
        <v>1</v>
      </c>
      <c r="H139" s="3"/>
    </row>
    <row r="140" spans="1:8" ht="45" outlineLevel="2" x14ac:dyDescent="0.25">
      <c r="A140" s="14"/>
      <c r="B140" s="15" t="s">
        <v>160</v>
      </c>
      <c r="C140" s="16">
        <v>128100</v>
      </c>
      <c r="D140" s="16">
        <v>0</v>
      </c>
      <c r="E140" s="16">
        <f t="shared" ca="1" si="4"/>
        <v>-128100</v>
      </c>
      <c r="F140" s="16">
        <v>0</v>
      </c>
      <c r="G140" s="17">
        <f t="shared" ca="1" si="5"/>
        <v>0</v>
      </c>
      <c r="H140" s="3"/>
    </row>
    <row r="141" spans="1:8" ht="30" outlineLevel="2" x14ac:dyDescent="0.25">
      <c r="A141" s="14"/>
      <c r="B141" s="15" t="s">
        <v>161</v>
      </c>
      <c r="C141" s="16">
        <v>36900</v>
      </c>
      <c r="D141" s="16">
        <v>0</v>
      </c>
      <c r="E141" s="16">
        <f t="shared" ca="1" si="4"/>
        <v>-36900</v>
      </c>
      <c r="F141" s="16">
        <v>0</v>
      </c>
      <c r="G141" s="17">
        <f t="shared" ca="1" si="5"/>
        <v>0</v>
      </c>
      <c r="H141" s="3"/>
    </row>
    <row r="142" spans="1:8" ht="45" outlineLevel="2" x14ac:dyDescent="0.25">
      <c r="A142" s="14"/>
      <c r="B142" s="15" t="s">
        <v>162</v>
      </c>
      <c r="C142" s="16">
        <v>339900</v>
      </c>
      <c r="D142" s="16">
        <v>0</v>
      </c>
      <c r="E142" s="16">
        <f t="shared" ca="1" si="4"/>
        <v>-339900</v>
      </c>
      <c r="F142" s="16">
        <v>0</v>
      </c>
      <c r="G142" s="17">
        <f t="shared" ca="1" si="5"/>
        <v>0</v>
      </c>
      <c r="H142" s="3"/>
    </row>
    <row r="143" spans="1:8" ht="45" outlineLevel="2" x14ac:dyDescent="0.25">
      <c r="A143" s="14"/>
      <c r="B143" s="15" t="s">
        <v>163</v>
      </c>
      <c r="C143" s="16">
        <v>0</v>
      </c>
      <c r="D143" s="16">
        <v>89500</v>
      </c>
      <c r="E143" s="16">
        <f t="shared" ca="1" si="4"/>
        <v>89500</v>
      </c>
      <c r="F143" s="16">
        <v>89500</v>
      </c>
      <c r="G143" s="17">
        <f t="shared" ca="1" si="5"/>
        <v>1</v>
      </c>
      <c r="H143" s="3"/>
    </row>
    <row r="144" spans="1:8" ht="45" outlineLevel="2" x14ac:dyDescent="0.25">
      <c r="A144" s="14"/>
      <c r="B144" s="15" t="s">
        <v>164</v>
      </c>
      <c r="C144" s="16">
        <v>0</v>
      </c>
      <c r="D144" s="16">
        <v>379200</v>
      </c>
      <c r="E144" s="16">
        <f t="shared" ca="1" si="4"/>
        <v>379200</v>
      </c>
      <c r="F144" s="16">
        <v>379200</v>
      </c>
      <c r="G144" s="17">
        <f t="shared" ca="1" si="5"/>
        <v>1</v>
      </c>
      <c r="H144" s="3"/>
    </row>
    <row r="145" spans="1:8" ht="30" outlineLevel="2" x14ac:dyDescent="0.25">
      <c r="A145" s="14"/>
      <c r="B145" s="15" t="s">
        <v>165</v>
      </c>
      <c r="C145" s="16">
        <v>0</v>
      </c>
      <c r="D145" s="16">
        <v>819500</v>
      </c>
      <c r="E145" s="16">
        <f t="shared" ca="1" si="4"/>
        <v>819500</v>
      </c>
      <c r="F145" s="16">
        <v>819500</v>
      </c>
      <c r="G145" s="17">
        <f t="shared" ca="1" si="5"/>
        <v>1</v>
      </c>
      <c r="H145" s="3"/>
    </row>
    <row r="146" spans="1:8" ht="45" outlineLevel="2" x14ac:dyDescent="0.25">
      <c r="A146" s="14"/>
      <c r="B146" s="15" t="s">
        <v>166</v>
      </c>
      <c r="C146" s="16">
        <v>0</v>
      </c>
      <c r="D146" s="16">
        <v>397300</v>
      </c>
      <c r="E146" s="16">
        <f t="shared" ca="1" si="4"/>
        <v>397300</v>
      </c>
      <c r="F146" s="16">
        <v>397300</v>
      </c>
      <c r="G146" s="17">
        <f t="shared" ca="1" si="5"/>
        <v>1</v>
      </c>
      <c r="H146" s="3"/>
    </row>
    <row r="147" spans="1:8" ht="45" outlineLevel="2" x14ac:dyDescent="0.25">
      <c r="A147" s="14"/>
      <c r="B147" s="15" t="s">
        <v>167</v>
      </c>
      <c r="C147" s="16">
        <v>75000</v>
      </c>
      <c r="D147" s="16">
        <v>0</v>
      </c>
      <c r="E147" s="16">
        <f t="shared" ca="1" si="4"/>
        <v>-75000</v>
      </c>
      <c r="F147" s="16">
        <v>0</v>
      </c>
      <c r="G147" s="17">
        <f t="shared" ca="1" si="5"/>
        <v>0</v>
      </c>
      <c r="H147" s="3"/>
    </row>
    <row r="148" spans="1:8" ht="45" outlineLevel="2" x14ac:dyDescent="0.25">
      <c r="A148" s="14"/>
      <c r="B148" s="15" t="s">
        <v>168</v>
      </c>
      <c r="C148" s="16">
        <v>0</v>
      </c>
      <c r="D148" s="16">
        <v>116000</v>
      </c>
      <c r="E148" s="16">
        <f t="shared" ca="1" si="4"/>
        <v>116000</v>
      </c>
      <c r="F148" s="16">
        <v>116000</v>
      </c>
      <c r="G148" s="17">
        <f t="shared" ca="1" si="5"/>
        <v>1</v>
      </c>
      <c r="H148" s="3"/>
    </row>
    <row r="149" spans="1:8" ht="45" outlineLevel="2" x14ac:dyDescent="0.25">
      <c r="A149" s="14"/>
      <c r="B149" s="15" t="s">
        <v>157</v>
      </c>
      <c r="C149" s="16">
        <v>363800</v>
      </c>
      <c r="D149" s="16">
        <v>0</v>
      </c>
      <c r="E149" s="16">
        <f t="shared" ca="1" si="4"/>
        <v>-363800</v>
      </c>
      <c r="F149" s="16">
        <v>0</v>
      </c>
      <c r="G149" s="17">
        <f t="shared" ca="1" si="5"/>
        <v>0</v>
      </c>
      <c r="H149" s="3"/>
    </row>
    <row r="150" spans="1:8" ht="45" outlineLevel="2" x14ac:dyDescent="0.25">
      <c r="A150" s="14"/>
      <c r="B150" s="15" t="s">
        <v>158</v>
      </c>
      <c r="C150" s="16">
        <v>111600</v>
      </c>
      <c r="D150" s="16">
        <v>0</v>
      </c>
      <c r="E150" s="16">
        <f t="shared" ca="1" si="4"/>
        <v>-111600</v>
      </c>
      <c r="F150" s="16">
        <v>0</v>
      </c>
      <c r="G150" s="17">
        <f t="shared" ca="1" si="5"/>
        <v>0</v>
      </c>
      <c r="H150" s="3"/>
    </row>
    <row r="151" spans="1:8" ht="45" outlineLevel="2" x14ac:dyDescent="0.25">
      <c r="A151" s="14"/>
      <c r="B151" s="15" t="s">
        <v>155</v>
      </c>
      <c r="C151" s="16">
        <v>37800</v>
      </c>
      <c r="D151" s="16">
        <v>0</v>
      </c>
      <c r="E151" s="16">
        <f t="shared" ca="1" si="4"/>
        <v>-37800</v>
      </c>
      <c r="F151" s="16">
        <v>0</v>
      </c>
      <c r="G151" s="17">
        <f t="shared" ca="1" si="5"/>
        <v>0</v>
      </c>
      <c r="H151" s="3"/>
    </row>
    <row r="152" spans="1:8" ht="45" outlineLevel="2" x14ac:dyDescent="0.25">
      <c r="A152" s="14"/>
      <c r="B152" s="15" t="s">
        <v>159</v>
      </c>
      <c r="C152" s="16">
        <v>339100</v>
      </c>
      <c r="D152" s="16">
        <v>0</v>
      </c>
      <c r="E152" s="16">
        <f t="shared" ca="1" si="4"/>
        <v>-339100</v>
      </c>
      <c r="F152" s="16">
        <v>0</v>
      </c>
      <c r="G152" s="17">
        <f t="shared" ca="1" si="5"/>
        <v>0</v>
      </c>
      <c r="H152" s="3"/>
    </row>
    <row r="153" spans="1:8" ht="45" outlineLevel="2" x14ac:dyDescent="0.25">
      <c r="A153" s="14"/>
      <c r="B153" s="15" t="s">
        <v>168</v>
      </c>
      <c r="C153" s="16">
        <v>115700</v>
      </c>
      <c r="D153" s="16">
        <v>0</v>
      </c>
      <c r="E153" s="16">
        <f t="shared" ca="1" si="4"/>
        <v>-115700</v>
      </c>
      <c r="F153" s="16">
        <v>0</v>
      </c>
      <c r="G153" s="17">
        <f t="shared" ca="1" si="5"/>
        <v>0</v>
      </c>
      <c r="H153" s="3"/>
    </row>
    <row r="154" spans="1:8" ht="45" outlineLevel="2" x14ac:dyDescent="0.25">
      <c r="A154" s="14"/>
      <c r="B154" s="15" t="s">
        <v>156</v>
      </c>
      <c r="C154" s="16">
        <v>53700</v>
      </c>
      <c r="D154" s="16">
        <v>0</v>
      </c>
      <c r="E154" s="16">
        <f t="shared" ca="1" si="4"/>
        <v>-53700</v>
      </c>
      <c r="F154" s="16">
        <v>0</v>
      </c>
      <c r="G154" s="17">
        <f t="shared" ca="1" si="5"/>
        <v>0</v>
      </c>
      <c r="H154" s="3"/>
    </row>
    <row r="155" spans="1:8" ht="45" outlineLevel="2" x14ac:dyDescent="0.25">
      <c r="A155" s="14"/>
      <c r="B155" s="15" t="s">
        <v>167</v>
      </c>
      <c r="C155" s="16">
        <v>0</v>
      </c>
      <c r="D155" s="16">
        <v>76500</v>
      </c>
      <c r="E155" s="16">
        <f t="shared" ca="1" si="4"/>
        <v>76500</v>
      </c>
      <c r="F155" s="16">
        <v>76500</v>
      </c>
      <c r="G155" s="17">
        <f t="shared" ca="1" si="5"/>
        <v>1</v>
      </c>
      <c r="H155" s="3"/>
    </row>
    <row r="156" spans="1:8" ht="45" outlineLevel="2" x14ac:dyDescent="0.25">
      <c r="A156" s="14"/>
      <c r="B156" s="15" t="s">
        <v>150</v>
      </c>
      <c r="C156" s="16">
        <v>0</v>
      </c>
      <c r="D156" s="16">
        <v>421500</v>
      </c>
      <c r="E156" s="16">
        <f t="shared" ca="1" si="4"/>
        <v>421500</v>
      </c>
      <c r="F156" s="16">
        <v>421500</v>
      </c>
      <c r="G156" s="17">
        <f t="shared" ca="1" si="5"/>
        <v>1</v>
      </c>
      <c r="H156" s="3"/>
    </row>
    <row r="157" spans="1:8" ht="45" outlineLevel="2" x14ac:dyDescent="0.25">
      <c r="A157" s="14"/>
      <c r="B157" s="15" t="s">
        <v>151</v>
      </c>
      <c r="C157" s="16">
        <v>0</v>
      </c>
      <c r="D157" s="16">
        <v>69000</v>
      </c>
      <c r="E157" s="16">
        <f t="shared" ca="1" si="4"/>
        <v>69000</v>
      </c>
      <c r="F157" s="16">
        <v>69000</v>
      </c>
      <c r="G157" s="17">
        <f t="shared" ca="1" si="5"/>
        <v>1</v>
      </c>
      <c r="H157" s="3"/>
    </row>
    <row r="158" spans="1:8" ht="45" outlineLevel="2" x14ac:dyDescent="0.25">
      <c r="A158" s="14"/>
      <c r="B158" s="15" t="s">
        <v>152</v>
      </c>
      <c r="C158" s="16">
        <v>0</v>
      </c>
      <c r="D158" s="16">
        <v>415500</v>
      </c>
      <c r="E158" s="16">
        <f t="shared" ca="1" si="4"/>
        <v>415500</v>
      </c>
      <c r="F158" s="16">
        <v>415500</v>
      </c>
      <c r="G158" s="17">
        <f t="shared" ca="1" si="5"/>
        <v>1</v>
      </c>
      <c r="H158" s="3"/>
    </row>
    <row r="159" spans="1:8" ht="45" outlineLevel="2" x14ac:dyDescent="0.25">
      <c r="A159" s="14"/>
      <c r="B159" s="15" t="s">
        <v>160</v>
      </c>
      <c r="C159" s="16">
        <v>0</v>
      </c>
      <c r="D159" s="16">
        <v>120200</v>
      </c>
      <c r="E159" s="16">
        <f t="shared" ca="1" si="4"/>
        <v>120200</v>
      </c>
      <c r="F159" s="16">
        <v>120200</v>
      </c>
      <c r="G159" s="17">
        <f t="shared" ca="1" si="5"/>
        <v>1</v>
      </c>
      <c r="H159" s="3"/>
    </row>
    <row r="160" spans="1:8" ht="30" outlineLevel="2" x14ac:dyDescent="0.25">
      <c r="A160" s="14"/>
      <c r="B160" s="15" t="s">
        <v>161</v>
      </c>
      <c r="C160" s="16">
        <v>0</v>
      </c>
      <c r="D160" s="16">
        <v>34500</v>
      </c>
      <c r="E160" s="16">
        <f t="shared" ca="1" si="4"/>
        <v>34500</v>
      </c>
      <c r="F160" s="16">
        <v>34500</v>
      </c>
      <c r="G160" s="17">
        <f t="shared" ca="1" si="5"/>
        <v>1</v>
      </c>
      <c r="H160" s="3"/>
    </row>
    <row r="161" spans="1:8" ht="45" outlineLevel="2" x14ac:dyDescent="0.25">
      <c r="A161" s="14"/>
      <c r="B161" s="15" t="s">
        <v>162</v>
      </c>
      <c r="C161" s="16">
        <v>0</v>
      </c>
      <c r="D161" s="16">
        <v>349300</v>
      </c>
      <c r="E161" s="16">
        <f t="shared" ca="1" si="4"/>
        <v>349300</v>
      </c>
      <c r="F161" s="16">
        <v>349300</v>
      </c>
      <c r="G161" s="17">
        <f t="shared" ca="1" si="5"/>
        <v>1</v>
      </c>
      <c r="H161" s="3"/>
    </row>
    <row r="162" spans="1:8" ht="45" outlineLevel="2" x14ac:dyDescent="0.25">
      <c r="A162" s="14"/>
      <c r="B162" s="15" t="s">
        <v>163</v>
      </c>
      <c r="C162" s="16">
        <v>90700</v>
      </c>
      <c r="D162" s="16">
        <v>0</v>
      </c>
      <c r="E162" s="16">
        <f t="shared" ca="1" si="4"/>
        <v>-90700</v>
      </c>
      <c r="F162" s="16">
        <v>0</v>
      </c>
      <c r="G162" s="17">
        <f t="shared" ca="1" si="5"/>
        <v>0</v>
      </c>
      <c r="H162" s="3"/>
    </row>
    <row r="163" spans="1:8" ht="45" outlineLevel="2" x14ac:dyDescent="0.25">
      <c r="A163" s="14"/>
      <c r="B163" s="15" t="s">
        <v>164</v>
      </c>
      <c r="C163" s="16">
        <v>372400</v>
      </c>
      <c r="D163" s="16">
        <v>0</v>
      </c>
      <c r="E163" s="16">
        <f t="shared" ca="1" si="4"/>
        <v>-372400</v>
      </c>
      <c r="F163" s="16">
        <v>0</v>
      </c>
      <c r="G163" s="17">
        <f t="shared" ca="1" si="5"/>
        <v>0</v>
      </c>
      <c r="H163" s="3"/>
    </row>
    <row r="164" spans="1:8" ht="30" outlineLevel="2" x14ac:dyDescent="0.25">
      <c r="A164" s="14"/>
      <c r="B164" s="15" t="s">
        <v>165</v>
      </c>
      <c r="C164" s="16">
        <v>774900</v>
      </c>
      <c r="D164" s="16">
        <v>0</v>
      </c>
      <c r="E164" s="16">
        <f t="shared" ca="1" si="4"/>
        <v>-774900</v>
      </c>
      <c r="F164" s="16">
        <v>0</v>
      </c>
      <c r="G164" s="17">
        <f t="shared" ca="1" si="5"/>
        <v>0</v>
      </c>
      <c r="H164" s="3"/>
    </row>
    <row r="165" spans="1:8" ht="45" outlineLevel="2" x14ac:dyDescent="0.25">
      <c r="A165" s="14"/>
      <c r="B165" s="15" t="s">
        <v>166</v>
      </c>
      <c r="C165" s="16">
        <v>382100</v>
      </c>
      <c r="D165" s="16">
        <v>0</v>
      </c>
      <c r="E165" s="16">
        <f t="shared" ca="1" si="4"/>
        <v>-382100</v>
      </c>
      <c r="F165" s="16">
        <v>0</v>
      </c>
      <c r="G165" s="17">
        <f t="shared" ca="1" si="5"/>
        <v>0</v>
      </c>
      <c r="H165" s="3"/>
    </row>
    <row r="166" spans="1:8" ht="45" outlineLevel="2" x14ac:dyDescent="0.25">
      <c r="A166" s="14"/>
      <c r="B166" s="15" t="s">
        <v>153</v>
      </c>
      <c r="C166" s="16">
        <v>0</v>
      </c>
      <c r="D166" s="16">
        <v>107100</v>
      </c>
      <c r="E166" s="16">
        <f t="shared" ca="1" si="4"/>
        <v>107100</v>
      </c>
      <c r="F166" s="16">
        <v>107100</v>
      </c>
      <c r="G166" s="17">
        <f t="shared" ca="1" si="5"/>
        <v>1</v>
      </c>
      <c r="H166" s="3"/>
    </row>
    <row r="167" spans="1:8" ht="45" outlineLevel="2" x14ac:dyDescent="0.25">
      <c r="A167" s="14"/>
      <c r="B167" s="15" t="s">
        <v>154</v>
      </c>
      <c r="C167" s="16">
        <v>0</v>
      </c>
      <c r="D167" s="16">
        <v>350500</v>
      </c>
      <c r="E167" s="16">
        <f t="shared" ca="1" si="4"/>
        <v>350500</v>
      </c>
      <c r="F167" s="16">
        <v>350500</v>
      </c>
      <c r="G167" s="17">
        <f t="shared" ca="1" si="5"/>
        <v>1</v>
      </c>
      <c r="H167" s="3"/>
    </row>
    <row r="168" spans="1:8" outlineLevel="1" x14ac:dyDescent="0.25">
      <c r="A16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0</v>
      </c>
      <c r="B168" s="11" t="s">
        <v>45</v>
      </c>
      <c r="C168" s="12">
        <v>364400</v>
      </c>
      <c r="D168" s="12">
        <v>381800</v>
      </c>
      <c r="E168" s="12">
        <f t="shared" ca="1" si="4"/>
        <v>17400</v>
      </c>
      <c r="F168" s="12">
        <v>381800</v>
      </c>
      <c r="G168" s="13">
        <f t="shared" ca="1" si="5"/>
        <v>1</v>
      </c>
      <c r="H168" s="3"/>
    </row>
    <row r="169" spans="1:8" ht="30" outlineLevel="2" x14ac:dyDescent="0.25">
      <c r="A169" s="14"/>
      <c r="B169" s="15" t="s">
        <v>169</v>
      </c>
      <c r="C169" s="16">
        <v>0</v>
      </c>
      <c r="D169" s="16">
        <v>68100</v>
      </c>
      <c r="E169" s="16">
        <f t="shared" ca="1" si="4"/>
        <v>68100</v>
      </c>
      <c r="F169" s="16">
        <v>68100</v>
      </c>
      <c r="G169" s="17">
        <f t="shared" ca="1" si="5"/>
        <v>1</v>
      </c>
      <c r="H169" s="3"/>
    </row>
    <row r="170" spans="1:8" ht="45" outlineLevel="2" x14ac:dyDescent="0.25">
      <c r="A170" s="14"/>
      <c r="B170" s="15" t="s">
        <v>170</v>
      </c>
      <c r="C170" s="16">
        <v>120300</v>
      </c>
      <c r="D170" s="16">
        <v>0</v>
      </c>
      <c r="E170" s="16">
        <f t="shared" ca="1" si="4"/>
        <v>-120300</v>
      </c>
      <c r="F170" s="16">
        <v>0</v>
      </c>
      <c r="G170" s="17">
        <f t="shared" ca="1" si="5"/>
        <v>0</v>
      </c>
      <c r="H170" s="3"/>
    </row>
    <row r="171" spans="1:8" ht="45" outlineLevel="2" x14ac:dyDescent="0.25">
      <c r="A171" s="14"/>
      <c r="B171" s="15" t="s">
        <v>171</v>
      </c>
      <c r="C171" s="16">
        <v>0</v>
      </c>
      <c r="D171" s="16">
        <v>103000</v>
      </c>
      <c r="E171" s="16">
        <f t="shared" ca="1" si="4"/>
        <v>103000</v>
      </c>
      <c r="F171" s="16">
        <v>103000</v>
      </c>
      <c r="G171" s="17">
        <f t="shared" ca="1" si="5"/>
        <v>1</v>
      </c>
      <c r="H171" s="3"/>
    </row>
    <row r="172" spans="1:8" ht="45" outlineLevel="2" x14ac:dyDescent="0.25">
      <c r="A172" s="14"/>
      <c r="B172" s="15" t="s">
        <v>172</v>
      </c>
      <c r="C172" s="16">
        <v>82400</v>
      </c>
      <c r="D172" s="16">
        <v>0</v>
      </c>
      <c r="E172" s="16">
        <f t="shared" ca="1" si="4"/>
        <v>-82400</v>
      </c>
      <c r="F172" s="16">
        <v>0</v>
      </c>
      <c r="G172" s="17">
        <f t="shared" ca="1" si="5"/>
        <v>0</v>
      </c>
      <c r="H172" s="3"/>
    </row>
    <row r="173" spans="1:8" ht="30" outlineLevel="2" x14ac:dyDescent="0.25">
      <c r="A173" s="14"/>
      <c r="B173" s="15" t="s">
        <v>169</v>
      </c>
      <c r="C173" s="16">
        <v>66100</v>
      </c>
      <c r="D173" s="16">
        <v>0</v>
      </c>
      <c r="E173" s="16">
        <f t="shared" ca="1" si="4"/>
        <v>-66100</v>
      </c>
      <c r="F173" s="16">
        <v>0</v>
      </c>
      <c r="G173" s="17">
        <f t="shared" ca="1" si="5"/>
        <v>0</v>
      </c>
      <c r="H173" s="3"/>
    </row>
    <row r="174" spans="1:8" ht="45" outlineLevel="2" x14ac:dyDescent="0.25">
      <c r="A174" s="14"/>
      <c r="B174" s="15" t="s">
        <v>170</v>
      </c>
      <c r="C174" s="16">
        <v>0</v>
      </c>
      <c r="D174" s="16">
        <v>128900</v>
      </c>
      <c r="E174" s="16">
        <f t="shared" ca="1" si="4"/>
        <v>128900</v>
      </c>
      <c r="F174" s="16">
        <v>128900</v>
      </c>
      <c r="G174" s="17">
        <f t="shared" ca="1" si="5"/>
        <v>1</v>
      </c>
      <c r="H174" s="3"/>
    </row>
    <row r="175" spans="1:8" ht="45" outlineLevel="2" x14ac:dyDescent="0.25">
      <c r="A175" s="14"/>
      <c r="B175" s="15" t="s">
        <v>172</v>
      </c>
      <c r="C175" s="16">
        <v>0</v>
      </c>
      <c r="D175" s="16">
        <v>81800</v>
      </c>
      <c r="E175" s="16">
        <f t="shared" ca="1" si="4"/>
        <v>81800</v>
      </c>
      <c r="F175" s="16">
        <v>81800</v>
      </c>
      <c r="G175" s="17">
        <f t="shared" ca="1" si="5"/>
        <v>1</v>
      </c>
      <c r="H175" s="3"/>
    </row>
    <row r="176" spans="1:8" ht="45" outlineLevel="2" x14ac:dyDescent="0.25">
      <c r="A176" s="14"/>
      <c r="B176" s="15" t="s">
        <v>171</v>
      </c>
      <c r="C176" s="16">
        <v>95600</v>
      </c>
      <c r="D176" s="16">
        <v>0</v>
      </c>
      <c r="E176" s="16">
        <f t="shared" ca="1" si="4"/>
        <v>-95600</v>
      </c>
      <c r="F176" s="16">
        <v>0</v>
      </c>
      <c r="G176" s="17">
        <f t="shared" ca="1" si="5"/>
        <v>0</v>
      </c>
      <c r="H176" s="3"/>
    </row>
    <row r="177" spans="1:8" outlineLevel="1" x14ac:dyDescent="0.25">
      <c r="A17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177" s="11" t="s">
        <v>47</v>
      </c>
      <c r="C177" s="12">
        <v>572400</v>
      </c>
      <c r="D177" s="12">
        <v>571000</v>
      </c>
      <c r="E177" s="12">
        <f t="shared" ca="1" si="4"/>
        <v>-1400</v>
      </c>
      <c r="F177" s="12">
        <v>571000</v>
      </c>
      <c r="G177" s="13">
        <f t="shared" ca="1" si="5"/>
        <v>1</v>
      </c>
      <c r="H177" s="3"/>
    </row>
    <row r="178" spans="1:8" ht="45" outlineLevel="2" x14ac:dyDescent="0.25">
      <c r="A178" s="14"/>
      <c r="B178" s="15" t="s">
        <v>173</v>
      </c>
      <c r="C178" s="16">
        <v>70400</v>
      </c>
      <c r="D178" s="16">
        <v>0</v>
      </c>
      <c r="E178" s="16">
        <f t="shared" ca="1" si="4"/>
        <v>-70400</v>
      </c>
      <c r="F178" s="16">
        <v>0</v>
      </c>
      <c r="G178" s="17">
        <f t="shared" ca="1" si="5"/>
        <v>0</v>
      </c>
      <c r="H178" s="3"/>
    </row>
    <row r="179" spans="1:8" ht="45" outlineLevel="2" x14ac:dyDescent="0.25">
      <c r="A179" s="14"/>
      <c r="B179" s="15" t="s">
        <v>174</v>
      </c>
      <c r="C179" s="16">
        <v>99000</v>
      </c>
      <c r="D179" s="16">
        <v>0</v>
      </c>
      <c r="E179" s="16">
        <f t="shared" ca="1" si="4"/>
        <v>-99000</v>
      </c>
      <c r="F179" s="16">
        <v>0</v>
      </c>
      <c r="G179" s="17">
        <f t="shared" ca="1" si="5"/>
        <v>0</v>
      </c>
      <c r="H179" s="3"/>
    </row>
    <row r="180" spans="1:8" ht="45" outlineLevel="2" x14ac:dyDescent="0.25">
      <c r="A180" s="14"/>
      <c r="B180" s="15" t="s">
        <v>175</v>
      </c>
      <c r="C180" s="16">
        <v>0</v>
      </c>
      <c r="D180" s="16">
        <v>351600</v>
      </c>
      <c r="E180" s="16">
        <f t="shared" ca="1" si="4"/>
        <v>351600</v>
      </c>
      <c r="F180" s="16">
        <v>351600</v>
      </c>
      <c r="G180" s="17">
        <f t="shared" ca="1" si="5"/>
        <v>1</v>
      </c>
      <c r="H180" s="3"/>
    </row>
    <row r="181" spans="1:8" ht="45" outlineLevel="2" x14ac:dyDescent="0.25">
      <c r="A181" s="14"/>
      <c r="B181" s="15" t="s">
        <v>176</v>
      </c>
      <c r="C181" s="16">
        <v>62200</v>
      </c>
      <c r="D181" s="16">
        <v>0</v>
      </c>
      <c r="E181" s="16">
        <f t="shared" ca="1" si="4"/>
        <v>-62200</v>
      </c>
      <c r="F181" s="16">
        <v>0</v>
      </c>
      <c r="G181" s="17">
        <f t="shared" ca="1" si="5"/>
        <v>0</v>
      </c>
      <c r="H181" s="3"/>
    </row>
    <row r="182" spans="1:8" ht="45" outlineLevel="2" x14ac:dyDescent="0.25">
      <c r="A182" s="14"/>
      <c r="B182" s="15" t="s">
        <v>174</v>
      </c>
      <c r="C182" s="16">
        <v>0</v>
      </c>
      <c r="D182" s="16">
        <v>95000</v>
      </c>
      <c r="E182" s="16">
        <f t="shared" ca="1" si="4"/>
        <v>95000</v>
      </c>
      <c r="F182" s="16">
        <v>95000</v>
      </c>
      <c r="G182" s="17">
        <f t="shared" ca="1" si="5"/>
        <v>1</v>
      </c>
      <c r="H182" s="3"/>
    </row>
    <row r="183" spans="1:8" ht="45" outlineLevel="2" x14ac:dyDescent="0.25">
      <c r="A183" s="14"/>
      <c r="B183" s="15" t="s">
        <v>175</v>
      </c>
      <c r="C183" s="16">
        <v>340800</v>
      </c>
      <c r="D183" s="16">
        <v>0</v>
      </c>
      <c r="E183" s="16">
        <f t="shared" ca="1" si="4"/>
        <v>-340800</v>
      </c>
      <c r="F183" s="16">
        <v>0</v>
      </c>
      <c r="G183" s="17">
        <f t="shared" ca="1" si="5"/>
        <v>0</v>
      </c>
      <c r="H183" s="3"/>
    </row>
    <row r="184" spans="1:8" ht="45" outlineLevel="2" x14ac:dyDescent="0.25">
      <c r="A184" s="14"/>
      <c r="B184" s="15" t="s">
        <v>173</v>
      </c>
      <c r="C184" s="16">
        <v>0</v>
      </c>
      <c r="D184" s="16">
        <v>64800</v>
      </c>
      <c r="E184" s="16">
        <f t="shared" ca="1" si="4"/>
        <v>64800</v>
      </c>
      <c r="F184" s="16">
        <v>64800</v>
      </c>
      <c r="G184" s="17">
        <f t="shared" ca="1" si="5"/>
        <v>1</v>
      </c>
      <c r="H184" s="3"/>
    </row>
    <row r="185" spans="1:8" ht="45" outlineLevel="2" x14ac:dyDescent="0.25">
      <c r="A185" s="14"/>
      <c r="B185" s="15" t="s">
        <v>176</v>
      </c>
      <c r="C185" s="16">
        <v>0</v>
      </c>
      <c r="D185" s="16">
        <v>59600</v>
      </c>
      <c r="E185" s="16">
        <f t="shared" ca="1" si="4"/>
        <v>59600</v>
      </c>
      <c r="F185" s="16">
        <v>59600</v>
      </c>
      <c r="G185" s="17">
        <f t="shared" ca="1" si="5"/>
        <v>1</v>
      </c>
      <c r="H185" s="3"/>
    </row>
    <row r="186" spans="1:8" outlineLevel="1" x14ac:dyDescent="0.25">
      <c r="A18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86" s="11" t="s">
        <v>49</v>
      </c>
      <c r="C186" s="12">
        <v>599900</v>
      </c>
      <c r="D186" s="12">
        <v>607500</v>
      </c>
      <c r="E186" s="12">
        <f t="shared" ca="1" si="4"/>
        <v>7600</v>
      </c>
      <c r="F186" s="12">
        <v>607500</v>
      </c>
      <c r="G186" s="13">
        <f t="shared" ca="1" si="5"/>
        <v>1</v>
      </c>
      <c r="H186" s="3"/>
    </row>
    <row r="187" spans="1:8" ht="45" outlineLevel="2" x14ac:dyDescent="0.25">
      <c r="A187" s="14"/>
      <c r="B187" s="15" t="s">
        <v>177</v>
      </c>
      <c r="C187" s="16">
        <v>0</v>
      </c>
      <c r="D187" s="16">
        <v>90400</v>
      </c>
      <c r="E187" s="16">
        <f t="shared" ca="1" si="4"/>
        <v>90400</v>
      </c>
      <c r="F187" s="16">
        <v>90400</v>
      </c>
      <c r="G187" s="17">
        <f t="shared" ca="1" si="5"/>
        <v>1</v>
      </c>
      <c r="H187" s="3"/>
    </row>
    <row r="188" spans="1:8" ht="45" outlineLevel="2" x14ac:dyDescent="0.25">
      <c r="A188" s="14"/>
      <c r="B188" s="15" t="s">
        <v>178</v>
      </c>
      <c r="C188" s="16">
        <v>0</v>
      </c>
      <c r="D188" s="16">
        <v>132600</v>
      </c>
      <c r="E188" s="16">
        <f t="shared" ca="1" si="4"/>
        <v>132600</v>
      </c>
      <c r="F188" s="16">
        <v>132600</v>
      </c>
      <c r="G188" s="17">
        <f t="shared" ca="1" si="5"/>
        <v>1</v>
      </c>
      <c r="H188" s="3"/>
    </row>
    <row r="189" spans="1:8" ht="45" outlineLevel="2" x14ac:dyDescent="0.25">
      <c r="A189" s="14"/>
      <c r="B189" s="15" t="s">
        <v>179</v>
      </c>
      <c r="C189" s="16">
        <v>0</v>
      </c>
      <c r="D189" s="16">
        <v>384500</v>
      </c>
      <c r="E189" s="16">
        <f t="shared" ca="1" si="4"/>
        <v>384500</v>
      </c>
      <c r="F189" s="16">
        <v>384500</v>
      </c>
      <c r="G189" s="17">
        <f t="shared" ca="1" si="5"/>
        <v>1</v>
      </c>
      <c r="H189" s="3"/>
    </row>
    <row r="190" spans="1:8" ht="45" outlineLevel="2" x14ac:dyDescent="0.25">
      <c r="A190" s="14"/>
      <c r="B190" s="15" t="s">
        <v>178</v>
      </c>
      <c r="C190" s="16">
        <v>132600</v>
      </c>
      <c r="D190" s="16">
        <v>0</v>
      </c>
      <c r="E190" s="16">
        <f t="shared" ca="1" si="4"/>
        <v>-132600</v>
      </c>
      <c r="F190" s="16">
        <v>0</v>
      </c>
      <c r="G190" s="17">
        <f t="shared" ca="1" si="5"/>
        <v>0</v>
      </c>
      <c r="H190" s="3"/>
    </row>
    <row r="191" spans="1:8" ht="45" outlineLevel="2" x14ac:dyDescent="0.25">
      <c r="A191" s="14"/>
      <c r="B191" s="15" t="s">
        <v>177</v>
      </c>
      <c r="C191" s="16">
        <v>91500</v>
      </c>
      <c r="D191" s="16">
        <v>0</v>
      </c>
      <c r="E191" s="16">
        <f t="shared" ca="1" si="4"/>
        <v>-91500</v>
      </c>
      <c r="F191" s="16">
        <v>0</v>
      </c>
      <c r="G191" s="17">
        <f t="shared" ca="1" si="5"/>
        <v>0</v>
      </c>
      <c r="H191" s="3"/>
    </row>
    <row r="192" spans="1:8" ht="45" outlineLevel="2" x14ac:dyDescent="0.25">
      <c r="A192" s="14"/>
      <c r="B192" s="15" t="s">
        <v>179</v>
      </c>
      <c r="C192" s="16">
        <v>375800</v>
      </c>
      <c r="D192" s="16">
        <v>0</v>
      </c>
      <c r="E192" s="16">
        <f t="shared" ca="1" si="4"/>
        <v>-375800</v>
      </c>
      <c r="F192" s="16">
        <v>0</v>
      </c>
      <c r="G192" s="17">
        <f t="shared" ca="1" si="5"/>
        <v>0</v>
      </c>
      <c r="H192" s="3"/>
    </row>
    <row r="193" spans="1:8" outlineLevel="1" x14ac:dyDescent="0.25">
      <c r="A19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93" s="11" t="s">
        <v>51</v>
      </c>
      <c r="C193" s="12">
        <v>284700</v>
      </c>
      <c r="D193" s="12">
        <v>287600</v>
      </c>
      <c r="E193" s="12">
        <f t="shared" ca="1" si="4"/>
        <v>2900</v>
      </c>
      <c r="F193" s="12">
        <v>287600</v>
      </c>
      <c r="G193" s="13">
        <f t="shared" ca="1" si="5"/>
        <v>1</v>
      </c>
      <c r="H193" s="3"/>
    </row>
    <row r="194" spans="1:8" ht="45" outlineLevel="2" x14ac:dyDescent="0.25">
      <c r="A194" s="14"/>
      <c r="B194" s="15" t="s">
        <v>180</v>
      </c>
      <c r="C194" s="16">
        <v>53800</v>
      </c>
      <c r="D194" s="16">
        <v>0</v>
      </c>
      <c r="E194" s="16">
        <f t="shared" ca="1" si="4"/>
        <v>-53800</v>
      </c>
      <c r="F194" s="16">
        <v>0</v>
      </c>
      <c r="G194" s="17">
        <f t="shared" ca="1" si="5"/>
        <v>0</v>
      </c>
      <c r="H194" s="3"/>
    </row>
    <row r="195" spans="1:8" ht="45" outlineLevel="2" x14ac:dyDescent="0.25">
      <c r="A195" s="14"/>
      <c r="B195" s="15" t="s">
        <v>181</v>
      </c>
      <c r="C195" s="16">
        <v>0</v>
      </c>
      <c r="D195" s="16">
        <v>12800</v>
      </c>
      <c r="E195" s="16">
        <f t="shared" ca="1" si="4"/>
        <v>12800</v>
      </c>
      <c r="F195" s="16">
        <v>12800</v>
      </c>
      <c r="G195" s="17">
        <f t="shared" ca="1" si="5"/>
        <v>1</v>
      </c>
      <c r="H195" s="3"/>
    </row>
    <row r="196" spans="1:8" ht="45" outlineLevel="2" x14ac:dyDescent="0.25">
      <c r="A196" s="14"/>
      <c r="B196" s="15" t="s">
        <v>182</v>
      </c>
      <c r="C196" s="16">
        <v>0</v>
      </c>
      <c r="D196" s="16">
        <v>64300</v>
      </c>
      <c r="E196" s="16">
        <f t="shared" ca="1" si="4"/>
        <v>64300</v>
      </c>
      <c r="F196" s="16">
        <v>64300</v>
      </c>
      <c r="G196" s="17">
        <f t="shared" ca="1" si="5"/>
        <v>1</v>
      </c>
      <c r="H196" s="3"/>
    </row>
    <row r="197" spans="1:8" ht="45" outlineLevel="2" x14ac:dyDescent="0.25">
      <c r="A197" s="14"/>
      <c r="B197" s="15" t="s">
        <v>183</v>
      </c>
      <c r="C197" s="16">
        <v>0</v>
      </c>
      <c r="D197" s="16">
        <v>55500</v>
      </c>
      <c r="E197" s="16">
        <f t="shared" ca="1" si="4"/>
        <v>55500</v>
      </c>
      <c r="F197" s="16">
        <v>55500</v>
      </c>
      <c r="G197" s="17">
        <f t="shared" ca="1" si="5"/>
        <v>1</v>
      </c>
      <c r="H197" s="3"/>
    </row>
    <row r="198" spans="1:8" ht="45" outlineLevel="2" x14ac:dyDescent="0.25">
      <c r="A198" s="14"/>
      <c r="B198" s="15" t="s">
        <v>184</v>
      </c>
      <c r="C198" s="16">
        <v>0</v>
      </c>
      <c r="D198" s="16">
        <v>59900</v>
      </c>
      <c r="E198" s="16">
        <f t="shared" ca="1" si="4"/>
        <v>59900</v>
      </c>
      <c r="F198" s="16">
        <v>59900</v>
      </c>
      <c r="G198" s="17">
        <f t="shared" ca="1" si="5"/>
        <v>1</v>
      </c>
      <c r="H198" s="3"/>
    </row>
    <row r="199" spans="1:8" ht="45" outlineLevel="2" x14ac:dyDescent="0.25">
      <c r="A199" s="14"/>
      <c r="B199" s="15" t="s">
        <v>185</v>
      </c>
      <c r="C199" s="16">
        <v>0</v>
      </c>
      <c r="D199" s="16">
        <v>39100</v>
      </c>
      <c r="E199" s="16">
        <f t="shared" ca="1" si="4"/>
        <v>39100</v>
      </c>
      <c r="F199" s="16">
        <v>39100</v>
      </c>
      <c r="G199" s="17">
        <f t="shared" ca="1" si="5"/>
        <v>1</v>
      </c>
      <c r="H199" s="3"/>
    </row>
    <row r="200" spans="1:8" ht="45" outlineLevel="2" x14ac:dyDescent="0.25">
      <c r="A200" s="14"/>
      <c r="B200" s="15" t="s">
        <v>182</v>
      </c>
      <c r="C200" s="16">
        <v>65900</v>
      </c>
      <c r="D200" s="16">
        <v>0</v>
      </c>
      <c r="E200" s="16">
        <f t="shared" ca="1" si="4"/>
        <v>-65900</v>
      </c>
      <c r="F200" s="16">
        <v>0</v>
      </c>
      <c r="G200" s="17">
        <f t="shared" ca="1" si="5"/>
        <v>0</v>
      </c>
      <c r="H200" s="3"/>
    </row>
    <row r="201" spans="1:8" ht="45" outlineLevel="2" x14ac:dyDescent="0.25">
      <c r="A201" s="14"/>
      <c r="B201" s="15" t="s">
        <v>181</v>
      </c>
      <c r="C201" s="16">
        <v>12000</v>
      </c>
      <c r="D201" s="16">
        <v>0</v>
      </c>
      <c r="E201" s="16">
        <f t="shared" ref="E201:E264" ca="1" si="6">INDIRECT("R[0]C[-1]", FALSE)-INDIRECT("R[0]C[-2]", FALSE)</f>
        <v>-12000</v>
      </c>
      <c r="F201" s="16">
        <v>0</v>
      </c>
      <c r="G201" s="17">
        <f t="shared" ref="G201:G264" ca="1" si="7">IF(INDIRECT("R[0]C[-3]", FALSE)=0,0,ROUND(INDIRECT("R[0]C[-1]", FALSE)/INDIRECT("R[0]C[-3]", FALSE),4))</f>
        <v>0</v>
      </c>
      <c r="H201" s="3"/>
    </row>
    <row r="202" spans="1:8" ht="45" outlineLevel="2" x14ac:dyDescent="0.25">
      <c r="A202" s="14"/>
      <c r="B202" s="15" t="s">
        <v>185</v>
      </c>
      <c r="C202" s="16">
        <v>37400</v>
      </c>
      <c r="D202" s="16">
        <v>0</v>
      </c>
      <c r="E202" s="16">
        <f t="shared" ca="1" si="6"/>
        <v>-37400</v>
      </c>
      <c r="F202" s="16">
        <v>0</v>
      </c>
      <c r="G202" s="17">
        <f t="shared" ca="1" si="7"/>
        <v>0</v>
      </c>
      <c r="H202" s="3"/>
    </row>
    <row r="203" spans="1:8" ht="45" outlineLevel="2" x14ac:dyDescent="0.25">
      <c r="A203" s="14"/>
      <c r="B203" s="15" t="s">
        <v>180</v>
      </c>
      <c r="C203" s="16">
        <v>0</v>
      </c>
      <c r="D203" s="16">
        <v>56000</v>
      </c>
      <c r="E203" s="16">
        <f t="shared" ca="1" si="6"/>
        <v>56000</v>
      </c>
      <c r="F203" s="16">
        <v>56000</v>
      </c>
      <c r="G203" s="17">
        <f t="shared" ca="1" si="7"/>
        <v>1</v>
      </c>
      <c r="H203" s="3"/>
    </row>
    <row r="204" spans="1:8" ht="45" outlineLevel="2" x14ac:dyDescent="0.25">
      <c r="A204" s="14"/>
      <c r="B204" s="15" t="s">
        <v>183</v>
      </c>
      <c r="C204" s="16">
        <v>57300</v>
      </c>
      <c r="D204" s="16">
        <v>0</v>
      </c>
      <c r="E204" s="16">
        <f t="shared" ca="1" si="6"/>
        <v>-57300</v>
      </c>
      <c r="F204" s="16">
        <v>0</v>
      </c>
      <c r="G204" s="17">
        <f t="shared" ca="1" si="7"/>
        <v>0</v>
      </c>
      <c r="H204" s="3"/>
    </row>
    <row r="205" spans="1:8" ht="45" outlineLevel="2" x14ac:dyDescent="0.25">
      <c r="A205" s="14"/>
      <c r="B205" s="15" t="s">
        <v>184</v>
      </c>
      <c r="C205" s="16">
        <v>58300</v>
      </c>
      <c r="D205" s="16">
        <v>0</v>
      </c>
      <c r="E205" s="16">
        <f t="shared" ca="1" si="6"/>
        <v>-58300</v>
      </c>
      <c r="F205" s="16">
        <v>0</v>
      </c>
      <c r="G205" s="17">
        <f t="shared" ca="1" si="7"/>
        <v>0</v>
      </c>
      <c r="H205" s="3"/>
    </row>
    <row r="206" spans="1:8" outlineLevel="1" x14ac:dyDescent="0.25">
      <c r="A206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06" s="11" t="s">
        <v>53</v>
      </c>
      <c r="C206" s="12">
        <v>955300</v>
      </c>
      <c r="D206" s="12">
        <v>956000</v>
      </c>
      <c r="E206" s="12">
        <f t="shared" ca="1" si="6"/>
        <v>700</v>
      </c>
      <c r="F206" s="12">
        <v>956000</v>
      </c>
      <c r="G206" s="13">
        <f t="shared" ca="1" si="7"/>
        <v>1</v>
      </c>
      <c r="H206" s="3"/>
    </row>
    <row r="207" spans="1:8" ht="45" outlineLevel="2" x14ac:dyDescent="0.25">
      <c r="A207" s="14"/>
      <c r="B207" s="15" t="s">
        <v>186</v>
      </c>
      <c r="C207" s="16">
        <v>0</v>
      </c>
      <c r="D207" s="16">
        <v>72200</v>
      </c>
      <c r="E207" s="16">
        <f t="shared" ca="1" si="6"/>
        <v>72200</v>
      </c>
      <c r="F207" s="16">
        <v>72200</v>
      </c>
      <c r="G207" s="17">
        <f t="shared" ca="1" si="7"/>
        <v>1</v>
      </c>
      <c r="H207" s="3"/>
    </row>
    <row r="208" spans="1:8" ht="45" outlineLevel="2" x14ac:dyDescent="0.25">
      <c r="A208" s="14"/>
      <c r="B208" s="15" t="s">
        <v>187</v>
      </c>
      <c r="C208" s="16">
        <v>65800</v>
      </c>
      <c r="D208" s="16">
        <v>0</v>
      </c>
      <c r="E208" s="16">
        <f t="shared" ca="1" si="6"/>
        <v>-65800</v>
      </c>
      <c r="F208" s="16">
        <v>0</v>
      </c>
      <c r="G208" s="17">
        <f t="shared" ca="1" si="7"/>
        <v>0</v>
      </c>
      <c r="H208" s="3"/>
    </row>
    <row r="209" spans="1:8" ht="45" outlineLevel="2" x14ac:dyDescent="0.25">
      <c r="A209" s="14"/>
      <c r="B209" s="15" t="s">
        <v>188</v>
      </c>
      <c r="C209" s="16">
        <v>333500</v>
      </c>
      <c r="D209" s="16">
        <v>339800</v>
      </c>
      <c r="E209" s="16">
        <f t="shared" ca="1" si="6"/>
        <v>6300</v>
      </c>
      <c r="F209" s="16">
        <v>339800</v>
      </c>
      <c r="G209" s="17">
        <f t="shared" ca="1" si="7"/>
        <v>1</v>
      </c>
      <c r="H209" s="3"/>
    </row>
    <row r="210" spans="1:8" ht="45" outlineLevel="2" x14ac:dyDescent="0.25">
      <c r="A210" s="14"/>
      <c r="B210" s="15" t="s">
        <v>189</v>
      </c>
      <c r="C210" s="16">
        <v>50200</v>
      </c>
      <c r="D210" s="16">
        <v>0</v>
      </c>
      <c r="E210" s="16">
        <f t="shared" ca="1" si="6"/>
        <v>-50200</v>
      </c>
      <c r="F210" s="16">
        <v>0</v>
      </c>
      <c r="G210" s="17">
        <f t="shared" ca="1" si="7"/>
        <v>0</v>
      </c>
      <c r="H210" s="3"/>
    </row>
    <row r="211" spans="1:8" ht="45" outlineLevel="2" x14ac:dyDescent="0.25">
      <c r="A211" s="14"/>
      <c r="B211" s="15" t="s">
        <v>190</v>
      </c>
      <c r="C211" s="16">
        <v>70800</v>
      </c>
      <c r="D211" s="16">
        <v>0</v>
      </c>
      <c r="E211" s="16">
        <f t="shared" ca="1" si="6"/>
        <v>-70800</v>
      </c>
      <c r="F211" s="16">
        <v>0</v>
      </c>
      <c r="G211" s="17">
        <f t="shared" ca="1" si="7"/>
        <v>0</v>
      </c>
      <c r="H211" s="3"/>
    </row>
    <row r="212" spans="1:8" ht="45" outlineLevel="2" x14ac:dyDescent="0.25">
      <c r="A212" s="14"/>
      <c r="B212" s="15" t="s">
        <v>186</v>
      </c>
      <c r="C212" s="16">
        <v>66200</v>
      </c>
      <c r="D212" s="16">
        <v>0</v>
      </c>
      <c r="E212" s="16">
        <f t="shared" ca="1" si="6"/>
        <v>-66200</v>
      </c>
      <c r="F212" s="16">
        <v>0</v>
      </c>
      <c r="G212" s="17">
        <f t="shared" ca="1" si="7"/>
        <v>0</v>
      </c>
      <c r="H212" s="3"/>
    </row>
    <row r="213" spans="1:8" ht="45" outlineLevel="2" x14ac:dyDescent="0.25">
      <c r="A213" s="14"/>
      <c r="B213" s="15" t="s">
        <v>187</v>
      </c>
      <c r="C213" s="16">
        <v>0</v>
      </c>
      <c r="D213" s="16">
        <v>64500</v>
      </c>
      <c r="E213" s="16">
        <f t="shared" ca="1" si="6"/>
        <v>64500</v>
      </c>
      <c r="F213" s="16">
        <v>64500</v>
      </c>
      <c r="G213" s="17">
        <f t="shared" ca="1" si="7"/>
        <v>1</v>
      </c>
      <c r="H213" s="3"/>
    </row>
    <row r="214" spans="1:8" ht="60" outlineLevel="2" x14ac:dyDescent="0.25">
      <c r="A214" s="14"/>
      <c r="B214" s="15" t="s">
        <v>191</v>
      </c>
      <c r="C214" s="16">
        <v>368800</v>
      </c>
      <c r="D214" s="16">
        <v>0</v>
      </c>
      <c r="E214" s="16">
        <f t="shared" ca="1" si="6"/>
        <v>-368800</v>
      </c>
      <c r="F214" s="16">
        <v>0</v>
      </c>
      <c r="G214" s="17">
        <f t="shared" ca="1" si="7"/>
        <v>0</v>
      </c>
      <c r="H214" s="3"/>
    </row>
    <row r="215" spans="1:8" ht="45" outlineLevel="2" x14ac:dyDescent="0.25">
      <c r="A215" s="14"/>
      <c r="B215" s="15" t="s">
        <v>189</v>
      </c>
      <c r="C215" s="16">
        <v>0</v>
      </c>
      <c r="D215" s="16">
        <v>43600</v>
      </c>
      <c r="E215" s="16">
        <f t="shared" ca="1" si="6"/>
        <v>43600</v>
      </c>
      <c r="F215" s="16">
        <v>43600</v>
      </c>
      <c r="G215" s="17">
        <f t="shared" ca="1" si="7"/>
        <v>1</v>
      </c>
      <c r="H215" s="3"/>
    </row>
    <row r="216" spans="1:8" ht="60" outlineLevel="2" x14ac:dyDescent="0.25">
      <c r="A216" s="14"/>
      <c r="B216" s="15" t="s">
        <v>191</v>
      </c>
      <c r="C216" s="16">
        <v>0</v>
      </c>
      <c r="D216" s="16">
        <v>367000</v>
      </c>
      <c r="E216" s="16">
        <f t="shared" ca="1" si="6"/>
        <v>367000</v>
      </c>
      <c r="F216" s="16">
        <v>367000</v>
      </c>
      <c r="G216" s="17">
        <f t="shared" ca="1" si="7"/>
        <v>1</v>
      </c>
      <c r="H216" s="3"/>
    </row>
    <row r="217" spans="1:8" ht="45" outlineLevel="2" x14ac:dyDescent="0.25">
      <c r="A217" s="14"/>
      <c r="B217" s="15" t="s">
        <v>190</v>
      </c>
      <c r="C217" s="16">
        <v>0</v>
      </c>
      <c r="D217" s="16">
        <v>68900</v>
      </c>
      <c r="E217" s="16">
        <f t="shared" ca="1" si="6"/>
        <v>68900</v>
      </c>
      <c r="F217" s="16">
        <v>68900</v>
      </c>
      <c r="G217" s="17">
        <f t="shared" ca="1" si="7"/>
        <v>1</v>
      </c>
      <c r="H217" s="3"/>
    </row>
    <row r="218" spans="1:8" outlineLevel="1" x14ac:dyDescent="0.25">
      <c r="A21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18" s="11" t="s">
        <v>55</v>
      </c>
      <c r="C218" s="12">
        <v>385700</v>
      </c>
      <c r="D218" s="12">
        <v>377700</v>
      </c>
      <c r="E218" s="12">
        <f t="shared" ca="1" si="6"/>
        <v>-8000</v>
      </c>
      <c r="F218" s="12">
        <v>377700</v>
      </c>
      <c r="G218" s="13">
        <f t="shared" ca="1" si="7"/>
        <v>1</v>
      </c>
      <c r="H218" s="3"/>
    </row>
    <row r="219" spans="1:8" ht="45" outlineLevel="2" x14ac:dyDescent="0.25">
      <c r="A219" s="14"/>
      <c r="B219" s="15" t="s">
        <v>192</v>
      </c>
      <c r="C219" s="16">
        <v>45800</v>
      </c>
      <c r="D219" s="16">
        <v>0</v>
      </c>
      <c r="E219" s="16">
        <f t="shared" ca="1" si="6"/>
        <v>-45800</v>
      </c>
      <c r="F219" s="16">
        <v>0</v>
      </c>
      <c r="G219" s="17">
        <f t="shared" ca="1" si="7"/>
        <v>0</v>
      </c>
      <c r="H219" s="3"/>
    </row>
    <row r="220" spans="1:8" ht="45" outlineLevel="2" x14ac:dyDescent="0.25">
      <c r="A220" s="14"/>
      <c r="B220" s="15" t="s">
        <v>193</v>
      </c>
      <c r="C220" s="16">
        <v>49900</v>
      </c>
      <c r="D220" s="16">
        <v>0</v>
      </c>
      <c r="E220" s="16">
        <f t="shared" ca="1" si="6"/>
        <v>-49900</v>
      </c>
      <c r="F220" s="16">
        <v>0</v>
      </c>
      <c r="G220" s="17">
        <f t="shared" ca="1" si="7"/>
        <v>0</v>
      </c>
      <c r="H220" s="3"/>
    </row>
    <row r="221" spans="1:8" ht="45" outlineLevel="2" x14ac:dyDescent="0.25">
      <c r="A221" s="14"/>
      <c r="B221" s="15" t="s">
        <v>194</v>
      </c>
      <c r="C221" s="16">
        <v>54000</v>
      </c>
      <c r="D221" s="16">
        <v>0</v>
      </c>
      <c r="E221" s="16">
        <f t="shared" ca="1" si="6"/>
        <v>-54000</v>
      </c>
      <c r="F221" s="16">
        <v>0</v>
      </c>
      <c r="G221" s="17">
        <f t="shared" ca="1" si="7"/>
        <v>0</v>
      </c>
      <c r="H221" s="3"/>
    </row>
    <row r="222" spans="1:8" ht="45" outlineLevel="2" x14ac:dyDescent="0.25">
      <c r="A222" s="14"/>
      <c r="B222" s="15" t="s">
        <v>195</v>
      </c>
      <c r="C222" s="16">
        <v>0</v>
      </c>
      <c r="D222" s="16">
        <v>17500</v>
      </c>
      <c r="E222" s="16">
        <f t="shared" ca="1" si="6"/>
        <v>17500</v>
      </c>
      <c r="F222" s="16">
        <v>17500</v>
      </c>
      <c r="G222" s="17">
        <f t="shared" ca="1" si="7"/>
        <v>1</v>
      </c>
      <c r="H222" s="3"/>
    </row>
    <row r="223" spans="1:8" ht="45" outlineLevel="2" x14ac:dyDescent="0.25">
      <c r="A223" s="14"/>
      <c r="B223" s="15" t="s">
        <v>196</v>
      </c>
      <c r="C223" s="16">
        <v>33700</v>
      </c>
      <c r="D223" s="16">
        <v>0</v>
      </c>
      <c r="E223" s="16">
        <f t="shared" ca="1" si="6"/>
        <v>-33700</v>
      </c>
      <c r="F223" s="16">
        <v>0</v>
      </c>
      <c r="G223" s="17">
        <f t="shared" ca="1" si="7"/>
        <v>0</v>
      </c>
      <c r="H223" s="3"/>
    </row>
    <row r="224" spans="1:8" ht="30" outlineLevel="2" x14ac:dyDescent="0.25">
      <c r="A224" s="14"/>
      <c r="B224" s="15" t="s">
        <v>197</v>
      </c>
      <c r="C224" s="16">
        <v>61700</v>
      </c>
      <c r="D224" s="16">
        <v>0</v>
      </c>
      <c r="E224" s="16">
        <f t="shared" ca="1" si="6"/>
        <v>-61700</v>
      </c>
      <c r="F224" s="16">
        <v>0</v>
      </c>
      <c r="G224" s="17">
        <f t="shared" ca="1" si="7"/>
        <v>0</v>
      </c>
      <c r="H224" s="3"/>
    </row>
    <row r="225" spans="1:8" ht="45" outlineLevel="2" x14ac:dyDescent="0.25">
      <c r="A225" s="14"/>
      <c r="B225" s="15" t="s">
        <v>198</v>
      </c>
      <c r="C225" s="16">
        <v>120300</v>
      </c>
      <c r="D225" s="16">
        <v>0</v>
      </c>
      <c r="E225" s="16">
        <f t="shared" ca="1" si="6"/>
        <v>-120300</v>
      </c>
      <c r="F225" s="16">
        <v>0</v>
      </c>
      <c r="G225" s="17">
        <f t="shared" ca="1" si="7"/>
        <v>0</v>
      </c>
      <c r="H225" s="3"/>
    </row>
    <row r="226" spans="1:8" ht="45" outlineLevel="2" x14ac:dyDescent="0.25">
      <c r="A226" s="14"/>
      <c r="B226" s="15" t="s">
        <v>195</v>
      </c>
      <c r="C226" s="16">
        <v>20300</v>
      </c>
      <c r="D226" s="16">
        <v>0</v>
      </c>
      <c r="E226" s="16">
        <f t="shared" ca="1" si="6"/>
        <v>-20300</v>
      </c>
      <c r="F226" s="16">
        <v>0</v>
      </c>
      <c r="G226" s="17">
        <f t="shared" ca="1" si="7"/>
        <v>0</v>
      </c>
      <c r="H226" s="3"/>
    </row>
    <row r="227" spans="1:8" ht="30" outlineLevel="2" x14ac:dyDescent="0.25">
      <c r="A227" s="14"/>
      <c r="B227" s="15" t="s">
        <v>197</v>
      </c>
      <c r="C227" s="16">
        <v>0</v>
      </c>
      <c r="D227" s="16">
        <v>59800</v>
      </c>
      <c r="E227" s="16">
        <f t="shared" ca="1" si="6"/>
        <v>59800</v>
      </c>
      <c r="F227" s="16">
        <v>59800</v>
      </c>
      <c r="G227" s="17">
        <f t="shared" ca="1" si="7"/>
        <v>1</v>
      </c>
      <c r="H227" s="3"/>
    </row>
    <row r="228" spans="1:8" ht="45" outlineLevel="2" x14ac:dyDescent="0.25">
      <c r="A228" s="14"/>
      <c r="B228" s="15" t="s">
        <v>198</v>
      </c>
      <c r="C228" s="16">
        <v>0</v>
      </c>
      <c r="D228" s="16">
        <v>120000</v>
      </c>
      <c r="E228" s="16">
        <f t="shared" ca="1" si="6"/>
        <v>120000</v>
      </c>
      <c r="F228" s="16">
        <v>120000</v>
      </c>
      <c r="G228" s="17">
        <f t="shared" ca="1" si="7"/>
        <v>1</v>
      </c>
      <c r="H228" s="3"/>
    </row>
    <row r="229" spans="1:8" ht="45" outlineLevel="2" x14ac:dyDescent="0.25">
      <c r="A229" s="14"/>
      <c r="B229" s="15" t="s">
        <v>192</v>
      </c>
      <c r="C229" s="16">
        <v>0</v>
      </c>
      <c r="D229" s="16">
        <v>47000</v>
      </c>
      <c r="E229" s="16">
        <f t="shared" ca="1" si="6"/>
        <v>47000</v>
      </c>
      <c r="F229" s="16">
        <v>47000</v>
      </c>
      <c r="G229" s="17">
        <f t="shared" ca="1" si="7"/>
        <v>1</v>
      </c>
      <c r="H229" s="3"/>
    </row>
    <row r="230" spans="1:8" ht="45" outlineLevel="2" x14ac:dyDescent="0.25">
      <c r="A230" s="14"/>
      <c r="B230" s="15" t="s">
        <v>196</v>
      </c>
      <c r="C230" s="16">
        <v>0</v>
      </c>
      <c r="D230" s="16">
        <v>34000</v>
      </c>
      <c r="E230" s="16">
        <f t="shared" ca="1" si="6"/>
        <v>34000</v>
      </c>
      <c r="F230" s="16">
        <v>34000</v>
      </c>
      <c r="G230" s="17">
        <f t="shared" ca="1" si="7"/>
        <v>1</v>
      </c>
      <c r="H230" s="3"/>
    </row>
    <row r="231" spans="1:8" ht="45" outlineLevel="2" x14ac:dyDescent="0.25">
      <c r="A231" s="14"/>
      <c r="B231" s="15" t="s">
        <v>193</v>
      </c>
      <c r="C231" s="16">
        <v>0</v>
      </c>
      <c r="D231" s="16">
        <v>47700</v>
      </c>
      <c r="E231" s="16">
        <f t="shared" ca="1" si="6"/>
        <v>47700</v>
      </c>
      <c r="F231" s="16">
        <v>47700</v>
      </c>
      <c r="G231" s="17">
        <f t="shared" ca="1" si="7"/>
        <v>1</v>
      </c>
      <c r="H231" s="3"/>
    </row>
    <row r="232" spans="1:8" ht="45" outlineLevel="2" x14ac:dyDescent="0.25">
      <c r="A232" s="14"/>
      <c r="B232" s="15" t="s">
        <v>194</v>
      </c>
      <c r="C232" s="16">
        <v>0</v>
      </c>
      <c r="D232" s="16">
        <v>51700</v>
      </c>
      <c r="E232" s="16">
        <f t="shared" ca="1" si="6"/>
        <v>51700</v>
      </c>
      <c r="F232" s="16">
        <v>51700</v>
      </c>
      <c r="G232" s="17">
        <f t="shared" ca="1" si="7"/>
        <v>1</v>
      </c>
      <c r="H232" s="3"/>
    </row>
    <row r="233" spans="1:8" outlineLevel="1" x14ac:dyDescent="0.25">
      <c r="A2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33" s="11" t="s">
        <v>59</v>
      </c>
      <c r="C233" s="12">
        <v>2031500</v>
      </c>
      <c r="D233" s="12">
        <v>2059500</v>
      </c>
      <c r="E233" s="12">
        <f t="shared" ca="1" si="6"/>
        <v>28000</v>
      </c>
      <c r="F233" s="12">
        <v>2059500</v>
      </c>
      <c r="G233" s="13">
        <f t="shared" ca="1" si="7"/>
        <v>1</v>
      </c>
      <c r="H233" s="3"/>
    </row>
    <row r="234" spans="1:8" ht="45" outlineLevel="2" x14ac:dyDescent="0.25">
      <c r="A234" s="14"/>
      <c r="B234" s="15" t="s">
        <v>199</v>
      </c>
      <c r="C234" s="16">
        <v>349500</v>
      </c>
      <c r="D234" s="16">
        <v>0</v>
      </c>
      <c r="E234" s="16">
        <f t="shared" ca="1" si="6"/>
        <v>-349500</v>
      </c>
      <c r="F234" s="16">
        <v>0</v>
      </c>
      <c r="G234" s="17">
        <f t="shared" ca="1" si="7"/>
        <v>0</v>
      </c>
      <c r="H234" s="3"/>
    </row>
    <row r="235" spans="1:8" ht="45" outlineLevel="2" x14ac:dyDescent="0.25">
      <c r="A235" s="14"/>
      <c r="B235" s="15" t="s">
        <v>200</v>
      </c>
      <c r="C235" s="16">
        <v>0</v>
      </c>
      <c r="D235" s="16">
        <v>367700</v>
      </c>
      <c r="E235" s="16">
        <f t="shared" ca="1" si="6"/>
        <v>367700</v>
      </c>
      <c r="F235" s="16">
        <v>367700</v>
      </c>
      <c r="G235" s="17">
        <f t="shared" ca="1" si="7"/>
        <v>1</v>
      </c>
      <c r="H235" s="3"/>
    </row>
    <row r="236" spans="1:8" ht="45" outlineLevel="2" x14ac:dyDescent="0.25">
      <c r="A236" s="14"/>
      <c r="B236" s="15" t="s">
        <v>201</v>
      </c>
      <c r="C236" s="16">
        <v>0</v>
      </c>
      <c r="D236" s="16">
        <v>362900</v>
      </c>
      <c r="E236" s="16">
        <f t="shared" ca="1" si="6"/>
        <v>362900</v>
      </c>
      <c r="F236" s="16">
        <v>362900</v>
      </c>
      <c r="G236" s="17">
        <f t="shared" ca="1" si="7"/>
        <v>1</v>
      </c>
      <c r="H236" s="3"/>
    </row>
    <row r="237" spans="1:8" ht="45" outlineLevel="2" x14ac:dyDescent="0.25">
      <c r="A237" s="14"/>
      <c r="B237" s="15" t="s">
        <v>202</v>
      </c>
      <c r="C237" s="16">
        <v>0</v>
      </c>
      <c r="D237" s="16">
        <v>162800</v>
      </c>
      <c r="E237" s="16">
        <f t="shared" ca="1" si="6"/>
        <v>162800</v>
      </c>
      <c r="F237" s="16">
        <v>162800</v>
      </c>
      <c r="G237" s="17">
        <f t="shared" ca="1" si="7"/>
        <v>1</v>
      </c>
      <c r="H237" s="3"/>
    </row>
    <row r="238" spans="1:8" ht="45" outlineLevel="2" x14ac:dyDescent="0.25">
      <c r="A238" s="14"/>
      <c r="B238" s="15" t="s">
        <v>203</v>
      </c>
      <c r="C238" s="16">
        <v>334800</v>
      </c>
      <c r="D238" s="16">
        <v>0</v>
      </c>
      <c r="E238" s="16">
        <f t="shared" ca="1" si="6"/>
        <v>-334800</v>
      </c>
      <c r="F238" s="16">
        <v>0</v>
      </c>
      <c r="G238" s="17">
        <f t="shared" ca="1" si="7"/>
        <v>0</v>
      </c>
      <c r="H238" s="3"/>
    </row>
    <row r="239" spans="1:8" ht="45" outlineLevel="2" x14ac:dyDescent="0.25">
      <c r="A239" s="14"/>
      <c r="B239" s="15" t="s">
        <v>200</v>
      </c>
      <c r="C239" s="16">
        <v>362800</v>
      </c>
      <c r="D239" s="16">
        <v>0</v>
      </c>
      <c r="E239" s="16">
        <f t="shared" ca="1" si="6"/>
        <v>-362800</v>
      </c>
      <c r="F239" s="16">
        <v>0</v>
      </c>
      <c r="G239" s="17">
        <f t="shared" ca="1" si="7"/>
        <v>0</v>
      </c>
      <c r="H239" s="3"/>
    </row>
    <row r="240" spans="1:8" ht="45" outlineLevel="2" x14ac:dyDescent="0.25">
      <c r="A240" s="14"/>
      <c r="B240" s="15" t="s">
        <v>202</v>
      </c>
      <c r="C240" s="16">
        <v>157200</v>
      </c>
      <c r="D240" s="16">
        <v>0</v>
      </c>
      <c r="E240" s="16">
        <f t="shared" ca="1" si="6"/>
        <v>-157200</v>
      </c>
      <c r="F240" s="16">
        <v>0</v>
      </c>
      <c r="G240" s="17">
        <f t="shared" ca="1" si="7"/>
        <v>0</v>
      </c>
      <c r="H240" s="3"/>
    </row>
    <row r="241" spans="1:8" ht="45" outlineLevel="2" x14ac:dyDescent="0.25">
      <c r="A241" s="14"/>
      <c r="B241" s="15" t="s">
        <v>204</v>
      </c>
      <c r="C241" s="16">
        <v>111200</v>
      </c>
      <c r="D241" s="16">
        <v>0</v>
      </c>
      <c r="E241" s="16">
        <f t="shared" ca="1" si="6"/>
        <v>-111200</v>
      </c>
      <c r="F241" s="16">
        <v>0</v>
      </c>
      <c r="G241" s="17">
        <f t="shared" ca="1" si="7"/>
        <v>0</v>
      </c>
      <c r="H241" s="3"/>
    </row>
    <row r="242" spans="1:8" ht="45" outlineLevel="2" x14ac:dyDescent="0.25">
      <c r="A242" s="14"/>
      <c r="B242" s="15" t="s">
        <v>205</v>
      </c>
      <c r="C242" s="16">
        <v>357200</v>
      </c>
      <c r="D242" s="16">
        <v>0</v>
      </c>
      <c r="E242" s="16">
        <f t="shared" ca="1" si="6"/>
        <v>-357200</v>
      </c>
      <c r="F242" s="16">
        <v>0</v>
      </c>
      <c r="G242" s="17">
        <f t="shared" ca="1" si="7"/>
        <v>0</v>
      </c>
      <c r="H242" s="3"/>
    </row>
    <row r="243" spans="1:8" ht="45" outlineLevel="2" x14ac:dyDescent="0.25">
      <c r="A243" s="14"/>
      <c r="B243" s="15" t="s">
        <v>201</v>
      </c>
      <c r="C243" s="16">
        <v>358800</v>
      </c>
      <c r="D243" s="16">
        <v>0</v>
      </c>
      <c r="E243" s="16">
        <f t="shared" ca="1" si="6"/>
        <v>-358800</v>
      </c>
      <c r="F243" s="16">
        <v>0</v>
      </c>
      <c r="G243" s="17">
        <f t="shared" ca="1" si="7"/>
        <v>0</v>
      </c>
      <c r="H243" s="3"/>
    </row>
    <row r="244" spans="1:8" ht="45" outlineLevel="2" x14ac:dyDescent="0.25">
      <c r="A244" s="14"/>
      <c r="B244" s="15" t="s">
        <v>203</v>
      </c>
      <c r="C244" s="16">
        <v>0</v>
      </c>
      <c r="D244" s="16">
        <v>339400</v>
      </c>
      <c r="E244" s="16">
        <f t="shared" ca="1" si="6"/>
        <v>339400</v>
      </c>
      <c r="F244" s="16">
        <v>339400</v>
      </c>
      <c r="G244" s="17">
        <f t="shared" ca="1" si="7"/>
        <v>1</v>
      </c>
      <c r="H244" s="3"/>
    </row>
    <row r="245" spans="1:8" ht="45" outlineLevel="2" x14ac:dyDescent="0.25">
      <c r="A245" s="14"/>
      <c r="B245" s="15" t="s">
        <v>205</v>
      </c>
      <c r="C245" s="16">
        <v>0</v>
      </c>
      <c r="D245" s="16">
        <v>364500</v>
      </c>
      <c r="E245" s="16">
        <f t="shared" ca="1" si="6"/>
        <v>364500</v>
      </c>
      <c r="F245" s="16">
        <v>364500</v>
      </c>
      <c r="G245" s="17">
        <f t="shared" ca="1" si="7"/>
        <v>1</v>
      </c>
      <c r="H245" s="3"/>
    </row>
    <row r="246" spans="1:8" ht="45" outlineLevel="2" x14ac:dyDescent="0.25">
      <c r="A246" s="14"/>
      <c r="B246" s="15" t="s">
        <v>199</v>
      </c>
      <c r="C246" s="16">
        <v>0</v>
      </c>
      <c r="D246" s="16">
        <v>354700</v>
      </c>
      <c r="E246" s="16">
        <f t="shared" ca="1" si="6"/>
        <v>354700</v>
      </c>
      <c r="F246" s="16">
        <v>354700</v>
      </c>
      <c r="G246" s="17">
        <f t="shared" ca="1" si="7"/>
        <v>1</v>
      </c>
      <c r="H246" s="3"/>
    </row>
    <row r="247" spans="1:8" ht="45" outlineLevel="2" x14ac:dyDescent="0.25">
      <c r="A247" s="14"/>
      <c r="B247" s="15" t="s">
        <v>204</v>
      </c>
      <c r="C247" s="16">
        <v>0</v>
      </c>
      <c r="D247" s="16">
        <v>107500</v>
      </c>
      <c r="E247" s="16">
        <f t="shared" ca="1" si="6"/>
        <v>107500</v>
      </c>
      <c r="F247" s="16">
        <v>107500</v>
      </c>
      <c r="G247" s="17">
        <f t="shared" ca="1" si="7"/>
        <v>1</v>
      </c>
      <c r="H247" s="3"/>
    </row>
    <row r="248" spans="1:8" outlineLevel="1" x14ac:dyDescent="0.25">
      <c r="A24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48" s="11" t="s">
        <v>61</v>
      </c>
      <c r="C248" s="12">
        <v>1195500</v>
      </c>
      <c r="D248" s="12">
        <v>1212300</v>
      </c>
      <c r="E248" s="12">
        <f t="shared" ca="1" si="6"/>
        <v>16800</v>
      </c>
      <c r="F248" s="12">
        <v>1212300</v>
      </c>
      <c r="G248" s="13">
        <f t="shared" ca="1" si="7"/>
        <v>1</v>
      </c>
      <c r="H248" s="3"/>
    </row>
    <row r="249" spans="1:8" ht="45" outlineLevel="2" x14ac:dyDescent="0.25">
      <c r="A249" s="14"/>
      <c r="B249" s="15" t="s">
        <v>206</v>
      </c>
      <c r="C249" s="16">
        <v>0</v>
      </c>
      <c r="D249" s="16">
        <v>422900</v>
      </c>
      <c r="E249" s="16">
        <f t="shared" ca="1" si="6"/>
        <v>422900</v>
      </c>
      <c r="F249" s="16">
        <v>422900</v>
      </c>
      <c r="G249" s="17">
        <f t="shared" ca="1" si="7"/>
        <v>1</v>
      </c>
      <c r="H249" s="3"/>
    </row>
    <row r="250" spans="1:8" ht="45" outlineLevel="2" x14ac:dyDescent="0.25">
      <c r="A250" s="14"/>
      <c r="B250" s="15" t="s">
        <v>207</v>
      </c>
      <c r="C250" s="16">
        <v>0</v>
      </c>
      <c r="D250" s="16">
        <v>363000</v>
      </c>
      <c r="E250" s="16">
        <f t="shared" ca="1" si="6"/>
        <v>363000</v>
      </c>
      <c r="F250" s="16">
        <v>363000</v>
      </c>
      <c r="G250" s="17">
        <f t="shared" ca="1" si="7"/>
        <v>1</v>
      </c>
      <c r="H250" s="3"/>
    </row>
    <row r="251" spans="1:8" ht="45" outlineLevel="2" x14ac:dyDescent="0.25">
      <c r="A251" s="14"/>
      <c r="B251" s="15" t="s">
        <v>208</v>
      </c>
      <c r="C251" s="16">
        <v>419700</v>
      </c>
      <c r="D251" s="16">
        <v>0</v>
      </c>
      <c r="E251" s="16">
        <f t="shared" ca="1" si="6"/>
        <v>-419700</v>
      </c>
      <c r="F251" s="16">
        <v>0</v>
      </c>
      <c r="G251" s="17">
        <f t="shared" ca="1" si="7"/>
        <v>0</v>
      </c>
      <c r="H251" s="3"/>
    </row>
    <row r="252" spans="1:8" ht="45" outlineLevel="2" x14ac:dyDescent="0.25">
      <c r="A252" s="14"/>
      <c r="B252" s="15" t="s">
        <v>206</v>
      </c>
      <c r="C252" s="16">
        <v>418200</v>
      </c>
      <c r="D252" s="16">
        <v>0</v>
      </c>
      <c r="E252" s="16">
        <f t="shared" ca="1" si="6"/>
        <v>-418200</v>
      </c>
      <c r="F252" s="16">
        <v>0</v>
      </c>
      <c r="G252" s="17">
        <f t="shared" ca="1" si="7"/>
        <v>0</v>
      </c>
      <c r="H252" s="3"/>
    </row>
    <row r="253" spans="1:8" ht="45" outlineLevel="2" x14ac:dyDescent="0.25">
      <c r="A253" s="14"/>
      <c r="B253" s="15" t="s">
        <v>208</v>
      </c>
      <c r="C253" s="16">
        <v>0</v>
      </c>
      <c r="D253" s="16">
        <v>426400</v>
      </c>
      <c r="E253" s="16">
        <f t="shared" ca="1" si="6"/>
        <v>426400</v>
      </c>
      <c r="F253" s="16">
        <v>426400</v>
      </c>
      <c r="G253" s="17">
        <f t="shared" ca="1" si="7"/>
        <v>1</v>
      </c>
      <c r="H253" s="3"/>
    </row>
    <row r="254" spans="1:8" ht="45" outlineLevel="2" x14ac:dyDescent="0.25">
      <c r="A254" s="14"/>
      <c r="B254" s="15" t="s">
        <v>207</v>
      </c>
      <c r="C254" s="16">
        <v>357600</v>
      </c>
      <c r="D254" s="16">
        <v>0</v>
      </c>
      <c r="E254" s="16">
        <f t="shared" ca="1" si="6"/>
        <v>-357600</v>
      </c>
      <c r="F254" s="16">
        <v>0</v>
      </c>
      <c r="G254" s="17">
        <f t="shared" ca="1" si="7"/>
        <v>0</v>
      </c>
      <c r="H254" s="3"/>
    </row>
    <row r="255" spans="1:8" outlineLevel="1" x14ac:dyDescent="0.25">
      <c r="A2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55" s="11" t="s">
        <v>65</v>
      </c>
      <c r="C255" s="12">
        <v>1862200</v>
      </c>
      <c r="D255" s="12">
        <v>1765000</v>
      </c>
      <c r="E255" s="12">
        <f t="shared" ca="1" si="6"/>
        <v>-97200</v>
      </c>
      <c r="F255" s="12">
        <v>1765000</v>
      </c>
      <c r="G255" s="13">
        <f t="shared" ca="1" si="7"/>
        <v>1</v>
      </c>
      <c r="H255" s="3"/>
    </row>
    <row r="256" spans="1:8" ht="45" outlineLevel="2" x14ac:dyDescent="0.25">
      <c r="A256" s="14"/>
      <c r="B256" s="15" t="s">
        <v>209</v>
      </c>
      <c r="C256" s="16">
        <v>78200</v>
      </c>
      <c r="D256" s="16">
        <v>0</v>
      </c>
      <c r="E256" s="16">
        <f t="shared" ca="1" si="6"/>
        <v>-78200</v>
      </c>
      <c r="F256" s="16">
        <v>0</v>
      </c>
      <c r="G256" s="17">
        <f t="shared" ca="1" si="7"/>
        <v>0</v>
      </c>
      <c r="H256" s="3"/>
    </row>
    <row r="257" spans="1:8" ht="45" outlineLevel="2" x14ac:dyDescent="0.25">
      <c r="A257" s="14"/>
      <c r="B257" s="15" t="s">
        <v>210</v>
      </c>
      <c r="C257" s="16">
        <v>333700</v>
      </c>
      <c r="D257" s="16">
        <v>0</v>
      </c>
      <c r="E257" s="16">
        <f t="shared" ca="1" si="6"/>
        <v>-333700</v>
      </c>
      <c r="F257" s="16">
        <v>0</v>
      </c>
      <c r="G257" s="17">
        <f t="shared" ca="1" si="7"/>
        <v>0</v>
      </c>
      <c r="H257" s="3"/>
    </row>
    <row r="258" spans="1:8" ht="45" outlineLevel="2" x14ac:dyDescent="0.25">
      <c r="A258" s="14"/>
      <c r="B258" s="15" t="s">
        <v>211</v>
      </c>
      <c r="C258" s="16">
        <v>0</v>
      </c>
      <c r="D258" s="16">
        <v>86200</v>
      </c>
      <c r="E258" s="16">
        <f t="shared" ca="1" si="6"/>
        <v>86200</v>
      </c>
      <c r="F258" s="16">
        <v>86200</v>
      </c>
      <c r="G258" s="17">
        <f t="shared" ca="1" si="7"/>
        <v>1</v>
      </c>
      <c r="H258" s="3"/>
    </row>
    <row r="259" spans="1:8" ht="45" outlineLevel="2" x14ac:dyDescent="0.25">
      <c r="A259" s="14"/>
      <c r="B259" s="15" t="s">
        <v>212</v>
      </c>
      <c r="C259" s="16">
        <v>0</v>
      </c>
      <c r="D259" s="16">
        <v>342900</v>
      </c>
      <c r="E259" s="16">
        <f t="shared" ca="1" si="6"/>
        <v>342900</v>
      </c>
      <c r="F259" s="16">
        <v>342900</v>
      </c>
      <c r="G259" s="17">
        <f t="shared" ca="1" si="7"/>
        <v>1</v>
      </c>
      <c r="H259" s="3"/>
    </row>
    <row r="260" spans="1:8" ht="30" outlineLevel="2" x14ac:dyDescent="0.25">
      <c r="A260" s="14"/>
      <c r="B260" s="15" t="s">
        <v>213</v>
      </c>
      <c r="C260" s="16">
        <v>99400</v>
      </c>
      <c r="D260" s="16">
        <v>0</v>
      </c>
      <c r="E260" s="16">
        <f t="shared" ca="1" si="6"/>
        <v>-99400</v>
      </c>
      <c r="F260" s="16">
        <v>0</v>
      </c>
      <c r="G260" s="17">
        <f t="shared" ca="1" si="7"/>
        <v>0</v>
      </c>
      <c r="H260" s="3"/>
    </row>
    <row r="261" spans="1:8" ht="45" outlineLevel="2" x14ac:dyDescent="0.25">
      <c r="A261" s="14"/>
      <c r="B261" s="15" t="s">
        <v>214</v>
      </c>
      <c r="C261" s="16">
        <v>91600</v>
      </c>
      <c r="D261" s="16">
        <v>0</v>
      </c>
      <c r="E261" s="16">
        <f t="shared" ca="1" si="6"/>
        <v>-91600</v>
      </c>
      <c r="F261" s="16">
        <v>0</v>
      </c>
      <c r="G261" s="17">
        <f t="shared" ca="1" si="7"/>
        <v>0</v>
      </c>
      <c r="H261" s="3"/>
    </row>
    <row r="262" spans="1:8" ht="45" outlineLevel="2" x14ac:dyDescent="0.25">
      <c r="A262" s="14"/>
      <c r="B262" s="15" t="s">
        <v>215</v>
      </c>
      <c r="C262" s="16">
        <v>0</v>
      </c>
      <c r="D262" s="16">
        <v>342900</v>
      </c>
      <c r="E262" s="16">
        <f t="shared" ca="1" si="6"/>
        <v>342900</v>
      </c>
      <c r="F262" s="16">
        <v>342900</v>
      </c>
      <c r="G262" s="17">
        <f t="shared" ca="1" si="7"/>
        <v>1</v>
      </c>
      <c r="H262" s="3"/>
    </row>
    <row r="263" spans="1:8" ht="45" outlineLevel="2" x14ac:dyDescent="0.25">
      <c r="A263" s="14"/>
      <c r="B263" s="15" t="s">
        <v>216</v>
      </c>
      <c r="C263" s="16">
        <v>357800</v>
      </c>
      <c r="D263" s="16">
        <v>0</v>
      </c>
      <c r="E263" s="16">
        <f t="shared" ca="1" si="6"/>
        <v>-357800</v>
      </c>
      <c r="F263" s="16">
        <v>0</v>
      </c>
      <c r="G263" s="17">
        <f t="shared" ca="1" si="7"/>
        <v>0</v>
      </c>
      <c r="H263" s="3"/>
    </row>
    <row r="264" spans="1:8" ht="45" outlineLevel="2" x14ac:dyDescent="0.25">
      <c r="A264" s="14"/>
      <c r="B264" s="15" t="s">
        <v>212</v>
      </c>
      <c r="C264" s="16">
        <v>338600</v>
      </c>
      <c r="D264" s="16">
        <v>0</v>
      </c>
      <c r="E264" s="16">
        <f t="shared" ca="1" si="6"/>
        <v>-338600</v>
      </c>
      <c r="F264" s="16">
        <v>0</v>
      </c>
      <c r="G264" s="17">
        <f t="shared" ca="1" si="7"/>
        <v>0</v>
      </c>
      <c r="H264" s="3"/>
    </row>
    <row r="265" spans="1:8" ht="45" outlineLevel="2" x14ac:dyDescent="0.25">
      <c r="A265" s="14"/>
      <c r="B265" s="15" t="s">
        <v>211</v>
      </c>
      <c r="C265" s="16">
        <v>82800</v>
      </c>
      <c r="D265" s="16">
        <v>0</v>
      </c>
      <c r="E265" s="16">
        <f t="shared" ref="E265:E310" ca="1" si="8">INDIRECT("R[0]C[-1]", FALSE)-INDIRECT("R[0]C[-2]", FALSE)</f>
        <v>-82800</v>
      </c>
      <c r="F265" s="16">
        <v>0</v>
      </c>
      <c r="G265" s="17">
        <f t="shared" ref="G265:G310" ca="1" si="9">IF(INDIRECT("R[0]C[-3]", FALSE)=0,0,ROUND(INDIRECT("R[0]C[-1]", FALSE)/INDIRECT("R[0]C[-3]", FALSE),4))</f>
        <v>0</v>
      </c>
      <c r="H265" s="3"/>
    </row>
    <row r="266" spans="1:8" ht="45" outlineLevel="2" x14ac:dyDescent="0.25">
      <c r="A266" s="14"/>
      <c r="B266" s="15" t="s">
        <v>217</v>
      </c>
      <c r="C266" s="16">
        <v>140200</v>
      </c>
      <c r="D266" s="16">
        <v>0</v>
      </c>
      <c r="E266" s="16">
        <f t="shared" ca="1" si="8"/>
        <v>-140200</v>
      </c>
      <c r="F266" s="16">
        <v>0</v>
      </c>
      <c r="G266" s="17">
        <f t="shared" ca="1" si="9"/>
        <v>0</v>
      </c>
      <c r="H266" s="3"/>
    </row>
    <row r="267" spans="1:8" ht="45" outlineLevel="2" x14ac:dyDescent="0.25">
      <c r="A267" s="14"/>
      <c r="B267" s="15" t="s">
        <v>216</v>
      </c>
      <c r="C267" s="16">
        <v>0</v>
      </c>
      <c r="D267" s="16">
        <v>363300</v>
      </c>
      <c r="E267" s="16">
        <f t="shared" ca="1" si="8"/>
        <v>363300</v>
      </c>
      <c r="F267" s="16">
        <v>363300</v>
      </c>
      <c r="G267" s="17">
        <f t="shared" ca="1" si="9"/>
        <v>1</v>
      </c>
      <c r="H267" s="3"/>
    </row>
    <row r="268" spans="1:8" ht="45" outlineLevel="2" x14ac:dyDescent="0.25">
      <c r="A268" s="14"/>
      <c r="B268" s="15" t="s">
        <v>209</v>
      </c>
      <c r="C268" s="16">
        <v>0</v>
      </c>
      <c r="D268" s="16">
        <v>73400</v>
      </c>
      <c r="E268" s="16">
        <f t="shared" ca="1" si="8"/>
        <v>73400</v>
      </c>
      <c r="F268" s="16">
        <v>73400</v>
      </c>
      <c r="G268" s="17">
        <f t="shared" ca="1" si="9"/>
        <v>1</v>
      </c>
      <c r="H268" s="3"/>
    </row>
    <row r="269" spans="1:8" ht="45" outlineLevel="2" x14ac:dyDescent="0.25">
      <c r="A269" s="14"/>
      <c r="B269" s="15" t="s">
        <v>210</v>
      </c>
      <c r="C269" s="16">
        <v>0</v>
      </c>
      <c r="D269" s="16">
        <v>230700</v>
      </c>
      <c r="E269" s="16">
        <f t="shared" ca="1" si="8"/>
        <v>230700</v>
      </c>
      <c r="F269" s="16">
        <v>230700</v>
      </c>
      <c r="G269" s="17">
        <f t="shared" ca="1" si="9"/>
        <v>1</v>
      </c>
      <c r="H269" s="3"/>
    </row>
    <row r="270" spans="1:8" ht="30" outlineLevel="2" x14ac:dyDescent="0.25">
      <c r="A270" s="14"/>
      <c r="B270" s="15" t="s">
        <v>213</v>
      </c>
      <c r="C270" s="16">
        <v>0</v>
      </c>
      <c r="D270" s="16">
        <v>98400</v>
      </c>
      <c r="E270" s="16">
        <f t="shared" ca="1" si="8"/>
        <v>98400</v>
      </c>
      <c r="F270" s="16">
        <v>98400</v>
      </c>
      <c r="G270" s="17">
        <f t="shared" ca="1" si="9"/>
        <v>1</v>
      </c>
      <c r="H270" s="3"/>
    </row>
    <row r="271" spans="1:8" ht="45" outlineLevel="2" x14ac:dyDescent="0.25">
      <c r="A271" s="14"/>
      <c r="B271" s="15" t="s">
        <v>217</v>
      </c>
      <c r="C271" s="16">
        <v>0</v>
      </c>
      <c r="D271" s="16">
        <v>141500</v>
      </c>
      <c r="E271" s="16">
        <f t="shared" ca="1" si="8"/>
        <v>141500</v>
      </c>
      <c r="F271" s="16">
        <v>141500</v>
      </c>
      <c r="G271" s="17">
        <f t="shared" ca="1" si="9"/>
        <v>1</v>
      </c>
      <c r="H271" s="3"/>
    </row>
    <row r="272" spans="1:8" ht="45" outlineLevel="2" x14ac:dyDescent="0.25">
      <c r="A272" s="14"/>
      <c r="B272" s="15" t="s">
        <v>214</v>
      </c>
      <c r="C272" s="16">
        <v>0</v>
      </c>
      <c r="D272" s="16">
        <v>85700</v>
      </c>
      <c r="E272" s="16">
        <f t="shared" ca="1" si="8"/>
        <v>85700</v>
      </c>
      <c r="F272" s="16">
        <v>85700</v>
      </c>
      <c r="G272" s="17">
        <f t="shared" ca="1" si="9"/>
        <v>1</v>
      </c>
      <c r="H272" s="3"/>
    </row>
    <row r="273" spans="1:8" ht="45" outlineLevel="2" x14ac:dyDescent="0.25">
      <c r="A273" s="14"/>
      <c r="B273" s="15" t="s">
        <v>215</v>
      </c>
      <c r="C273" s="16">
        <v>339900</v>
      </c>
      <c r="D273" s="16">
        <v>0</v>
      </c>
      <c r="E273" s="16">
        <f t="shared" ca="1" si="8"/>
        <v>-339900</v>
      </c>
      <c r="F273" s="16">
        <v>0</v>
      </c>
      <c r="G273" s="17">
        <f t="shared" ca="1" si="9"/>
        <v>0</v>
      </c>
      <c r="H273" s="3"/>
    </row>
    <row r="274" spans="1:8" outlineLevel="1" x14ac:dyDescent="0.25">
      <c r="A274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74" s="11" t="s">
        <v>67</v>
      </c>
      <c r="C274" s="12">
        <v>782100</v>
      </c>
      <c r="D274" s="12">
        <v>793500</v>
      </c>
      <c r="E274" s="12">
        <f t="shared" ca="1" si="8"/>
        <v>11400</v>
      </c>
      <c r="F274" s="12">
        <v>793500</v>
      </c>
      <c r="G274" s="13">
        <f t="shared" ca="1" si="9"/>
        <v>1</v>
      </c>
      <c r="H274" s="3"/>
    </row>
    <row r="275" spans="1:8" ht="45" outlineLevel="2" x14ac:dyDescent="0.25">
      <c r="A275" s="14"/>
      <c r="B275" s="15" t="s">
        <v>218</v>
      </c>
      <c r="C275" s="16">
        <v>74400</v>
      </c>
      <c r="D275" s="16">
        <v>0</v>
      </c>
      <c r="E275" s="16">
        <f t="shared" ca="1" si="8"/>
        <v>-74400</v>
      </c>
      <c r="F275" s="16">
        <v>0</v>
      </c>
      <c r="G275" s="17">
        <f t="shared" ca="1" si="9"/>
        <v>0</v>
      </c>
      <c r="H275" s="3"/>
    </row>
    <row r="276" spans="1:8" ht="45" outlineLevel="2" x14ac:dyDescent="0.25">
      <c r="A276" s="14"/>
      <c r="B276" s="15" t="s">
        <v>219</v>
      </c>
      <c r="C276" s="16">
        <v>41800</v>
      </c>
      <c r="D276" s="16">
        <v>0</v>
      </c>
      <c r="E276" s="16">
        <f t="shared" ca="1" si="8"/>
        <v>-41800</v>
      </c>
      <c r="F276" s="16">
        <v>0</v>
      </c>
      <c r="G276" s="17">
        <f t="shared" ca="1" si="9"/>
        <v>0</v>
      </c>
      <c r="H276" s="3"/>
    </row>
    <row r="277" spans="1:8" ht="45" outlineLevel="2" x14ac:dyDescent="0.25">
      <c r="A277" s="14"/>
      <c r="B277" s="15" t="s">
        <v>220</v>
      </c>
      <c r="C277" s="16">
        <v>45800</v>
      </c>
      <c r="D277" s="16">
        <v>0</v>
      </c>
      <c r="E277" s="16">
        <f t="shared" ca="1" si="8"/>
        <v>-45800</v>
      </c>
      <c r="F277" s="16">
        <v>0</v>
      </c>
      <c r="G277" s="17">
        <f t="shared" ca="1" si="9"/>
        <v>0</v>
      </c>
      <c r="H277" s="3"/>
    </row>
    <row r="278" spans="1:8" ht="45" outlineLevel="2" x14ac:dyDescent="0.25">
      <c r="A278" s="14"/>
      <c r="B278" s="15" t="s">
        <v>221</v>
      </c>
      <c r="C278" s="16">
        <v>0</v>
      </c>
      <c r="D278" s="16">
        <v>90500</v>
      </c>
      <c r="E278" s="16">
        <f t="shared" ca="1" si="8"/>
        <v>90500</v>
      </c>
      <c r="F278" s="16">
        <v>90500</v>
      </c>
      <c r="G278" s="17">
        <f t="shared" ca="1" si="9"/>
        <v>1</v>
      </c>
      <c r="H278" s="3"/>
    </row>
    <row r="279" spans="1:8" ht="45" outlineLevel="2" x14ac:dyDescent="0.25">
      <c r="A279" s="14"/>
      <c r="B279" s="15" t="s">
        <v>222</v>
      </c>
      <c r="C279" s="16">
        <v>0</v>
      </c>
      <c r="D279" s="16">
        <v>98300</v>
      </c>
      <c r="E279" s="16">
        <f t="shared" ca="1" si="8"/>
        <v>98300</v>
      </c>
      <c r="F279" s="16">
        <v>98300</v>
      </c>
      <c r="G279" s="17">
        <f t="shared" ca="1" si="9"/>
        <v>1</v>
      </c>
      <c r="H279" s="3"/>
    </row>
    <row r="280" spans="1:8" ht="45" outlineLevel="2" x14ac:dyDescent="0.25">
      <c r="A280" s="14"/>
      <c r="B280" s="15" t="s">
        <v>223</v>
      </c>
      <c r="C280" s="16">
        <v>0</v>
      </c>
      <c r="D280" s="16">
        <v>39100</v>
      </c>
      <c r="E280" s="16">
        <f t="shared" ca="1" si="8"/>
        <v>39100</v>
      </c>
      <c r="F280" s="16">
        <v>39100</v>
      </c>
      <c r="G280" s="17">
        <f t="shared" ca="1" si="9"/>
        <v>1</v>
      </c>
      <c r="H280" s="3"/>
    </row>
    <row r="281" spans="1:8" ht="45" outlineLevel="2" x14ac:dyDescent="0.25">
      <c r="A281" s="14"/>
      <c r="B281" s="15" t="s">
        <v>224</v>
      </c>
      <c r="C281" s="16">
        <v>0</v>
      </c>
      <c r="D281" s="16">
        <v>129200</v>
      </c>
      <c r="E281" s="16">
        <f t="shared" ca="1" si="8"/>
        <v>129200</v>
      </c>
      <c r="F281" s="16">
        <v>129200</v>
      </c>
      <c r="G281" s="17">
        <f t="shared" ca="1" si="9"/>
        <v>1</v>
      </c>
      <c r="H281" s="3"/>
    </row>
    <row r="282" spans="1:8" ht="45" outlineLevel="2" x14ac:dyDescent="0.25">
      <c r="A282" s="14"/>
      <c r="B282" s="15" t="s">
        <v>225</v>
      </c>
      <c r="C282" s="16">
        <v>0</v>
      </c>
      <c r="D282" s="16">
        <v>38400</v>
      </c>
      <c r="E282" s="16">
        <f t="shared" ca="1" si="8"/>
        <v>38400</v>
      </c>
      <c r="F282" s="16">
        <v>38400</v>
      </c>
      <c r="G282" s="17">
        <f t="shared" ca="1" si="9"/>
        <v>1</v>
      </c>
      <c r="H282" s="3"/>
    </row>
    <row r="283" spans="1:8" ht="45" outlineLevel="2" x14ac:dyDescent="0.25">
      <c r="A283" s="14"/>
      <c r="B283" s="15" t="s">
        <v>226</v>
      </c>
      <c r="C283" s="16">
        <v>29000</v>
      </c>
      <c r="D283" s="16">
        <v>0</v>
      </c>
      <c r="E283" s="16">
        <f t="shared" ca="1" si="8"/>
        <v>-29000</v>
      </c>
      <c r="F283" s="16">
        <v>0</v>
      </c>
      <c r="G283" s="17">
        <f t="shared" ca="1" si="9"/>
        <v>0</v>
      </c>
      <c r="H283" s="3"/>
    </row>
    <row r="284" spans="1:8" ht="45" outlineLevel="2" x14ac:dyDescent="0.25">
      <c r="A284" s="14"/>
      <c r="B284" s="15" t="s">
        <v>223</v>
      </c>
      <c r="C284" s="16">
        <v>40800</v>
      </c>
      <c r="D284" s="16">
        <v>0</v>
      </c>
      <c r="E284" s="16">
        <f t="shared" ca="1" si="8"/>
        <v>-40800</v>
      </c>
      <c r="F284" s="16">
        <v>0</v>
      </c>
      <c r="G284" s="17">
        <f t="shared" ca="1" si="9"/>
        <v>0</v>
      </c>
      <c r="H284" s="3"/>
    </row>
    <row r="285" spans="1:8" ht="45" outlineLevel="2" x14ac:dyDescent="0.25">
      <c r="A285" s="14"/>
      <c r="B285" s="15" t="s">
        <v>224</v>
      </c>
      <c r="C285" s="16">
        <v>131900</v>
      </c>
      <c r="D285" s="16">
        <v>0</v>
      </c>
      <c r="E285" s="16">
        <f t="shared" ca="1" si="8"/>
        <v>-131900</v>
      </c>
      <c r="F285" s="16">
        <v>0</v>
      </c>
      <c r="G285" s="17">
        <f t="shared" ca="1" si="9"/>
        <v>0</v>
      </c>
      <c r="H285" s="3"/>
    </row>
    <row r="286" spans="1:8" ht="45" outlineLevel="2" x14ac:dyDescent="0.25">
      <c r="A286" s="14"/>
      <c r="B286" s="15" t="s">
        <v>225</v>
      </c>
      <c r="C286" s="16">
        <v>37300</v>
      </c>
      <c r="D286" s="16">
        <v>0</v>
      </c>
      <c r="E286" s="16">
        <f t="shared" ca="1" si="8"/>
        <v>-37300</v>
      </c>
      <c r="F286" s="16">
        <v>0</v>
      </c>
      <c r="G286" s="17">
        <f t="shared" ca="1" si="9"/>
        <v>0</v>
      </c>
      <c r="H286" s="3"/>
    </row>
    <row r="287" spans="1:8" ht="45" outlineLevel="2" x14ac:dyDescent="0.25">
      <c r="A287" s="14"/>
      <c r="B287" s="15" t="s">
        <v>227</v>
      </c>
      <c r="C287" s="16">
        <v>24800</v>
      </c>
      <c r="D287" s="16">
        <v>0</v>
      </c>
      <c r="E287" s="16">
        <f t="shared" ca="1" si="8"/>
        <v>-24800</v>
      </c>
      <c r="F287" s="16">
        <v>0</v>
      </c>
      <c r="G287" s="17">
        <f t="shared" ca="1" si="9"/>
        <v>0</v>
      </c>
      <c r="H287" s="3"/>
    </row>
    <row r="288" spans="1:8" ht="45" outlineLevel="2" x14ac:dyDescent="0.25">
      <c r="A288" s="14"/>
      <c r="B288" s="15" t="s">
        <v>228</v>
      </c>
      <c r="C288" s="16">
        <v>128700</v>
      </c>
      <c r="D288" s="16">
        <v>0</v>
      </c>
      <c r="E288" s="16">
        <f t="shared" ca="1" si="8"/>
        <v>-128700</v>
      </c>
      <c r="F288" s="16">
        <v>0</v>
      </c>
      <c r="G288" s="17">
        <f t="shared" ca="1" si="9"/>
        <v>0</v>
      </c>
      <c r="H288" s="3"/>
    </row>
    <row r="289" spans="1:8" ht="45" outlineLevel="2" x14ac:dyDescent="0.25">
      <c r="A289" s="14"/>
      <c r="B289" s="15" t="s">
        <v>229</v>
      </c>
      <c r="C289" s="16">
        <v>49900</v>
      </c>
      <c r="D289" s="16">
        <v>0</v>
      </c>
      <c r="E289" s="16">
        <f t="shared" ca="1" si="8"/>
        <v>-49900</v>
      </c>
      <c r="F289" s="16">
        <v>0</v>
      </c>
      <c r="G289" s="17">
        <f t="shared" ca="1" si="9"/>
        <v>0</v>
      </c>
      <c r="H289" s="3"/>
    </row>
    <row r="290" spans="1:8" ht="45" outlineLevel="2" x14ac:dyDescent="0.25">
      <c r="A290" s="14"/>
      <c r="B290" s="15" t="s">
        <v>221</v>
      </c>
      <c r="C290" s="16">
        <v>82300</v>
      </c>
      <c r="D290" s="16">
        <v>0</v>
      </c>
      <c r="E290" s="16">
        <f t="shared" ca="1" si="8"/>
        <v>-82300</v>
      </c>
      <c r="F290" s="16">
        <v>0</v>
      </c>
      <c r="G290" s="17">
        <f t="shared" ca="1" si="9"/>
        <v>0</v>
      </c>
      <c r="H290" s="3"/>
    </row>
    <row r="291" spans="1:8" ht="45" outlineLevel="2" x14ac:dyDescent="0.25">
      <c r="A291" s="14"/>
      <c r="B291" s="15" t="s">
        <v>222</v>
      </c>
      <c r="C291" s="16">
        <v>95400</v>
      </c>
      <c r="D291" s="16">
        <v>0</v>
      </c>
      <c r="E291" s="16">
        <f t="shared" ca="1" si="8"/>
        <v>-95400</v>
      </c>
      <c r="F291" s="16">
        <v>0</v>
      </c>
      <c r="G291" s="17">
        <f t="shared" ca="1" si="9"/>
        <v>0</v>
      </c>
      <c r="H291" s="3"/>
    </row>
    <row r="292" spans="1:8" ht="45" outlineLevel="2" x14ac:dyDescent="0.25">
      <c r="A292" s="14"/>
      <c r="B292" s="15" t="s">
        <v>228</v>
      </c>
      <c r="C292" s="16">
        <v>0</v>
      </c>
      <c r="D292" s="16">
        <v>128800</v>
      </c>
      <c r="E292" s="16">
        <f t="shared" ca="1" si="8"/>
        <v>128800</v>
      </c>
      <c r="F292" s="16">
        <v>128800</v>
      </c>
      <c r="G292" s="17">
        <f t="shared" ca="1" si="9"/>
        <v>1</v>
      </c>
      <c r="H292" s="3"/>
    </row>
    <row r="293" spans="1:8" ht="45" outlineLevel="2" x14ac:dyDescent="0.25">
      <c r="A293" s="14"/>
      <c r="B293" s="15" t="s">
        <v>218</v>
      </c>
      <c r="C293" s="16">
        <v>0</v>
      </c>
      <c r="D293" s="16">
        <v>68800</v>
      </c>
      <c r="E293" s="16">
        <f t="shared" ca="1" si="8"/>
        <v>68800</v>
      </c>
      <c r="F293" s="16">
        <v>68800</v>
      </c>
      <c r="G293" s="17">
        <f t="shared" ca="1" si="9"/>
        <v>1</v>
      </c>
      <c r="H293" s="3"/>
    </row>
    <row r="294" spans="1:8" ht="45" outlineLevel="2" x14ac:dyDescent="0.25">
      <c r="A294" s="14"/>
      <c r="B294" s="15" t="s">
        <v>219</v>
      </c>
      <c r="C294" s="16">
        <v>0</v>
      </c>
      <c r="D294" s="16">
        <v>42400</v>
      </c>
      <c r="E294" s="16">
        <f t="shared" ca="1" si="8"/>
        <v>42400</v>
      </c>
      <c r="F294" s="16">
        <v>42400</v>
      </c>
      <c r="G294" s="17">
        <f t="shared" ca="1" si="9"/>
        <v>1</v>
      </c>
      <c r="H294" s="3"/>
    </row>
    <row r="295" spans="1:8" ht="45" outlineLevel="2" x14ac:dyDescent="0.25">
      <c r="A295" s="14"/>
      <c r="B295" s="15" t="s">
        <v>226</v>
      </c>
      <c r="C295" s="16">
        <v>0</v>
      </c>
      <c r="D295" s="16">
        <v>29800</v>
      </c>
      <c r="E295" s="16">
        <f t="shared" ca="1" si="8"/>
        <v>29800</v>
      </c>
      <c r="F295" s="16">
        <v>29800</v>
      </c>
      <c r="G295" s="17">
        <f t="shared" ca="1" si="9"/>
        <v>1</v>
      </c>
      <c r="H295" s="3"/>
    </row>
    <row r="296" spans="1:8" ht="45" outlineLevel="2" x14ac:dyDescent="0.25">
      <c r="A296" s="14"/>
      <c r="B296" s="15" t="s">
        <v>229</v>
      </c>
      <c r="C296" s="16">
        <v>0</v>
      </c>
      <c r="D296" s="16">
        <v>55300</v>
      </c>
      <c r="E296" s="16">
        <f t="shared" ca="1" si="8"/>
        <v>55300</v>
      </c>
      <c r="F296" s="16">
        <v>55300</v>
      </c>
      <c r="G296" s="17">
        <f t="shared" ca="1" si="9"/>
        <v>1</v>
      </c>
      <c r="H296" s="3"/>
    </row>
    <row r="297" spans="1:8" ht="45" outlineLevel="2" x14ac:dyDescent="0.25">
      <c r="A297" s="14"/>
      <c r="B297" s="15" t="s">
        <v>220</v>
      </c>
      <c r="C297" s="16">
        <v>0</v>
      </c>
      <c r="D297" s="16">
        <v>47200</v>
      </c>
      <c r="E297" s="16">
        <f t="shared" ca="1" si="8"/>
        <v>47200</v>
      </c>
      <c r="F297" s="16">
        <v>47200</v>
      </c>
      <c r="G297" s="17">
        <f t="shared" ca="1" si="9"/>
        <v>1</v>
      </c>
      <c r="H297" s="3"/>
    </row>
    <row r="298" spans="1:8" ht="45" outlineLevel="2" x14ac:dyDescent="0.25">
      <c r="A298" s="14"/>
      <c r="B298" s="15" t="s">
        <v>227</v>
      </c>
      <c r="C298" s="16">
        <v>0</v>
      </c>
      <c r="D298" s="16">
        <v>25700</v>
      </c>
      <c r="E298" s="16">
        <f t="shared" ca="1" si="8"/>
        <v>25700</v>
      </c>
      <c r="F298" s="16">
        <v>25700</v>
      </c>
      <c r="G298" s="17">
        <f t="shared" ca="1" si="9"/>
        <v>1</v>
      </c>
      <c r="H298" s="3"/>
    </row>
    <row r="299" spans="1:8" outlineLevel="1" x14ac:dyDescent="0.25">
      <c r="A29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0</v>
      </c>
      <c r="B299" s="11" t="s">
        <v>69</v>
      </c>
      <c r="C299" s="12">
        <v>908400</v>
      </c>
      <c r="D299" s="12">
        <v>919700</v>
      </c>
      <c r="E299" s="12">
        <f t="shared" ca="1" si="8"/>
        <v>11300</v>
      </c>
      <c r="F299" s="12">
        <v>919700</v>
      </c>
      <c r="G299" s="13">
        <f t="shared" ca="1" si="9"/>
        <v>1</v>
      </c>
      <c r="H299" s="3"/>
    </row>
    <row r="300" spans="1:8" ht="45" outlineLevel="2" x14ac:dyDescent="0.25">
      <c r="A300" s="14"/>
      <c r="B300" s="15" t="s">
        <v>230</v>
      </c>
      <c r="C300" s="16">
        <v>53500</v>
      </c>
      <c r="D300" s="16">
        <v>0</v>
      </c>
      <c r="E300" s="16">
        <f t="shared" ca="1" si="8"/>
        <v>-53500</v>
      </c>
      <c r="F300" s="16">
        <v>0</v>
      </c>
      <c r="G300" s="17">
        <f t="shared" ca="1" si="9"/>
        <v>0</v>
      </c>
      <c r="H300" s="3"/>
    </row>
    <row r="301" spans="1:8" ht="45" outlineLevel="2" x14ac:dyDescent="0.25">
      <c r="A301" s="14"/>
      <c r="B301" s="15" t="s">
        <v>75</v>
      </c>
      <c r="C301" s="16">
        <v>0</v>
      </c>
      <c r="D301" s="16">
        <v>340500</v>
      </c>
      <c r="E301" s="16">
        <f t="shared" ca="1" si="8"/>
        <v>340500</v>
      </c>
      <c r="F301" s="16">
        <v>340500</v>
      </c>
      <c r="G301" s="17">
        <f t="shared" ca="1" si="9"/>
        <v>1</v>
      </c>
      <c r="H301" s="3"/>
    </row>
    <row r="302" spans="1:8" ht="45" outlineLevel="2" x14ac:dyDescent="0.25">
      <c r="A302" s="14"/>
      <c r="B302" s="15" t="s">
        <v>231</v>
      </c>
      <c r="C302" s="16">
        <v>136500</v>
      </c>
      <c r="D302" s="16">
        <v>0</v>
      </c>
      <c r="E302" s="16">
        <f t="shared" ca="1" si="8"/>
        <v>-136500</v>
      </c>
      <c r="F302" s="16">
        <v>0</v>
      </c>
      <c r="G302" s="17">
        <f t="shared" ca="1" si="9"/>
        <v>0</v>
      </c>
      <c r="H302" s="3"/>
    </row>
    <row r="303" spans="1:8" ht="45" outlineLevel="2" x14ac:dyDescent="0.25">
      <c r="A303" s="14"/>
      <c r="B303" s="15" t="s">
        <v>232</v>
      </c>
      <c r="C303" s="16">
        <v>0</v>
      </c>
      <c r="D303" s="16">
        <v>339800</v>
      </c>
      <c r="E303" s="16">
        <f t="shared" ca="1" si="8"/>
        <v>339800</v>
      </c>
      <c r="F303" s="16">
        <v>339800</v>
      </c>
      <c r="G303" s="17">
        <f t="shared" ca="1" si="9"/>
        <v>1</v>
      </c>
      <c r="H303" s="3"/>
    </row>
    <row r="304" spans="1:8" ht="45" outlineLevel="2" x14ac:dyDescent="0.25">
      <c r="A304" s="14"/>
      <c r="B304" s="15" t="s">
        <v>233</v>
      </c>
      <c r="C304" s="16">
        <v>45900</v>
      </c>
      <c r="D304" s="16">
        <v>0</v>
      </c>
      <c r="E304" s="16">
        <f t="shared" ca="1" si="8"/>
        <v>-45900</v>
      </c>
      <c r="F304" s="16">
        <v>0</v>
      </c>
      <c r="G304" s="17">
        <f t="shared" ca="1" si="9"/>
        <v>0</v>
      </c>
      <c r="H304" s="3"/>
    </row>
    <row r="305" spans="1:8" ht="45" outlineLevel="2" x14ac:dyDescent="0.25">
      <c r="A305" s="14"/>
      <c r="B305" s="15" t="s">
        <v>75</v>
      </c>
      <c r="C305" s="16">
        <v>335000</v>
      </c>
      <c r="D305" s="16">
        <v>0</v>
      </c>
      <c r="E305" s="16">
        <f t="shared" ca="1" si="8"/>
        <v>-335000</v>
      </c>
      <c r="F305" s="16">
        <v>0</v>
      </c>
      <c r="G305" s="17">
        <f t="shared" ca="1" si="9"/>
        <v>0</v>
      </c>
      <c r="H305" s="3"/>
    </row>
    <row r="306" spans="1:8" ht="45" outlineLevel="2" x14ac:dyDescent="0.25">
      <c r="A306" s="14"/>
      <c r="B306" s="15" t="s">
        <v>230</v>
      </c>
      <c r="C306" s="16">
        <v>0</v>
      </c>
      <c r="D306" s="16">
        <v>50900</v>
      </c>
      <c r="E306" s="16">
        <f t="shared" ca="1" si="8"/>
        <v>50900</v>
      </c>
      <c r="F306" s="16">
        <v>50900</v>
      </c>
      <c r="G306" s="17">
        <f t="shared" ca="1" si="9"/>
        <v>1</v>
      </c>
      <c r="H306" s="3"/>
    </row>
    <row r="307" spans="1:8" ht="45" outlineLevel="2" x14ac:dyDescent="0.25">
      <c r="A307" s="14"/>
      <c r="B307" s="15" t="s">
        <v>231</v>
      </c>
      <c r="C307" s="16">
        <v>0</v>
      </c>
      <c r="D307" s="16">
        <v>140900</v>
      </c>
      <c r="E307" s="16">
        <f t="shared" ca="1" si="8"/>
        <v>140900</v>
      </c>
      <c r="F307" s="16">
        <v>140900</v>
      </c>
      <c r="G307" s="17">
        <f t="shared" ca="1" si="9"/>
        <v>1</v>
      </c>
      <c r="H307" s="3"/>
    </row>
    <row r="308" spans="1:8" ht="45" outlineLevel="2" x14ac:dyDescent="0.25">
      <c r="A308" s="14"/>
      <c r="B308" s="15" t="s">
        <v>233</v>
      </c>
      <c r="C308" s="16">
        <v>0</v>
      </c>
      <c r="D308" s="16">
        <v>47600</v>
      </c>
      <c r="E308" s="16">
        <f t="shared" ca="1" si="8"/>
        <v>47600</v>
      </c>
      <c r="F308" s="16">
        <v>47600</v>
      </c>
      <c r="G308" s="17">
        <f t="shared" ca="1" si="9"/>
        <v>1</v>
      </c>
      <c r="H308" s="3"/>
    </row>
    <row r="309" spans="1:8" ht="45" outlineLevel="2" x14ac:dyDescent="0.25">
      <c r="A309" s="14"/>
      <c r="B309" s="15" t="s">
        <v>232</v>
      </c>
      <c r="C309" s="16">
        <v>337500</v>
      </c>
      <c r="D309" s="16">
        <v>0</v>
      </c>
      <c r="E309" s="16">
        <f t="shared" ca="1" si="8"/>
        <v>-337500</v>
      </c>
      <c r="F309" s="16">
        <v>0</v>
      </c>
      <c r="G309" s="17">
        <f t="shared" ca="1" si="9"/>
        <v>0</v>
      </c>
      <c r="H309" s="3"/>
    </row>
    <row r="310" spans="1:8" ht="15" customHeight="1" x14ac:dyDescent="0.25">
      <c r="A310" s="50" t="s">
        <v>71</v>
      </c>
      <c r="B310" s="51"/>
      <c r="C310" s="18">
        <v>23524500</v>
      </c>
      <c r="D310" s="18">
        <v>23524500</v>
      </c>
      <c r="E310" s="19">
        <f t="shared" ca="1" si="8"/>
        <v>0</v>
      </c>
      <c r="F310" s="19">
        <v>23524500</v>
      </c>
      <c r="G310" s="20">
        <f t="shared" ca="1" si="9"/>
        <v>1</v>
      </c>
      <c r="H310" s="3"/>
    </row>
  </sheetData>
  <mergeCells count="9">
    <mergeCell ref="A310:B310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55" zoomScaleNormal="100" zoomScaleSheetLayoutView="100" workbookViewId="0">
      <selection activeCell="K15" sqref="K15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4" t="s">
        <v>234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200</v>
      </c>
      <c r="D9" s="12">
        <v>200</v>
      </c>
      <c r="E9" s="12">
        <f t="shared" ref="E9:E40" ca="1" si="0">INDIRECT("R[0]C[-1]", FALSE)-INDIRECT("R[0]C[-2]", FALSE)</f>
        <v>0</v>
      </c>
      <c r="F9" s="12">
        <v>0</v>
      </c>
      <c r="G9" s="13">
        <f t="shared" ref="G9:G40" ca="1" si="1">IF(INDIRECT("R[0]C[-3]", FALSE)=0,0,ROUND(INDIRECT("R[0]C[-1]", FALSE)/INDIRECT("R[0]C[-3]", FALSE),4))</f>
        <v>0</v>
      </c>
      <c r="H9" s="3"/>
    </row>
    <row r="10" spans="1:8" ht="30" outlineLevel="2" x14ac:dyDescent="0.25">
      <c r="A10" s="14"/>
      <c r="B10" s="15" t="s">
        <v>18</v>
      </c>
      <c r="C10" s="16">
        <v>200</v>
      </c>
      <c r="D10" s="16">
        <v>200</v>
      </c>
      <c r="E10" s="16">
        <f t="shared" ca="1" si="0"/>
        <v>0</v>
      </c>
      <c r="F10" s="16">
        <v>0</v>
      </c>
      <c r="G10" s="17">
        <f t="shared" ca="1" si="1"/>
        <v>0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170</v>
      </c>
      <c r="D11" s="12">
        <v>170</v>
      </c>
      <c r="E11" s="12">
        <f t="shared" ca="1" si="0"/>
        <v>0</v>
      </c>
      <c r="F11" s="12">
        <v>0</v>
      </c>
      <c r="G11" s="13">
        <f t="shared" ca="1" si="1"/>
        <v>0</v>
      </c>
      <c r="H11" s="3"/>
    </row>
    <row r="12" spans="1:8" ht="45" outlineLevel="2" x14ac:dyDescent="0.25">
      <c r="A12" s="14"/>
      <c r="B12" s="15" t="s">
        <v>20</v>
      </c>
      <c r="C12" s="16">
        <v>170</v>
      </c>
      <c r="D12" s="16">
        <v>170</v>
      </c>
      <c r="E12" s="16">
        <f t="shared" ca="1" si="0"/>
        <v>0</v>
      </c>
      <c r="F12" s="16">
        <v>0</v>
      </c>
      <c r="G12" s="17">
        <f t="shared" ca="1" si="1"/>
        <v>0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200</v>
      </c>
      <c r="D13" s="12">
        <v>200</v>
      </c>
      <c r="E13" s="12">
        <f t="shared" ca="1" si="0"/>
        <v>0</v>
      </c>
      <c r="F13" s="12">
        <v>0</v>
      </c>
      <c r="G13" s="13">
        <f t="shared" ca="1" si="1"/>
        <v>0</v>
      </c>
      <c r="H13" s="3"/>
    </row>
    <row r="14" spans="1:8" ht="45" outlineLevel="2" x14ac:dyDescent="0.25">
      <c r="A14" s="14"/>
      <c r="B14" s="15" t="s">
        <v>22</v>
      </c>
      <c r="C14" s="16">
        <v>200</v>
      </c>
      <c r="D14" s="16">
        <v>200</v>
      </c>
      <c r="E14" s="16">
        <f t="shared" ca="1" si="0"/>
        <v>0</v>
      </c>
      <c r="F14" s="16">
        <v>0</v>
      </c>
      <c r="G14" s="17">
        <f t="shared" ca="1" si="1"/>
        <v>0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23</v>
      </c>
      <c r="C15" s="12">
        <v>330</v>
      </c>
      <c r="D15" s="12">
        <v>330</v>
      </c>
      <c r="E15" s="12">
        <f t="shared" ca="1" si="0"/>
        <v>0</v>
      </c>
      <c r="F15" s="12">
        <v>0</v>
      </c>
      <c r="G15" s="13">
        <f t="shared" ca="1" si="1"/>
        <v>0</v>
      </c>
      <c r="H15" s="3"/>
    </row>
    <row r="16" spans="1:8" ht="45" outlineLevel="2" x14ac:dyDescent="0.25">
      <c r="A16" s="14"/>
      <c r="B16" s="15" t="s">
        <v>24</v>
      </c>
      <c r="C16" s="16">
        <v>330</v>
      </c>
      <c r="D16" s="16">
        <v>330</v>
      </c>
      <c r="E16" s="16">
        <f t="shared" ca="1" si="0"/>
        <v>0</v>
      </c>
      <c r="F16" s="16">
        <v>0</v>
      </c>
      <c r="G16" s="17">
        <f t="shared" ca="1" si="1"/>
        <v>0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25</v>
      </c>
      <c r="C17" s="12">
        <v>330</v>
      </c>
      <c r="D17" s="12">
        <v>330</v>
      </c>
      <c r="E17" s="12">
        <f t="shared" ca="1" si="0"/>
        <v>0</v>
      </c>
      <c r="F17" s="12">
        <v>0</v>
      </c>
      <c r="G17" s="13">
        <f t="shared" ca="1" si="1"/>
        <v>0</v>
      </c>
      <c r="H17" s="3"/>
    </row>
    <row r="18" spans="1:8" ht="45" outlineLevel="2" x14ac:dyDescent="0.25">
      <c r="A18" s="14"/>
      <c r="B18" s="15" t="s">
        <v>26</v>
      </c>
      <c r="C18" s="16">
        <v>330</v>
      </c>
      <c r="D18" s="16">
        <v>330</v>
      </c>
      <c r="E18" s="16">
        <f t="shared" ca="1" si="0"/>
        <v>0</v>
      </c>
      <c r="F18" s="16">
        <v>0</v>
      </c>
      <c r="G18" s="17">
        <f t="shared" ca="1" si="1"/>
        <v>0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27</v>
      </c>
      <c r="C19" s="12">
        <v>250</v>
      </c>
      <c r="D19" s="12">
        <v>250</v>
      </c>
      <c r="E19" s="12">
        <f t="shared" ca="1" si="0"/>
        <v>0</v>
      </c>
      <c r="F19" s="12">
        <v>0</v>
      </c>
      <c r="G19" s="13">
        <f t="shared" ca="1" si="1"/>
        <v>0</v>
      </c>
      <c r="H19" s="3"/>
    </row>
    <row r="20" spans="1:8" ht="45" outlineLevel="2" x14ac:dyDescent="0.25">
      <c r="A20" s="14"/>
      <c r="B20" s="15" t="s">
        <v>28</v>
      </c>
      <c r="C20" s="16">
        <v>250</v>
      </c>
      <c r="D20" s="16">
        <v>250</v>
      </c>
      <c r="E20" s="16">
        <f t="shared" ca="1" si="0"/>
        <v>0</v>
      </c>
      <c r="F20" s="16">
        <v>0</v>
      </c>
      <c r="G20" s="17">
        <f t="shared" ca="1" si="1"/>
        <v>0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29</v>
      </c>
      <c r="C21" s="12">
        <v>170</v>
      </c>
      <c r="D21" s="12">
        <v>170</v>
      </c>
      <c r="E21" s="12">
        <f t="shared" ca="1" si="0"/>
        <v>0</v>
      </c>
      <c r="F21" s="12">
        <v>0</v>
      </c>
      <c r="G21" s="13">
        <f t="shared" ca="1" si="1"/>
        <v>0</v>
      </c>
      <c r="H21" s="3"/>
    </row>
    <row r="22" spans="1:8" ht="45" outlineLevel="2" x14ac:dyDescent="0.25">
      <c r="A22" s="14"/>
      <c r="B22" s="15" t="s">
        <v>30</v>
      </c>
      <c r="C22" s="16">
        <v>170</v>
      </c>
      <c r="D22" s="16">
        <v>170</v>
      </c>
      <c r="E22" s="16">
        <f t="shared" ca="1" si="0"/>
        <v>0</v>
      </c>
      <c r="F22" s="16">
        <v>0</v>
      </c>
      <c r="G22" s="17">
        <f t="shared" ca="1" si="1"/>
        <v>0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31</v>
      </c>
      <c r="C23" s="12">
        <v>210</v>
      </c>
      <c r="D23" s="12">
        <v>210</v>
      </c>
      <c r="E23" s="12">
        <f t="shared" ca="1" si="0"/>
        <v>0</v>
      </c>
      <c r="F23" s="12">
        <v>0</v>
      </c>
      <c r="G23" s="13">
        <f t="shared" ca="1" si="1"/>
        <v>0</v>
      </c>
      <c r="H23" s="3"/>
    </row>
    <row r="24" spans="1:8" ht="45" outlineLevel="2" x14ac:dyDescent="0.25">
      <c r="A24" s="14"/>
      <c r="B24" s="15" t="s">
        <v>32</v>
      </c>
      <c r="C24" s="16">
        <v>210</v>
      </c>
      <c r="D24" s="16">
        <v>210</v>
      </c>
      <c r="E24" s="16">
        <f t="shared" ca="1" si="0"/>
        <v>0</v>
      </c>
      <c r="F24" s="16">
        <v>0</v>
      </c>
      <c r="G24" s="17">
        <f t="shared" ca="1" si="1"/>
        <v>0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33</v>
      </c>
      <c r="C25" s="12">
        <v>250</v>
      </c>
      <c r="D25" s="12">
        <v>250</v>
      </c>
      <c r="E25" s="12">
        <f t="shared" ca="1" si="0"/>
        <v>0</v>
      </c>
      <c r="F25" s="12">
        <v>0</v>
      </c>
      <c r="G25" s="13">
        <f t="shared" ca="1" si="1"/>
        <v>0</v>
      </c>
      <c r="H25" s="3"/>
    </row>
    <row r="26" spans="1:8" ht="45" outlineLevel="2" x14ac:dyDescent="0.25">
      <c r="A26" s="14"/>
      <c r="B26" s="15" t="s">
        <v>34</v>
      </c>
      <c r="C26" s="16">
        <v>250</v>
      </c>
      <c r="D26" s="16">
        <v>250</v>
      </c>
      <c r="E26" s="16">
        <f t="shared" ca="1" si="0"/>
        <v>0</v>
      </c>
      <c r="F26" s="16">
        <v>0</v>
      </c>
      <c r="G26" s="17">
        <f t="shared" ca="1" si="1"/>
        <v>0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35</v>
      </c>
      <c r="C27" s="12">
        <v>250</v>
      </c>
      <c r="D27" s="12">
        <v>250</v>
      </c>
      <c r="E27" s="12">
        <f t="shared" ca="1" si="0"/>
        <v>0</v>
      </c>
      <c r="F27" s="12">
        <v>0</v>
      </c>
      <c r="G27" s="13">
        <f t="shared" ca="1" si="1"/>
        <v>0</v>
      </c>
      <c r="H27" s="3"/>
    </row>
    <row r="28" spans="1:8" ht="45" outlineLevel="2" x14ac:dyDescent="0.25">
      <c r="A28" s="14"/>
      <c r="B28" s="15" t="s">
        <v>36</v>
      </c>
      <c r="C28" s="16">
        <v>250</v>
      </c>
      <c r="D28" s="16">
        <v>250</v>
      </c>
      <c r="E28" s="16">
        <f t="shared" ca="1" si="0"/>
        <v>0</v>
      </c>
      <c r="F28" s="16">
        <v>0</v>
      </c>
      <c r="G28" s="17">
        <f t="shared" ca="1" si="1"/>
        <v>0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37</v>
      </c>
      <c r="C29" s="12">
        <v>200</v>
      </c>
      <c r="D29" s="12">
        <v>200</v>
      </c>
      <c r="E29" s="12">
        <f t="shared" ca="1" si="0"/>
        <v>0</v>
      </c>
      <c r="F29" s="12">
        <v>0</v>
      </c>
      <c r="G29" s="13">
        <f t="shared" ca="1" si="1"/>
        <v>0</v>
      </c>
      <c r="H29" s="3"/>
    </row>
    <row r="30" spans="1:8" ht="45" outlineLevel="2" x14ac:dyDescent="0.25">
      <c r="A30" s="14"/>
      <c r="B30" s="15" t="s">
        <v>38</v>
      </c>
      <c r="C30" s="16">
        <v>200</v>
      </c>
      <c r="D30" s="16">
        <v>200</v>
      </c>
      <c r="E30" s="16">
        <f t="shared" ca="1" si="0"/>
        <v>0</v>
      </c>
      <c r="F30" s="16">
        <v>0</v>
      </c>
      <c r="G30" s="17">
        <f t="shared" ca="1" si="1"/>
        <v>0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39</v>
      </c>
      <c r="C31" s="12">
        <v>410</v>
      </c>
      <c r="D31" s="12">
        <v>410</v>
      </c>
      <c r="E31" s="12">
        <f t="shared" ca="1" si="0"/>
        <v>0</v>
      </c>
      <c r="F31" s="12">
        <v>0</v>
      </c>
      <c r="G31" s="13">
        <f t="shared" ca="1" si="1"/>
        <v>0</v>
      </c>
      <c r="H31" s="3"/>
    </row>
    <row r="32" spans="1:8" ht="45" outlineLevel="2" x14ac:dyDescent="0.25">
      <c r="A32" s="14"/>
      <c r="B32" s="15" t="s">
        <v>40</v>
      </c>
      <c r="C32" s="16">
        <v>410</v>
      </c>
      <c r="D32" s="16">
        <v>410</v>
      </c>
      <c r="E32" s="16">
        <f t="shared" ca="1" si="0"/>
        <v>0</v>
      </c>
      <c r="F32" s="16">
        <v>0</v>
      </c>
      <c r="G32" s="17">
        <f t="shared" ca="1" si="1"/>
        <v>0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41</v>
      </c>
      <c r="C33" s="12">
        <v>170</v>
      </c>
      <c r="D33" s="12">
        <v>170</v>
      </c>
      <c r="E33" s="12">
        <f t="shared" ca="1" si="0"/>
        <v>0</v>
      </c>
      <c r="F33" s="12">
        <v>0</v>
      </c>
      <c r="G33" s="13">
        <f t="shared" ca="1" si="1"/>
        <v>0</v>
      </c>
      <c r="H33" s="3"/>
    </row>
    <row r="34" spans="1:8" ht="45" outlineLevel="2" x14ac:dyDescent="0.25">
      <c r="A34" s="14"/>
      <c r="B34" s="15" t="s">
        <v>42</v>
      </c>
      <c r="C34" s="16">
        <v>170</v>
      </c>
      <c r="D34" s="16">
        <v>170</v>
      </c>
      <c r="E34" s="16">
        <f t="shared" ca="1" si="0"/>
        <v>0</v>
      </c>
      <c r="F34" s="16">
        <v>0</v>
      </c>
      <c r="G34" s="17">
        <f t="shared" ca="1" si="1"/>
        <v>0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43</v>
      </c>
      <c r="C35" s="12">
        <v>1030</v>
      </c>
      <c r="D35" s="12">
        <v>1030</v>
      </c>
      <c r="E35" s="12">
        <f t="shared" ca="1" si="0"/>
        <v>0</v>
      </c>
      <c r="F35" s="12">
        <v>0</v>
      </c>
      <c r="G35" s="13">
        <f t="shared" ca="1" si="1"/>
        <v>0</v>
      </c>
      <c r="H35" s="3"/>
    </row>
    <row r="36" spans="1:8" ht="45" outlineLevel="2" x14ac:dyDescent="0.25">
      <c r="A36" s="14"/>
      <c r="B36" s="15" t="s">
        <v>44</v>
      </c>
      <c r="C36" s="16">
        <v>1030</v>
      </c>
      <c r="D36" s="16">
        <v>1030</v>
      </c>
      <c r="E36" s="16">
        <f t="shared" ca="1" si="0"/>
        <v>0</v>
      </c>
      <c r="F36" s="16">
        <v>0</v>
      </c>
      <c r="G36" s="17">
        <f t="shared" ca="1" si="1"/>
        <v>0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45</v>
      </c>
      <c r="C37" s="12">
        <v>170</v>
      </c>
      <c r="D37" s="12">
        <v>170</v>
      </c>
      <c r="E37" s="12">
        <f t="shared" ca="1" si="0"/>
        <v>0</v>
      </c>
      <c r="F37" s="12">
        <v>0</v>
      </c>
      <c r="G37" s="13">
        <f t="shared" ca="1" si="1"/>
        <v>0</v>
      </c>
      <c r="H37" s="3"/>
    </row>
    <row r="38" spans="1:8" ht="45" outlineLevel="2" x14ac:dyDescent="0.25">
      <c r="A38" s="14"/>
      <c r="B38" s="15" t="s">
        <v>46</v>
      </c>
      <c r="C38" s="16">
        <v>170</v>
      </c>
      <c r="D38" s="16">
        <v>170</v>
      </c>
      <c r="E38" s="16">
        <f t="shared" ca="1" si="0"/>
        <v>0</v>
      </c>
      <c r="F38" s="16">
        <v>0</v>
      </c>
      <c r="G38" s="17">
        <f t="shared" ca="1" si="1"/>
        <v>0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47</v>
      </c>
      <c r="C39" s="12">
        <v>170</v>
      </c>
      <c r="D39" s="12">
        <v>170</v>
      </c>
      <c r="E39" s="12">
        <f t="shared" ca="1" si="0"/>
        <v>0</v>
      </c>
      <c r="F39" s="12">
        <v>0</v>
      </c>
      <c r="G39" s="13">
        <f t="shared" ca="1" si="1"/>
        <v>0</v>
      </c>
      <c r="H39" s="3"/>
    </row>
    <row r="40" spans="1:8" ht="45" outlineLevel="2" x14ac:dyDescent="0.25">
      <c r="A40" s="14"/>
      <c r="B40" s="15" t="s">
        <v>48</v>
      </c>
      <c r="C40" s="16">
        <v>170</v>
      </c>
      <c r="D40" s="16">
        <v>170</v>
      </c>
      <c r="E40" s="16">
        <f t="shared" ca="1" si="0"/>
        <v>0</v>
      </c>
      <c r="F40" s="16">
        <v>0</v>
      </c>
      <c r="G40" s="17">
        <f t="shared" ca="1" si="1"/>
        <v>0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49</v>
      </c>
      <c r="C41" s="12">
        <v>170</v>
      </c>
      <c r="D41" s="12">
        <v>170</v>
      </c>
      <c r="E41" s="12">
        <f t="shared" ref="E41:E63" ca="1" si="2">INDIRECT("R[0]C[-1]", FALSE)-INDIRECT("R[0]C[-2]", FALSE)</f>
        <v>0</v>
      </c>
      <c r="F41" s="12">
        <v>0</v>
      </c>
      <c r="G41" s="13">
        <f t="shared" ref="G41:G63" ca="1" si="3">IF(INDIRECT("R[0]C[-3]", FALSE)=0,0,ROUND(INDIRECT("R[0]C[-1]", FALSE)/INDIRECT("R[0]C[-3]", FALSE),4))</f>
        <v>0</v>
      </c>
      <c r="H41" s="3"/>
    </row>
    <row r="42" spans="1:8" ht="45" outlineLevel="2" x14ac:dyDescent="0.25">
      <c r="A42" s="14"/>
      <c r="B42" s="15" t="s">
        <v>50</v>
      </c>
      <c r="C42" s="16">
        <v>170</v>
      </c>
      <c r="D42" s="16">
        <v>170</v>
      </c>
      <c r="E42" s="16">
        <f t="shared" ca="1" si="2"/>
        <v>0</v>
      </c>
      <c r="F42" s="16">
        <v>0</v>
      </c>
      <c r="G42" s="17">
        <f t="shared" ca="1" si="3"/>
        <v>0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51</v>
      </c>
      <c r="C43" s="12">
        <v>170</v>
      </c>
      <c r="D43" s="12">
        <v>170</v>
      </c>
      <c r="E43" s="12">
        <f t="shared" ca="1" si="2"/>
        <v>0</v>
      </c>
      <c r="F43" s="12">
        <v>0</v>
      </c>
      <c r="G43" s="13">
        <f t="shared" ca="1" si="3"/>
        <v>0</v>
      </c>
      <c r="H43" s="3"/>
    </row>
    <row r="44" spans="1:8" ht="45" outlineLevel="2" x14ac:dyDescent="0.25">
      <c r="A44" s="14"/>
      <c r="B44" s="15" t="s">
        <v>52</v>
      </c>
      <c r="C44" s="16">
        <v>170</v>
      </c>
      <c r="D44" s="16">
        <v>170</v>
      </c>
      <c r="E44" s="16">
        <f t="shared" ca="1" si="2"/>
        <v>0</v>
      </c>
      <c r="F44" s="16">
        <v>0</v>
      </c>
      <c r="G44" s="17">
        <f t="shared" ca="1" si="3"/>
        <v>0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53</v>
      </c>
      <c r="C45" s="12">
        <v>330</v>
      </c>
      <c r="D45" s="12">
        <v>330</v>
      </c>
      <c r="E45" s="12">
        <f t="shared" ca="1" si="2"/>
        <v>0</v>
      </c>
      <c r="F45" s="12">
        <v>0</v>
      </c>
      <c r="G45" s="13">
        <f t="shared" ca="1" si="3"/>
        <v>0</v>
      </c>
      <c r="H45" s="3"/>
    </row>
    <row r="46" spans="1:8" ht="45" outlineLevel="2" x14ac:dyDescent="0.25">
      <c r="A46" s="14"/>
      <c r="B46" s="15" t="s">
        <v>54</v>
      </c>
      <c r="C46" s="16">
        <v>330</v>
      </c>
      <c r="D46" s="16">
        <v>330</v>
      </c>
      <c r="E46" s="16">
        <f t="shared" ca="1" si="2"/>
        <v>0</v>
      </c>
      <c r="F46" s="16">
        <v>0</v>
      </c>
      <c r="G46" s="17">
        <f t="shared" ca="1" si="3"/>
        <v>0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55</v>
      </c>
      <c r="C47" s="12">
        <v>170</v>
      </c>
      <c r="D47" s="12">
        <v>170</v>
      </c>
      <c r="E47" s="12">
        <f t="shared" ca="1" si="2"/>
        <v>0</v>
      </c>
      <c r="F47" s="12">
        <v>0</v>
      </c>
      <c r="G47" s="13">
        <f t="shared" ca="1" si="3"/>
        <v>0</v>
      </c>
      <c r="H47" s="3"/>
    </row>
    <row r="48" spans="1:8" ht="45" outlineLevel="2" x14ac:dyDescent="0.25">
      <c r="A48" s="14"/>
      <c r="B48" s="15" t="s">
        <v>56</v>
      </c>
      <c r="C48" s="16">
        <v>170</v>
      </c>
      <c r="D48" s="16">
        <v>170</v>
      </c>
      <c r="E48" s="16">
        <f t="shared" ca="1" si="2"/>
        <v>0</v>
      </c>
      <c r="F48" s="16">
        <v>0</v>
      </c>
      <c r="G48" s="17">
        <f t="shared" ca="1" si="3"/>
        <v>0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57</v>
      </c>
      <c r="C49" s="12">
        <v>8260</v>
      </c>
      <c r="D49" s="12">
        <v>8260</v>
      </c>
      <c r="E49" s="12">
        <f t="shared" ca="1" si="2"/>
        <v>0</v>
      </c>
      <c r="F49" s="12">
        <v>8244</v>
      </c>
      <c r="G49" s="13">
        <f t="shared" ca="1" si="3"/>
        <v>0.99809999999999999</v>
      </c>
      <c r="H49" s="3"/>
    </row>
    <row r="50" spans="1:8" ht="30" outlineLevel="2" x14ac:dyDescent="0.25">
      <c r="A50" s="14"/>
      <c r="B50" s="15" t="s">
        <v>58</v>
      </c>
      <c r="C50" s="16">
        <v>8260</v>
      </c>
      <c r="D50" s="16">
        <v>8260</v>
      </c>
      <c r="E50" s="16">
        <f t="shared" ca="1" si="2"/>
        <v>0</v>
      </c>
      <c r="F50" s="16">
        <v>8244</v>
      </c>
      <c r="G50" s="17">
        <f t="shared" ca="1" si="3"/>
        <v>0.99809999999999999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59</v>
      </c>
      <c r="C51" s="12">
        <v>1070</v>
      </c>
      <c r="D51" s="12">
        <v>1070</v>
      </c>
      <c r="E51" s="12">
        <f t="shared" ca="1" si="2"/>
        <v>0</v>
      </c>
      <c r="F51" s="12">
        <v>0</v>
      </c>
      <c r="G51" s="13">
        <f t="shared" ca="1" si="3"/>
        <v>0</v>
      </c>
      <c r="H51" s="3"/>
    </row>
    <row r="52" spans="1:8" ht="45" outlineLevel="2" x14ac:dyDescent="0.25">
      <c r="A52" s="14"/>
      <c r="B52" s="15" t="s">
        <v>60</v>
      </c>
      <c r="C52" s="16">
        <v>1070</v>
      </c>
      <c r="D52" s="16">
        <v>1070</v>
      </c>
      <c r="E52" s="16">
        <f t="shared" ca="1" si="2"/>
        <v>0</v>
      </c>
      <c r="F52" s="16">
        <v>0</v>
      </c>
      <c r="G52" s="17">
        <f t="shared" ca="1" si="3"/>
        <v>0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61</v>
      </c>
      <c r="C53" s="12">
        <v>1070</v>
      </c>
      <c r="D53" s="12">
        <v>1070</v>
      </c>
      <c r="E53" s="12">
        <f t="shared" ca="1" si="2"/>
        <v>0</v>
      </c>
      <c r="F53" s="12">
        <v>1070</v>
      </c>
      <c r="G53" s="13">
        <f t="shared" ca="1" si="3"/>
        <v>1</v>
      </c>
      <c r="H53" s="3"/>
    </row>
    <row r="54" spans="1:8" ht="45" outlineLevel="2" x14ac:dyDescent="0.25">
      <c r="A54" s="14"/>
      <c r="B54" s="15" t="s">
        <v>62</v>
      </c>
      <c r="C54" s="16">
        <v>1070</v>
      </c>
      <c r="D54" s="16">
        <v>1070</v>
      </c>
      <c r="E54" s="16">
        <f t="shared" ca="1" si="2"/>
        <v>0</v>
      </c>
      <c r="F54" s="16">
        <v>1070</v>
      </c>
      <c r="G54" s="17">
        <f t="shared" ca="1" si="3"/>
        <v>1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63</v>
      </c>
      <c r="C55" s="12">
        <v>250</v>
      </c>
      <c r="D55" s="12">
        <v>250</v>
      </c>
      <c r="E55" s="12">
        <f t="shared" ca="1" si="2"/>
        <v>0</v>
      </c>
      <c r="F55" s="12">
        <v>0</v>
      </c>
      <c r="G55" s="13">
        <f t="shared" ca="1" si="3"/>
        <v>0</v>
      </c>
      <c r="H55" s="3"/>
    </row>
    <row r="56" spans="1:8" ht="45" outlineLevel="2" x14ac:dyDescent="0.25">
      <c r="A56" s="14"/>
      <c r="B56" s="15" t="s">
        <v>64</v>
      </c>
      <c r="C56" s="16">
        <v>250</v>
      </c>
      <c r="D56" s="16">
        <v>250</v>
      </c>
      <c r="E56" s="16">
        <f t="shared" ca="1" si="2"/>
        <v>0</v>
      </c>
      <c r="F56" s="16">
        <v>0</v>
      </c>
      <c r="G56" s="17">
        <f t="shared" ca="1" si="3"/>
        <v>0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65</v>
      </c>
      <c r="C57" s="12">
        <v>2150</v>
      </c>
      <c r="D57" s="12">
        <v>2150</v>
      </c>
      <c r="E57" s="12">
        <f t="shared" ca="1" si="2"/>
        <v>0</v>
      </c>
      <c r="F57" s="12">
        <v>0</v>
      </c>
      <c r="G57" s="13">
        <f t="shared" ca="1" si="3"/>
        <v>0</v>
      </c>
      <c r="H57" s="3"/>
    </row>
    <row r="58" spans="1:8" ht="45" outlineLevel="2" x14ac:dyDescent="0.25">
      <c r="A58" s="14"/>
      <c r="B58" s="15" t="s">
        <v>66</v>
      </c>
      <c r="C58" s="16">
        <v>2150</v>
      </c>
      <c r="D58" s="16">
        <v>2150</v>
      </c>
      <c r="E58" s="16">
        <f t="shared" ca="1" si="2"/>
        <v>0</v>
      </c>
      <c r="F58" s="16">
        <v>0</v>
      </c>
      <c r="G58" s="17">
        <f t="shared" ca="1" si="3"/>
        <v>0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67</v>
      </c>
      <c r="C59" s="12">
        <v>1070</v>
      </c>
      <c r="D59" s="12">
        <v>1070</v>
      </c>
      <c r="E59" s="12">
        <f t="shared" ca="1" si="2"/>
        <v>0</v>
      </c>
      <c r="F59" s="12">
        <v>1070</v>
      </c>
      <c r="G59" s="13">
        <f t="shared" ca="1" si="3"/>
        <v>1</v>
      </c>
      <c r="H59" s="3"/>
    </row>
    <row r="60" spans="1:8" ht="45" outlineLevel="2" x14ac:dyDescent="0.25">
      <c r="A60" s="14"/>
      <c r="B60" s="15" t="s">
        <v>68</v>
      </c>
      <c r="C60" s="16">
        <v>1070</v>
      </c>
      <c r="D60" s="16">
        <v>1070</v>
      </c>
      <c r="E60" s="16">
        <f t="shared" ca="1" si="2"/>
        <v>0</v>
      </c>
      <c r="F60" s="16">
        <v>1070</v>
      </c>
      <c r="G60" s="17">
        <f t="shared" ca="1" si="3"/>
        <v>1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1" t="s">
        <v>69</v>
      </c>
      <c r="C61" s="12">
        <v>580</v>
      </c>
      <c r="D61" s="12">
        <v>580</v>
      </c>
      <c r="E61" s="12">
        <f t="shared" ca="1" si="2"/>
        <v>0</v>
      </c>
      <c r="F61" s="12">
        <v>0</v>
      </c>
      <c r="G61" s="13">
        <f t="shared" ca="1" si="3"/>
        <v>0</v>
      </c>
      <c r="H61" s="3"/>
    </row>
    <row r="62" spans="1:8" ht="45" outlineLevel="2" x14ac:dyDescent="0.25">
      <c r="A62" s="14"/>
      <c r="B62" s="15" t="s">
        <v>70</v>
      </c>
      <c r="C62" s="16">
        <v>580</v>
      </c>
      <c r="D62" s="16">
        <v>580</v>
      </c>
      <c r="E62" s="16">
        <f t="shared" ca="1" si="2"/>
        <v>0</v>
      </c>
      <c r="F62" s="16">
        <v>0</v>
      </c>
      <c r="G62" s="17">
        <f t="shared" ca="1" si="3"/>
        <v>0</v>
      </c>
      <c r="H62" s="3"/>
    </row>
    <row r="63" spans="1:8" ht="15" customHeight="1" x14ac:dyDescent="0.25">
      <c r="A63" s="50" t="s">
        <v>71</v>
      </c>
      <c r="B63" s="51"/>
      <c r="C63" s="18">
        <v>19800</v>
      </c>
      <c r="D63" s="18">
        <v>19800</v>
      </c>
      <c r="E63" s="19">
        <f t="shared" ca="1" si="2"/>
        <v>0</v>
      </c>
      <c r="F63" s="19">
        <v>10384</v>
      </c>
      <c r="G63" s="20">
        <f t="shared" ca="1" si="3"/>
        <v>0.52439999999999998</v>
      </c>
      <c r="H63" s="3"/>
    </row>
  </sheetData>
  <mergeCells count="9">
    <mergeCell ref="A63:B6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topLeftCell="A52" zoomScaleNormal="100" zoomScaleSheetLayoutView="100" workbookViewId="0">
      <selection activeCell="B13" sqref="B13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4" t="s">
        <v>72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3223200</v>
      </c>
      <c r="D9" s="12">
        <v>2954200</v>
      </c>
      <c r="E9" s="12">
        <f t="shared" ref="E9:E38" ca="1" si="0">INDIRECT("R[0]C[-1]", FALSE)-INDIRECT("R[0]C[-2]", FALSE)</f>
        <v>-269000</v>
      </c>
      <c r="F9" s="12">
        <v>2954200</v>
      </c>
      <c r="G9" s="13">
        <f t="shared" ref="G9:G38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4"/>
      <c r="B10" s="15" t="s">
        <v>18</v>
      </c>
      <c r="C10" s="16">
        <v>3223200</v>
      </c>
      <c r="D10" s="16">
        <v>2954200</v>
      </c>
      <c r="E10" s="16">
        <f t="shared" ca="1" si="0"/>
        <v>-269000</v>
      </c>
      <c r="F10" s="16">
        <v>2954200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3306500</v>
      </c>
      <c r="D11" s="12">
        <v>3199300</v>
      </c>
      <c r="E11" s="12">
        <f t="shared" ca="1" si="0"/>
        <v>-107200</v>
      </c>
      <c r="F11" s="12">
        <v>3199300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20</v>
      </c>
      <c r="C12" s="16">
        <v>3306500</v>
      </c>
      <c r="D12" s="16">
        <v>3199300</v>
      </c>
      <c r="E12" s="16">
        <f t="shared" ca="1" si="0"/>
        <v>-107200</v>
      </c>
      <c r="F12" s="16">
        <v>3199300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4813600</v>
      </c>
      <c r="D13" s="12">
        <v>4473600</v>
      </c>
      <c r="E13" s="12">
        <f t="shared" ca="1" si="0"/>
        <v>-340000</v>
      </c>
      <c r="F13" s="12">
        <v>4473600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22</v>
      </c>
      <c r="C14" s="16">
        <v>4813600</v>
      </c>
      <c r="D14" s="16">
        <v>4473600</v>
      </c>
      <c r="E14" s="16">
        <f t="shared" ca="1" si="0"/>
        <v>-340000</v>
      </c>
      <c r="F14" s="16">
        <v>4473600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23</v>
      </c>
      <c r="C15" s="12">
        <v>8317600</v>
      </c>
      <c r="D15" s="12">
        <v>7335600</v>
      </c>
      <c r="E15" s="12">
        <f t="shared" ca="1" si="0"/>
        <v>-982000</v>
      </c>
      <c r="F15" s="12">
        <v>7335600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24</v>
      </c>
      <c r="C16" s="16">
        <v>8317600</v>
      </c>
      <c r="D16" s="16">
        <v>7335600</v>
      </c>
      <c r="E16" s="16">
        <f t="shared" ca="1" si="0"/>
        <v>-982000</v>
      </c>
      <c r="F16" s="16">
        <v>7335600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25</v>
      </c>
      <c r="C17" s="12">
        <v>3575700</v>
      </c>
      <c r="D17" s="12">
        <v>3585000</v>
      </c>
      <c r="E17" s="12">
        <f t="shared" ca="1" si="0"/>
        <v>9300</v>
      </c>
      <c r="F17" s="12">
        <v>3585000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26</v>
      </c>
      <c r="C18" s="16">
        <v>3575700</v>
      </c>
      <c r="D18" s="16">
        <v>3585000</v>
      </c>
      <c r="E18" s="16">
        <f t="shared" ca="1" si="0"/>
        <v>9300</v>
      </c>
      <c r="F18" s="16">
        <v>3585000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27</v>
      </c>
      <c r="C19" s="12">
        <v>3358900</v>
      </c>
      <c r="D19" s="12">
        <v>2496100</v>
      </c>
      <c r="E19" s="12">
        <f t="shared" ca="1" si="0"/>
        <v>-862800</v>
      </c>
      <c r="F19" s="12">
        <v>2496100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28</v>
      </c>
      <c r="C20" s="16">
        <v>3358900</v>
      </c>
      <c r="D20" s="16">
        <v>2496100</v>
      </c>
      <c r="E20" s="16">
        <f t="shared" ca="1" si="0"/>
        <v>-862800</v>
      </c>
      <c r="F20" s="16">
        <v>2496100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29</v>
      </c>
      <c r="C21" s="12">
        <v>3161700</v>
      </c>
      <c r="D21" s="12">
        <v>2799200</v>
      </c>
      <c r="E21" s="12">
        <f t="shared" ca="1" si="0"/>
        <v>-362500</v>
      </c>
      <c r="F21" s="12">
        <v>2799200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30</v>
      </c>
      <c r="C22" s="16">
        <v>3161700</v>
      </c>
      <c r="D22" s="16">
        <v>2799200</v>
      </c>
      <c r="E22" s="16">
        <f t="shared" ca="1" si="0"/>
        <v>-362500</v>
      </c>
      <c r="F22" s="16">
        <v>2799200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31</v>
      </c>
      <c r="C23" s="12">
        <v>3484200</v>
      </c>
      <c r="D23" s="12">
        <v>2686500</v>
      </c>
      <c r="E23" s="12">
        <f t="shared" ca="1" si="0"/>
        <v>-797700</v>
      </c>
      <c r="F23" s="12">
        <v>2686500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32</v>
      </c>
      <c r="C24" s="16">
        <v>3484200</v>
      </c>
      <c r="D24" s="16">
        <v>2686500</v>
      </c>
      <c r="E24" s="16">
        <f t="shared" ca="1" si="0"/>
        <v>-797700</v>
      </c>
      <c r="F24" s="16">
        <v>2686500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33</v>
      </c>
      <c r="C25" s="12">
        <v>2376300</v>
      </c>
      <c r="D25" s="12">
        <v>3233600</v>
      </c>
      <c r="E25" s="12">
        <f t="shared" ca="1" si="0"/>
        <v>857300</v>
      </c>
      <c r="F25" s="12">
        <v>3233600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34</v>
      </c>
      <c r="C26" s="16">
        <v>2376300</v>
      </c>
      <c r="D26" s="16">
        <v>3233600</v>
      </c>
      <c r="E26" s="16">
        <f t="shared" ca="1" si="0"/>
        <v>857300</v>
      </c>
      <c r="F26" s="16">
        <v>3233600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35</v>
      </c>
      <c r="C27" s="12">
        <v>2107900</v>
      </c>
      <c r="D27" s="12">
        <v>1760100</v>
      </c>
      <c r="E27" s="12">
        <f t="shared" ca="1" si="0"/>
        <v>-347800</v>
      </c>
      <c r="F27" s="12">
        <v>1760100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36</v>
      </c>
      <c r="C28" s="16">
        <v>2107900</v>
      </c>
      <c r="D28" s="16">
        <v>1760100</v>
      </c>
      <c r="E28" s="16">
        <f t="shared" ca="1" si="0"/>
        <v>-347800</v>
      </c>
      <c r="F28" s="16">
        <v>1760100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37</v>
      </c>
      <c r="C29" s="12">
        <v>3892400</v>
      </c>
      <c r="D29" s="12">
        <v>3545700</v>
      </c>
      <c r="E29" s="12">
        <f t="shared" ca="1" si="0"/>
        <v>-346700</v>
      </c>
      <c r="F29" s="12">
        <v>3545700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38</v>
      </c>
      <c r="C30" s="16">
        <v>3892400</v>
      </c>
      <c r="D30" s="16">
        <v>3545700</v>
      </c>
      <c r="E30" s="16">
        <f t="shared" ca="1" si="0"/>
        <v>-346700</v>
      </c>
      <c r="F30" s="16">
        <v>3545700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39</v>
      </c>
      <c r="C31" s="12">
        <v>7203700</v>
      </c>
      <c r="D31" s="12">
        <v>6795200</v>
      </c>
      <c r="E31" s="12">
        <f t="shared" ca="1" si="0"/>
        <v>-408500</v>
      </c>
      <c r="F31" s="12">
        <v>6795200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40</v>
      </c>
      <c r="C32" s="16">
        <v>7203700</v>
      </c>
      <c r="D32" s="16">
        <v>6795200</v>
      </c>
      <c r="E32" s="16">
        <f t="shared" ca="1" si="0"/>
        <v>-408500</v>
      </c>
      <c r="F32" s="16">
        <v>6795200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41</v>
      </c>
      <c r="C33" s="12">
        <v>3523000</v>
      </c>
      <c r="D33" s="12">
        <v>4028300</v>
      </c>
      <c r="E33" s="12">
        <f t="shared" ca="1" si="0"/>
        <v>505300</v>
      </c>
      <c r="F33" s="12">
        <v>4028300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42</v>
      </c>
      <c r="C34" s="16">
        <v>3523000</v>
      </c>
      <c r="D34" s="16">
        <v>4028300</v>
      </c>
      <c r="E34" s="16">
        <f t="shared" ca="1" si="0"/>
        <v>505300</v>
      </c>
      <c r="F34" s="16">
        <v>4028300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43</v>
      </c>
      <c r="C35" s="12">
        <v>13721400</v>
      </c>
      <c r="D35" s="12">
        <v>6714600</v>
      </c>
      <c r="E35" s="12">
        <f t="shared" ca="1" si="0"/>
        <v>-7006800</v>
      </c>
      <c r="F35" s="12">
        <v>6714600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44</v>
      </c>
      <c r="C36" s="16">
        <v>13721400</v>
      </c>
      <c r="D36" s="16">
        <v>6714600</v>
      </c>
      <c r="E36" s="16">
        <f t="shared" ca="1" si="0"/>
        <v>-7006800</v>
      </c>
      <c r="F36" s="16">
        <v>6714600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45</v>
      </c>
      <c r="C37" s="12">
        <v>2374300</v>
      </c>
      <c r="D37" s="12">
        <v>2246800</v>
      </c>
      <c r="E37" s="12">
        <f t="shared" ca="1" si="0"/>
        <v>-127500</v>
      </c>
      <c r="F37" s="12">
        <v>2246800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46</v>
      </c>
      <c r="C38" s="16">
        <v>2374300</v>
      </c>
      <c r="D38" s="16">
        <v>2246800</v>
      </c>
      <c r="E38" s="16">
        <f t="shared" ca="1" si="0"/>
        <v>-127500</v>
      </c>
      <c r="F38" s="16">
        <v>2246800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47</v>
      </c>
      <c r="C39" s="12">
        <v>4741900</v>
      </c>
      <c r="D39" s="12">
        <v>1826900</v>
      </c>
      <c r="E39" s="12">
        <f t="shared" ref="E39:E61" ca="1" si="2">INDIRECT("R[0]C[-1]", FALSE)-INDIRECT("R[0]C[-2]", FALSE)</f>
        <v>-2915000</v>
      </c>
      <c r="F39" s="12">
        <v>1826900</v>
      </c>
      <c r="G39" s="13">
        <f t="shared" ref="G39:G61" ca="1" si="3">IF(INDIRECT("R[0]C[-3]", FALSE)=0,0,ROUND(INDIRECT("R[0]C[-1]", FALSE)/INDIRECT("R[0]C[-3]", FALSE),4))</f>
        <v>1</v>
      </c>
      <c r="H39" s="3"/>
    </row>
    <row r="40" spans="1:8" ht="45" outlineLevel="2" x14ac:dyDescent="0.25">
      <c r="A40" s="14"/>
      <c r="B40" s="15" t="s">
        <v>48</v>
      </c>
      <c r="C40" s="16">
        <v>4741900</v>
      </c>
      <c r="D40" s="16">
        <v>1826900</v>
      </c>
      <c r="E40" s="16">
        <f t="shared" ca="1" si="2"/>
        <v>-2915000</v>
      </c>
      <c r="F40" s="16">
        <v>1826900</v>
      </c>
      <c r="G40" s="17">
        <f t="shared" ca="1" si="3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49</v>
      </c>
      <c r="C41" s="12">
        <v>2238200</v>
      </c>
      <c r="D41" s="12">
        <v>913000</v>
      </c>
      <c r="E41" s="12">
        <f t="shared" ca="1" si="2"/>
        <v>-1325200</v>
      </c>
      <c r="F41" s="12">
        <v>913000</v>
      </c>
      <c r="G41" s="13">
        <f t="shared" ca="1" si="3"/>
        <v>1</v>
      </c>
      <c r="H41" s="3"/>
    </row>
    <row r="42" spans="1:8" ht="45" outlineLevel="2" x14ac:dyDescent="0.25">
      <c r="A42" s="14"/>
      <c r="B42" s="15" t="s">
        <v>50</v>
      </c>
      <c r="C42" s="16">
        <v>2238200</v>
      </c>
      <c r="D42" s="16">
        <v>913000</v>
      </c>
      <c r="E42" s="16">
        <f t="shared" ca="1" si="2"/>
        <v>-1325200</v>
      </c>
      <c r="F42" s="16">
        <v>913000</v>
      </c>
      <c r="G42" s="17">
        <f t="shared" ca="1" si="3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51</v>
      </c>
      <c r="C43" s="12">
        <v>2589800</v>
      </c>
      <c r="D43" s="12">
        <v>2572700</v>
      </c>
      <c r="E43" s="12">
        <f t="shared" ca="1" si="2"/>
        <v>-17100</v>
      </c>
      <c r="F43" s="12">
        <v>2572700</v>
      </c>
      <c r="G43" s="13">
        <f t="shared" ca="1" si="3"/>
        <v>1</v>
      </c>
      <c r="H43" s="3"/>
    </row>
    <row r="44" spans="1:8" ht="45" outlineLevel="2" x14ac:dyDescent="0.25">
      <c r="A44" s="14"/>
      <c r="B44" s="15" t="s">
        <v>52</v>
      </c>
      <c r="C44" s="16">
        <v>2589800</v>
      </c>
      <c r="D44" s="16">
        <v>2572700</v>
      </c>
      <c r="E44" s="16">
        <f t="shared" ca="1" si="2"/>
        <v>-17100</v>
      </c>
      <c r="F44" s="16">
        <v>2572700</v>
      </c>
      <c r="G44" s="17">
        <f t="shared" ca="1" si="3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53</v>
      </c>
      <c r="C45" s="12">
        <v>5490500</v>
      </c>
      <c r="D45" s="12">
        <v>4469700</v>
      </c>
      <c r="E45" s="12">
        <f t="shared" ca="1" si="2"/>
        <v>-1020800</v>
      </c>
      <c r="F45" s="12">
        <v>4469700</v>
      </c>
      <c r="G45" s="13">
        <f t="shared" ca="1" si="3"/>
        <v>1</v>
      </c>
      <c r="H45" s="3"/>
    </row>
    <row r="46" spans="1:8" ht="45" outlineLevel="2" x14ac:dyDescent="0.25">
      <c r="A46" s="14"/>
      <c r="B46" s="15" t="s">
        <v>54</v>
      </c>
      <c r="C46" s="16">
        <v>5490500</v>
      </c>
      <c r="D46" s="16">
        <v>4469700</v>
      </c>
      <c r="E46" s="16">
        <f t="shared" ca="1" si="2"/>
        <v>-1020800</v>
      </c>
      <c r="F46" s="16">
        <v>4469700</v>
      </c>
      <c r="G46" s="17">
        <f t="shared" ca="1" si="3"/>
        <v>1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55</v>
      </c>
      <c r="C47" s="12">
        <v>7286200</v>
      </c>
      <c r="D47" s="12">
        <v>4194900</v>
      </c>
      <c r="E47" s="12">
        <f t="shared" ca="1" si="2"/>
        <v>-3091300</v>
      </c>
      <c r="F47" s="12">
        <v>4194900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56</v>
      </c>
      <c r="C48" s="16">
        <v>7286200</v>
      </c>
      <c r="D48" s="16">
        <v>4194900</v>
      </c>
      <c r="E48" s="16">
        <f t="shared" ca="1" si="2"/>
        <v>-3091300</v>
      </c>
      <c r="F48" s="16">
        <v>4194900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59</v>
      </c>
      <c r="C49" s="12">
        <v>5179800</v>
      </c>
      <c r="D49" s="12">
        <v>4445400</v>
      </c>
      <c r="E49" s="12">
        <f t="shared" ca="1" si="2"/>
        <v>-734400</v>
      </c>
      <c r="F49" s="12">
        <v>4445400</v>
      </c>
      <c r="G49" s="13">
        <f t="shared" ca="1" si="3"/>
        <v>1</v>
      </c>
      <c r="H49" s="3"/>
    </row>
    <row r="50" spans="1:8" ht="45" outlineLevel="2" x14ac:dyDescent="0.25">
      <c r="A50" s="14"/>
      <c r="B50" s="15" t="s">
        <v>60</v>
      </c>
      <c r="C50" s="16">
        <v>5179800</v>
      </c>
      <c r="D50" s="16">
        <v>4445400</v>
      </c>
      <c r="E50" s="16">
        <f t="shared" ca="1" si="2"/>
        <v>-734400</v>
      </c>
      <c r="F50" s="16">
        <v>4445400</v>
      </c>
      <c r="G50" s="17">
        <f t="shared" ca="1" si="3"/>
        <v>1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61</v>
      </c>
      <c r="C51" s="12">
        <v>8184800</v>
      </c>
      <c r="D51" s="12">
        <v>8826400</v>
      </c>
      <c r="E51" s="12">
        <f t="shared" ca="1" si="2"/>
        <v>641600</v>
      </c>
      <c r="F51" s="12">
        <v>8826400</v>
      </c>
      <c r="G51" s="13">
        <f t="shared" ca="1" si="3"/>
        <v>1</v>
      </c>
      <c r="H51" s="3"/>
    </row>
    <row r="52" spans="1:8" ht="45" outlineLevel="2" x14ac:dyDescent="0.25">
      <c r="A52" s="14"/>
      <c r="B52" s="15" t="s">
        <v>62</v>
      </c>
      <c r="C52" s="16">
        <v>8184800</v>
      </c>
      <c r="D52" s="16">
        <v>8826400</v>
      </c>
      <c r="E52" s="16">
        <f t="shared" ca="1" si="2"/>
        <v>641600</v>
      </c>
      <c r="F52" s="16">
        <v>8826400</v>
      </c>
      <c r="G52" s="17">
        <f t="shared" ca="1" si="3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63</v>
      </c>
      <c r="C53" s="12">
        <v>3575700</v>
      </c>
      <c r="D53" s="12">
        <v>3270700</v>
      </c>
      <c r="E53" s="12">
        <f t="shared" ca="1" si="2"/>
        <v>-305000</v>
      </c>
      <c r="F53" s="12">
        <v>3270700</v>
      </c>
      <c r="G53" s="13">
        <f t="shared" ca="1" si="3"/>
        <v>1</v>
      </c>
      <c r="H53" s="3"/>
    </row>
    <row r="54" spans="1:8" ht="45" outlineLevel="2" x14ac:dyDescent="0.25">
      <c r="A54" s="14"/>
      <c r="B54" s="15" t="s">
        <v>64</v>
      </c>
      <c r="C54" s="16">
        <v>3575700</v>
      </c>
      <c r="D54" s="16">
        <v>3270700</v>
      </c>
      <c r="E54" s="16">
        <f t="shared" ca="1" si="2"/>
        <v>-305000</v>
      </c>
      <c r="F54" s="16">
        <v>3270700</v>
      </c>
      <c r="G54" s="17">
        <f t="shared" ca="1" si="3"/>
        <v>1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65</v>
      </c>
      <c r="C55" s="12">
        <v>16872200</v>
      </c>
      <c r="D55" s="12">
        <v>14356000</v>
      </c>
      <c r="E55" s="12">
        <f t="shared" ca="1" si="2"/>
        <v>-2516200</v>
      </c>
      <c r="F55" s="12">
        <v>14356000</v>
      </c>
      <c r="G55" s="13">
        <f t="shared" ca="1" si="3"/>
        <v>1</v>
      </c>
      <c r="H55" s="3"/>
    </row>
    <row r="56" spans="1:8" ht="45" outlineLevel="2" x14ac:dyDescent="0.25">
      <c r="A56" s="14"/>
      <c r="B56" s="15" t="s">
        <v>66</v>
      </c>
      <c r="C56" s="16">
        <v>16872200</v>
      </c>
      <c r="D56" s="16">
        <v>14356000</v>
      </c>
      <c r="E56" s="16">
        <f t="shared" ca="1" si="2"/>
        <v>-2516200</v>
      </c>
      <c r="F56" s="16">
        <v>14356000</v>
      </c>
      <c r="G56" s="17">
        <f t="shared" ca="1" si="3"/>
        <v>1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67</v>
      </c>
      <c r="C57" s="12">
        <v>9404100</v>
      </c>
      <c r="D57" s="12">
        <v>9445300</v>
      </c>
      <c r="E57" s="12">
        <f t="shared" ca="1" si="2"/>
        <v>41200</v>
      </c>
      <c r="F57" s="12">
        <v>9445300</v>
      </c>
      <c r="G57" s="13">
        <f t="shared" ca="1" si="3"/>
        <v>1</v>
      </c>
      <c r="H57" s="3"/>
    </row>
    <row r="58" spans="1:8" ht="45" outlineLevel="2" x14ac:dyDescent="0.25">
      <c r="A58" s="14"/>
      <c r="B58" s="15" t="s">
        <v>68</v>
      </c>
      <c r="C58" s="16">
        <v>9404100</v>
      </c>
      <c r="D58" s="16">
        <v>9445300</v>
      </c>
      <c r="E58" s="16">
        <f t="shared" ca="1" si="2"/>
        <v>41200</v>
      </c>
      <c r="F58" s="16">
        <v>9445300</v>
      </c>
      <c r="G58" s="17">
        <f t="shared" ca="1" si="3"/>
        <v>1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69</v>
      </c>
      <c r="C59" s="12">
        <v>8101500</v>
      </c>
      <c r="D59" s="12">
        <v>8974200</v>
      </c>
      <c r="E59" s="12">
        <f t="shared" ca="1" si="2"/>
        <v>872700</v>
      </c>
      <c r="F59" s="12">
        <v>8974200</v>
      </c>
      <c r="G59" s="13">
        <f t="shared" ca="1" si="3"/>
        <v>1</v>
      </c>
      <c r="H59" s="3"/>
    </row>
    <row r="60" spans="1:8" ht="45" outlineLevel="2" x14ac:dyDescent="0.25">
      <c r="A60" s="14"/>
      <c r="B60" s="15" t="s">
        <v>70</v>
      </c>
      <c r="C60" s="16">
        <v>8101500</v>
      </c>
      <c r="D60" s="16">
        <v>8974200</v>
      </c>
      <c r="E60" s="16">
        <f t="shared" ca="1" si="2"/>
        <v>872700</v>
      </c>
      <c r="F60" s="16">
        <v>8974200</v>
      </c>
      <c r="G60" s="17">
        <f t="shared" ca="1" si="3"/>
        <v>1</v>
      </c>
      <c r="H60" s="3"/>
    </row>
    <row r="61" spans="1:8" ht="15" customHeight="1" x14ac:dyDescent="0.25">
      <c r="A61" s="50" t="s">
        <v>71</v>
      </c>
      <c r="B61" s="51"/>
      <c r="C61" s="18">
        <v>142105100</v>
      </c>
      <c r="D61" s="18">
        <v>121149000</v>
      </c>
      <c r="E61" s="19">
        <f t="shared" ca="1" si="2"/>
        <v>-20956100</v>
      </c>
      <c r="F61" s="19">
        <v>121149000</v>
      </c>
      <c r="G61" s="20">
        <f t="shared" ca="1" si="3"/>
        <v>1</v>
      </c>
      <c r="H61" s="3"/>
    </row>
  </sheetData>
  <mergeCells count="9">
    <mergeCell ref="A61:B6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opLeftCell="A10" zoomScaleNormal="100" zoomScaleSheetLayoutView="100" workbookViewId="0">
      <selection activeCell="B19" sqref="B19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4" t="s">
        <v>74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57</v>
      </c>
      <c r="C9" s="12">
        <v>1083500</v>
      </c>
      <c r="D9" s="12">
        <v>2057653</v>
      </c>
      <c r="E9" s="12">
        <f t="shared" ref="E9:E16" ca="1" si="0">INDIRECT("R[0]C[-1]", FALSE)-INDIRECT("R[0]C[-2]", FALSE)</f>
        <v>974153</v>
      </c>
      <c r="F9" s="12">
        <v>1949690.4</v>
      </c>
      <c r="G9" s="13">
        <f t="shared" ref="G9:G16" ca="1" si="1">IF(INDIRECT("R[0]C[-3]", FALSE)=0,0,ROUND(INDIRECT("R[0]C[-1]", FALSE)/INDIRECT("R[0]C[-3]", FALSE),4))</f>
        <v>0.94750000000000001</v>
      </c>
      <c r="H9" s="3"/>
    </row>
    <row r="10" spans="1:8" ht="30" outlineLevel="2" x14ac:dyDescent="0.25">
      <c r="A10" s="14"/>
      <c r="B10" s="15" t="s">
        <v>58</v>
      </c>
      <c r="C10" s="16">
        <v>1083500</v>
      </c>
      <c r="D10" s="16">
        <v>2057653</v>
      </c>
      <c r="E10" s="16">
        <f t="shared" ca="1" si="0"/>
        <v>974153</v>
      </c>
      <c r="F10" s="16">
        <v>1949690.4</v>
      </c>
      <c r="G10" s="17">
        <f t="shared" ca="1" si="1"/>
        <v>0.94750000000000001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69</v>
      </c>
      <c r="C11" s="12">
        <v>237550</v>
      </c>
      <c r="D11" s="12">
        <v>484220.95</v>
      </c>
      <c r="E11" s="12">
        <f t="shared" ca="1" si="0"/>
        <v>246670.95</v>
      </c>
      <c r="F11" s="12">
        <v>480220.95</v>
      </c>
      <c r="G11" s="13">
        <f t="shared" ca="1" si="1"/>
        <v>0.99170000000000003</v>
      </c>
      <c r="H11" s="3"/>
    </row>
    <row r="12" spans="1:8" ht="45" outlineLevel="2" x14ac:dyDescent="0.25">
      <c r="A12" s="14"/>
      <c r="B12" s="15" t="s">
        <v>75</v>
      </c>
      <c r="C12" s="16">
        <v>158050</v>
      </c>
      <c r="D12" s="16">
        <v>0</v>
      </c>
      <c r="E12" s="16">
        <f t="shared" ca="1" si="0"/>
        <v>-158050</v>
      </c>
      <c r="F12" s="16">
        <v>0</v>
      </c>
      <c r="G12" s="17">
        <f t="shared" ca="1" si="1"/>
        <v>0</v>
      </c>
      <c r="H12" s="3"/>
    </row>
    <row r="13" spans="1:8" ht="45" outlineLevel="2" x14ac:dyDescent="0.25">
      <c r="A13" s="14"/>
      <c r="B13" s="15" t="s">
        <v>76</v>
      </c>
      <c r="C13" s="16">
        <v>79500</v>
      </c>
      <c r="D13" s="16">
        <v>0</v>
      </c>
      <c r="E13" s="16">
        <f t="shared" ca="1" si="0"/>
        <v>-79500</v>
      </c>
      <c r="F13" s="16">
        <v>0</v>
      </c>
      <c r="G13" s="17">
        <f t="shared" ca="1" si="1"/>
        <v>0</v>
      </c>
      <c r="H13" s="3"/>
    </row>
    <row r="14" spans="1:8" ht="45" outlineLevel="2" x14ac:dyDescent="0.25">
      <c r="A14" s="14"/>
      <c r="B14" s="15" t="s">
        <v>75</v>
      </c>
      <c r="C14" s="16">
        <v>0</v>
      </c>
      <c r="D14" s="16">
        <v>325220.95</v>
      </c>
      <c r="E14" s="16">
        <f t="shared" ca="1" si="0"/>
        <v>325220.95</v>
      </c>
      <c r="F14" s="16">
        <v>325220.95</v>
      </c>
      <c r="G14" s="17">
        <f t="shared" ca="1" si="1"/>
        <v>1</v>
      </c>
      <c r="H14" s="3"/>
    </row>
    <row r="15" spans="1:8" ht="45" outlineLevel="2" x14ac:dyDescent="0.25">
      <c r="A15" s="14"/>
      <c r="B15" s="15" t="s">
        <v>76</v>
      </c>
      <c r="C15" s="16">
        <v>0</v>
      </c>
      <c r="D15" s="16">
        <v>159000</v>
      </c>
      <c r="E15" s="16">
        <f t="shared" ca="1" si="0"/>
        <v>159000</v>
      </c>
      <c r="F15" s="16">
        <v>155000</v>
      </c>
      <c r="G15" s="17">
        <f t="shared" ca="1" si="1"/>
        <v>0.9748</v>
      </c>
      <c r="H15" s="3"/>
    </row>
    <row r="16" spans="1:8" ht="15" customHeight="1" x14ac:dyDescent="0.25">
      <c r="A16" s="50" t="s">
        <v>71</v>
      </c>
      <c r="B16" s="51"/>
      <c r="C16" s="18">
        <v>1321050</v>
      </c>
      <c r="D16" s="18">
        <v>2541873.9500000002</v>
      </c>
      <c r="E16" s="19">
        <f t="shared" ca="1" si="0"/>
        <v>1220823.9500000002</v>
      </c>
      <c r="F16" s="19">
        <v>2429911.35</v>
      </c>
      <c r="G16" s="20">
        <f t="shared" ca="1" si="1"/>
        <v>0.95599999999999996</v>
      </c>
      <c r="H16" s="3"/>
    </row>
  </sheetData>
  <mergeCells count="9">
    <mergeCell ref="A16:B16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opLeftCell="A55" zoomScaleNormal="100" zoomScaleSheetLayoutView="100" workbookViewId="0">
      <selection activeCell="B13" sqref="B13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4" t="s">
        <v>77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/>
      <c r="C9" s="12">
        <v>402910.82</v>
      </c>
      <c r="D9" s="12">
        <v>0</v>
      </c>
      <c r="E9" s="12">
        <f t="shared" ref="E9:E40" ca="1" si="0">INDIRECT("R[0]C[-1]", FALSE)-INDIRECT("R[0]C[-2]", FALSE)</f>
        <v>-402910.82</v>
      </c>
      <c r="F9" s="12">
        <v>0</v>
      </c>
      <c r="G9" s="13">
        <f t="shared" ref="G9:G40" ca="1" si="1">IF(INDIRECT("R[0]C[-3]", FALSE)=0,0,ROUND(INDIRECT("R[0]C[-1]", FALSE)/INDIRECT("R[0]C[-3]", FALSE),4))</f>
        <v>0</v>
      </c>
      <c r="H9" s="3"/>
    </row>
    <row r="10" spans="1:8" ht="30" outlineLevel="2" x14ac:dyDescent="0.25">
      <c r="A10" s="14"/>
      <c r="B10" s="15" t="s">
        <v>73</v>
      </c>
      <c r="C10" s="16">
        <v>402910.82</v>
      </c>
      <c r="D10" s="16">
        <v>0</v>
      </c>
      <c r="E10" s="16">
        <f t="shared" ca="1" si="0"/>
        <v>-402910.82</v>
      </c>
      <c r="F10" s="16">
        <v>0</v>
      </c>
      <c r="G10" s="17">
        <f t="shared" ca="1" si="1"/>
        <v>0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17</v>
      </c>
      <c r="C11" s="12">
        <v>2890269.48</v>
      </c>
      <c r="D11" s="12">
        <v>826379.48</v>
      </c>
      <c r="E11" s="12">
        <f t="shared" ca="1" si="0"/>
        <v>-2063890</v>
      </c>
      <c r="F11" s="12">
        <v>826379.48</v>
      </c>
      <c r="G11" s="13">
        <f t="shared" ca="1" si="1"/>
        <v>1</v>
      </c>
      <c r="H11" s="3"/>
    </row>
    <row r="12" spans="1:8" ht="30" outlineLevel="2" x14ac:dyDescent="0.25">
      <c r="A12" s="14"/>
      <c r="B12" s="15" t="s">
        <v>18</v>
      </c>
      <c r="C12" s="16">
        <v>2890269.48</v>
      </c>
      <c r="D12" s="16">
        <v>826379.48</v>
      </c>
      <c r="E12" s="16">
        <f t="shared" ca="1" si="0"/>
        <v>-2063890</v>
      </c>
      <c r="F12" s="16">
        <v>826379.48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19</v>
      </c>
      <c r="C13" s="12">
        <v>1808994</v>
      </c>
      <c r="D13" s="12">
        <v>1522575</v>
      </c>
      <c r="E13" s="12">
        <f t="shared" ca="1" si="0"/>
        <v>-286419</v>
      </c>
      <c r="F13" s="12">
        <v>1515000</v>
      </c>
      <c r="G13" s="13">
        <f t="shared" ca="1" si="1"/>
        <v>0.995</v>
      </c>
      <c r="H13" s="3"/>
    </row>
    <row r="14" spans="1:8" ht="45" outlineLevel="2" x14ac:dyDescent="0.25">
      <c r="A14" s="14"/>
      <c r="B14" s="15" t="s">
        <v>20</v>
      </c>
      <c r="C14" s="16">
        <v>1808994</v>
      </c>
      <c r="D14" s="16">
        <v>1522575</v>
      </c>
      <c r="E14" s="16">
        <f t="shared" ca="1" si="0"/>
        <v>-286419</v>
      </c>
      <c r="F14" s="16">
        <v>1515000</v>
      </c>
      <c r="G14" s="17">
        <f t="shared" ca="1" si="1"/>
        <v>0.995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21</v>
      </c>
      <c r="C15" s="12">
        <v>6241044</v>
      </c>
      <c r="D15" s="12">
        <v>7830690</v>
      </c>
      <c r="E15" s="12">
        <f t="shared" ca="1" si="0"/>
        <v>1589646</v>
      </c>
      <c r="F15" s="12">
        <v>7829955</v>
      </c>
      <c r="G15" s="13">
        <f t="shared" ca="1" si="1"/>
        <v>0.99990000000000001</v>
      </c>
      <c r="H15" s="3"/>
    </row>
    <row r="16" spans="1:8" ht="45" outlineLevel="2" x14ac:dyDescent="0.25">
      <c r="A16" s="14"/>
      <c r="B16" s="15" t="s">
        <v>22</v>
      </c>
      <c r="C16" s="16">
        <v>6241044</v>
      </c>
      <c r="D16" s="16">
        <v>7830690</v>
      </c>
      <c r="E16" s="16">
        <f t="shared" ca="1" si="0"/>
        <v>1589646</v>
      </c>
      <c r="F16" s="16">
        <v>7829955</v>
      </c>
      <c r="G16" s="17">
        <f t="shared" ca="1" si="1"/>
        <v>0.99990000000000001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23</v>
      </c>
      <c r="C17" s="12">
        <v>3298404</v>
      </c>
      <c r="D17" s="12">
        <v>4443530</v>
      </c>
      <c r="E17" s="12">
        <f t="shared" ca="1" si="0"/>
        <v>1145126</v>
      </c>
      <c r="F17" s="12">
        <v>4428710</v>
      </c>
      <c r="G17" s="13">
        <f t="shared" ca="1" si="1"/>
        <v>0.99670000000000003</v>
      </c>
      <c r="H17" s="3"/>
    </row>
    <row r="18" spans="1:8" ht="45" outlineLevel="2" x14ac:dyDescent="0.25">
      <c r="A18" s="14"/>
      <c r="B18" s="15" t="s">
        <v>24</v>
      </c>
      <c r="C18" s="16">
        <v>3298404</v>
      </c>
      <c r="D18" s="16">
        <v>4443530</v>
      </c>
      <c r="E18" s="16">
        <f t="shared" ca="1" si="0"/>
        <v>1145126</v>
      </c>
      <c r="F18" s="16">
        <v>4428710</v>
      </c>
      <c r="G18" s="17">
        <f t="shared" ca="1" si="1"/>
        <v>0.99670000000000003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25</v>
      </c>
      <c r="C19" s="12">
        <v>3611119.8</v>
      </c>
      <c r="D19" s="12">
        <v>3494853.66</v>
      </c>
      <c r="E19" s="12">
        <f t="shared" ca="1" si="0"/>
        <v>-116266.13999999966</v>
      </c>
      <c r="F19" s="12">
        <v>3494853.66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26</v>
      </c>
      <c r="C20" s="16">
        <v>3611119.8</v>
      </c>
      <c r="D20" s="16">
        <v>3494853.66</v>
      </c>
      <c r="E20" s="16">
        <f t="shared" ca="1" si="0"/>
        <v>-116266.13999999966</v>
      </c>
      <c r="F20" s="16">
        <v>3494853.66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27</v>
      </c>
      <c r="C21" s="12">
        <v>2890269.48</v>
      </c>
      <c r="D21" s="12">
        <v>2162550.96</v>
      </c>
      <c r="E21" s="12">
        <f t="shared" ca="1" si="0"/>
        <v>-727718.52</v>
      </c>
      <c r="F21" s="12">
        <v>2162550.96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28</v>
      </c>
      <c r="C22" s="16">
        <v>2890269.48</v>
      </c>
      <c r="D22" s="16">
        <v>2162550.96</v>
      </c>
      <c r="E22" s="16">
        <f t="shared" ca="1" si="0"/>
        <v>-727718.52</v>
      </c>
      <c r="F22" s="16">
        <v>2162550.96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29</v>
      </c>
      <c r="C23" s="12">
        <v>4025019</v>
      </c>
      <c r="D23" s="12">
        <v>3172064</v>
      </c>
      <c r="E23" s="12">
        <f t="shared" ca="1" si="0"/>
        <v>-852955</v>
      </c>
      <c r="F23" s="12">
        <v>3155600</v>
      </c>
      <c r="G23" s="13">
        <f t="shared" ca="1" si="1"/>
        <v>0.99480000000000002</v>
      </c>
      <c r="H23" s="3"/>
    </row>
    <row r="24" spans="1:8" ht="45" outlineLevel="2" x14ac:dyDescent="0.25">
      <c r="A24" s="14"/>
      <c r="B24" s="15" t="s">
        <v>30</v>
      </c>
      <c r="C24" s="16">
        <v>4025019</v>
      </c>
      <c r="D24" s="16">
        <v>3172064</v>
      </c>
      <c r="E24" s="16">
        <f t="shared" ca="1" si="0"/>
        <v>-852955</v>
      </c>
      <c r="F24" s="16">
        <v>3155600</v>
      </c>
      <c r="G24" s="17">
        <f t="shared" ca="1" si="1"/>
        <v>0.99480000000000002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31</v>
      </c>
      <c r="C25" s="12">
        <v>3472851.9</v>
      </c>
      <c r="D25" s="12">
        <v>2425424.7000000002</v>
      </c>
      <c r="E25" s="12">
        <f t="shared" ca="1" si="0"/>
        <v>-1047427.1999999997</v>
      </c>
      <c r="F25" s="12">
        <v>2425424.7000000002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32</v>
      </c>
      <c r="C26" s="16">
        <v>3472851.9</v>
      </c>
      <c r="D26" s="16">
        <v>2425424.7000000002</v>
      </c>
      <c r="E26" s="16">
        <f t="shared" ca="1" si="0"/>
        <v>-1047427.1999999997</v>
      </c>
      <c r="F26" s="16">
        <v>2425424.7000000002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33</v>
      </c>
      <c r="C27" s="12">
        <v>2840124</v>
      </c>
      <c r="D27" s="12">
        <v>1990260</v>
      </c>
      <c r="E27" s="12">
        <f t="shared" ca="1" si="0"/>
        <v>-849864</v>
      </c>
      <c r="F27" s="12">
        <v>1985130</v>
      </c>
      <c r="G27" s="13">
        <f t="shared" ca="1" si="1"/>
        <v>0.99739999999999995</v>
      </c>
      <c r="H27" s="3"/>
    </row>
    <row r="28" spans="1:8" ht="45" outlineLevel="2" x14ac:dyDescent="0.25">
      <c r="A28" s="14"/>
      <c r="B28" s="15" t="s">
        <v>34</v>
      </c>
      <c r="C28" s="16">
        <v>2840124</v>
      </c>
      <c r="D28" s="16">
        <v>1990260</v>
      </c>
      <c r="E28" s="16">
        <f t="shared" ca="1" si="0"/>
        <v>-849864</v>
      </c>
      <c r="F28" s="16">
        <v>1985130</v>
      </c>
      <c r="G28" s="17">
        <f t="shared" ca="1" si="1"/>
        <v>0.99739999999999995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35</v>
      </c>
      <c r="C29" s="12">
        <v>7633974</v>
      </c>
      <c r="D29" s="12">
        <v>5655240</v>
      </c>
      <c r="E29" s="12">
        <f t="shared" ca="1" si="0"/>
        <v>-1978734</v>
      </c>
      <c r="F29" s="12">
        <v>5655240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36</v>
      </c>
      <c r="C30" s="16">
        <v>7633974</v>
      </c>
      <c r="D30" s="16">
        <v>5655240</v>
      </c>
      <c r="E30" s="16">
        <f t="shared" ca="1" si="0"/>
        <v>-1978734</v>
      </c>
      <c r="F30" s="16">
        <v>5655240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37</v>
      </c>
      <c r="C31" s="12">
        <v>3971544.96</v>
      </c>
      <c r="D31" s="12">
        <v>4893745.92</v>
      </c>
      <c r="E31" s="12">
        <f t="shared" ca="1" si="0"/>
        <v>922200.96</v>
      </c>
      <c r="F31" s="12">
        <v>4893745.92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38</v>
      </c>
      <c r="C32" s="16">
        <v>3971544.96</v>
      </c>
      <c r="D32" s="16">
        <v>4893745.92</v>
      </c>
      <c r="E32" s="16">
        <f t="shared" ca="1" si="0"/>
        <v>922200.96</v>
      </c>
      <c r="F32" s="16">
        <v>4893745.92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39</v>
      </c>
      <c r="C33" s="12">
        <v>12361494</v>
      </c>
      <c r="D33" s="12">
        <v>18599094</v>
      </c>
      <c r="E33" s="12">
        <f t="shared" ca="1" si="0"/>
        <v>6237600</v>
      </c>
      <c r="F33" s="12">
        <v>17807427.34</v>
      </c>
      <c r="G33" s="13">
        <f t="shared" ca="1" si="1"/>
        <v>0.95740000000000003</v>
      </c>
      <c r="H33" s="3"/>
    </row>
    <row r="34" spans="1:8" ht="45" outlineLevel="2" x14ac:dyDescent="0.25">
      <c r="A34" s="14"/>
      <c r="B34" s="15" t="s">
        <v>40</v>
      </c>
      <c r="C34" s="16">
        <v>12361494</v>
      </c>
      <c r="D34" s="16">
        <v>18599094</v>
      </c>
      <c r="E34" s="16">
        <f t="shared" ca="1" si="0"/>
        <v>6237600</v>
      </c>
      <c r="F34" s="16">
        <v>17807427.34</v>
      </c>
      <c r="G34" s="17">
        <f t="shared" ca="1" si="1"/>
        <v>0.95740000000000003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41</v>
      </c>
      <c r="C35" s="12">
        <v>12621748.800000001</v>
      </c>
      <c r="D35" s="12">
        <v>12951425.039999999</v>
      </c>
      <c r="E35" s="12">
        <f t="shared" ca="1" si="0"/>
        <v>329676.23999999836</v>
      </c>
      <c r="F35" s="12">
        <v>12951425.039999999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42</v>
      </c>
      <c r="C36" s="16">
        <v>12621748.800000001</v>
      </c>
      <c r="D36" s="16">
        <v>12951425.039999999</v>
      </c>
      <c r="E36" s="16">
        <f t="shared" ca="1" si="0"/>
        <v>329676.23999999836</v>
      </c>
      <c r="F36" s="16">
        <v>12951425.039999999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43</v>
      </c>
      <c r="C37" s="12">
        <v>26861034</v>
      </c>
      <c r="D37" s="12">
        <v>31777389.600000001</v>
      </c>
      <c r="E37" s="12">
        <f t="shared" ca="1" si="0"/>
        <v>4916355.6000000015</v>
      </c>
      <c r="F37" s="12">
        <v>31494624</v>
      </c>
      <c r="G37" s="13">
        <f t="shared" ca="1" si="1"/>
        <v>0.99109999999999998</v>
      </c>
      <c r="H37" s="3"/>
    </row>
    <row r="38" spans="1:8" ht="45" outlineLevel="2" x14ac:dyDescent="0.25">
      <c r="A38" s="14"/>
      <c r="B38" s="15" t="s">
        <v>44</v>
      </c>
      <c r="C38" s="16">
        <v>26861034</v>
      </c>
      <c r="D38" s="16">
        <v>31777389.600000001</v>
      </c>
      <c r="E38" s="16">
        <f t="shared" ca="1" si="0"/>
        <v>4916355.6000000015</v>
      </c>
      <c r="F38" s="16">
        <v>31494624</v>
      </c>
      <c r="G38" s="17">
        <f t="shared" ca="1" si="1"/>
        <v>0.99109999999999998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45</v>
      </c>
      <c r="C39" s="12">
        <v>3617994</v>
      </c>
      <c r="D39" s="12">
        <v>3458040</v>
      </c>
      <c r="E39" s="12">
        <f t="shared" ca="1" si="0"/>
        <v>-159954</v>
      </c>
      <c r="F39" s="12">
        <v>3458040</v>
      </c>
      <c r="G39" s="13">
        <f t="shared" ca="1" si="1"/>
        <v>1</v>
      </c>
      <c r="H39" s="3"/>
    </row>
    <row r="40" spans="1:8" ht="45" outlineLevel="2" x14ac:dyDescent="0.25">
      <c r="A40" s="14"/>
      <c r="B40" s="15" t="s">
        <v>46</v>
      </c>
      <c r="C40" s="16">
        <v>3617994</v>
      </c>
      <c r="D40" s="16">
        <v>3458040</v>
      </c>
      <c r="E40" s="16">
        <f t="shared" ca="1" si="0"/>
        <v>-159954</v>
      </c>
      <c r="F40" s="16">
        <v>3458040</v>
      </c>
      <c r="G40" s="17">
        <f t="shared" ca="1" si="1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47</v>
      </c>
      <c r="C41" s="12">
        <v>2890269.48</v>
      </c>
      <c r="D41" s="12">
        <v>2202634.44</v>
      </c>
      <c r="E41" s="12">
        <f t="shared" ref="E41:E65" ca="1" si="2">INDIRECT("R[0]C[-1]", FALSE)-INDIRECT("R[0]C[-2]", FALSE)</f>
        <v>-687635.04</v>
      </c>
      <c r="F41" s="12">
        <v>2090814</v>
      </c>
      <c r="G41" s="13">
        <f t="shared" ref="G41:G65" ca="1" si="3">IF(INDIRECT("R[0]C[-3]", FALSE)=0,0,ROUND(INDIRECT("R[0]C[-1]", FALSE)/INDIRECT("R[0]C[-3]", FALSE),4))</f>
        <v>0.94920000000000004</v>
      </c>
      <c r="H41" s="3"/>
    </row>
    <row r="42" spans="1:8" ht="45" outlineLevel="2" x14ac:dyDescent="0.25">
      <c r="A42" s="14"/>
      <c r="B42" s="15" t="s">
        <v>48</v>
      </c>
      <c r="C42" s="16">
        <v>2890269.48</v>
      </c>
      <c r="D42" s="16">
        <v>2202634.44</v>
      </c>
      <c r="E42" s="16">
        <f t="shared" ca="1" si="2"/>
        <v>-687635.04</v>
      </c>
      <c r="F42" s="16">
        <v>2090814</v>
      </c>
      <c r="G42" s="17">
        <f t="shared" ca="1" si="3"/>
        <v>0.94920000000000004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49</v>
      </c>
      <c r="C43" s="12">
        <v>6195819</v>
      </c>
      <c r="D43" s="12">
        <v>4386825</v>
      </c>
      <c r="E43" s="12">
        <f t="shared" ca="1" si="2"/>
        <v>-1808994</v>
      </c>
      <c r="F43" s="12">
        <v>4365000</v>
      </c>
      <c r="G43" s="13">
        <f t="shared" ca="1" si="3"/>
        <v>0.995</v>
      </c>
      <c r="H43" s="3"/>
    </row>
    <row r="44" spans="1:8" ht="45" outlineLevel="2" x14ac:dyDescent="0.25">
      <c r="A44" s="14"/>
      <c r="B44" s="15" t="s">
        <v>50</v>
      </c>
      <c r="C44" s="16">
        <v>6195819</v>
      </c>
      <c r="D44" s="16">
        <v>4386825</v>
      </c>
      <c r="E44" s="16">
        <f t="shared" ca="1" si="2"/>
        <v>-1808994</v>
      </c>
      <c r="F44" s="16">
        <v>4365000</v>
      </c>
      <c r="G44" s="17">
        <f t="shared" ca="1" si="3"/>
        <v>0.995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51</v>
      </c>
      <c r="C45" s="12">
        <v>6584754</v>
      </c>
      <c r="D45" s="12">
        <v>9562800</v>
      </c>
      <c r="E45" s="12">
        <f t="shared" ca="1" si="2"/>
        <v>2978046</v>
      </c>
      <c r="F45" s="12">
        <v>9562800</v>
      </c>
      <c r="G45" s="13">
        <f t="shared" ca="1" si="3"/>
        <v>1</v>
      </c>
      <c r="H45" s="3"/>
    </row>
    <row r="46" spans="1:8" ht="45" outlineLevel="2" x14ac:dyDescent="0.25">
      <c r="A46" s="14"/>
      <c r="B46" s="15" t="s">
        <v>52</v>
      </c>
      <c r="C46" s="16">
        <v>6584754</v>
      </c>
      <c r="D46" s="16">
        <v>9562800</v>
      </c>
      <c r="E46" s="16">
        <f t="shared" ca="1" si="2"/>
        <v>2978046</v>
      </c>
      <c r="F46" s="16">
        <v>9562800</v>
      </c>
      <c r="G46" s="17">
        <f t="shared" ca="1" si="3"/>
        <v>1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53</v>
      </c>
      <c r="C47" s="12">
        <v>9377922.3599999994</v>
      </c>
      <c r="D47" s="12">
        <v>7121446.3600000003</v>
      </c>
      <c r="E47" s="12">
        <f t="shared" ca="1" si="2"/>
        <v>-2256475.9999999991</v>
      </c>
      <c r="F47" s="12">
        <v>7121446.3600000003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54</v>
      </c>
      <c r="C48" s="16">
        <v>9377922.3599999994</v>
      </c>
      <c r="D48" s="16">
        <v>7121446.3600000003</v>
      </c>
      <c r="E48" s="16">
        <f t="shared" ca="1" si="2"/>
        <v>-2256475.9999999991</v>
      </c>
      <c r="F48" s="16">
        <v>7121446.3600000003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55</v>
      </c>
      <c r="C49" s="12">
        <v>6741359.1299999999</v>
      </c>
      <c r="D49" s="12">
        <v>5529112.6500000004</v>
      </c>
      <c r="E49" s="12">
        <f t="shared" ca="1" si="2"/>
        <v>-1212246.4799999995</v>
      </c>
      <c r="F49" s="12">
        <v>5499492</v>
      </c>
      <c r="G49" s="13">
        <f t="shared" ca="1" si="3"/>
        <v>0.99460000000000004</v>
      </c>
      <c r="H49" s="3"/>
    </row>
    <row r="50" spans="1:8" ht="45" outlineLevel="2" x14ac:dyDescent="0.25">
      <c r="A50" s="14"/>
      <c r="B50" s="15" t="s">
        <v>56</v>
      </c>
      <c r="C50" s="16">
        <v>6741359.1299999999</v>
      </c>
      <c r="D50" s="16">
        <v>5529112.6500000004</v>
      </c>
      <c r="E50" s="16">
        <f t="shared" ca="1" si="2"/>
        <v>-1212246.4799999995</v>
      </c>
      <c r="F50" s="16">
        <v>5499492</v>
      </c>
      <c r="G50" s="17">
        <f t="shared" ca="1" si="3"/>
        <v>0.99460000000000004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57</v>
      </c>
      <c r="C51" s="12">
        <v>134481126.36000001</v>
      </c>
      <c r="D51" s="12">
        <v>182099005.19999999</v>
      </c>
      <c r="E51" s="12">
        <f t="shared" ca="1" si="2"/>
        <v>47617878.839999974</v>
      </c>
      <c r="F51" s="12">
        <v>182099005.19999999</v>
      </c>
      <c r="G51" s="13">
        <f t="shared" ca="1" si="3"/>
        <v>1</v>
      </c>
      <c r="H51" s="3"/>
    </row>
    <row r="52" spans="1:8" ht="30" outlineLevel="2" x14ac:dyDescent="0.25">
      <c r="A52" s="14"/>
      <c r="B52" s="15" t="s">
        <v>58</v>
      </c>
      <c r="C52" s="16">
        <v>134481126.36000001</v>
      </c>
      <c r="D52" s="16">
        <v>182099005.19999999</v>
      </c>
      <c r="E52" s="16">
        <f t="shared" ca="1" si="2"/>
        <v>47617878.839999974</v>
      </c>
      <c r="F52" s="16">
        <v>182099005.19999999</v>
      </c>
      <c r="G52" s="17">
        <f t="shared" ca="1" si="3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59</v>
      </c>
      <c r="C53" s="12">
        <v>18391494</v>
      </c>
      <c r="D53" s="12">
        <v>16637600</v>
      </c>
      <c r="E53" s="12">
        <f t="shared" ca="1" si="2"/>
        <v>-1753894</v>
      </c>
      <c r="F53" s="12">
        <v>16637600</v>
      </c>
      <c r="G53" s="13">
        <f t="shared" ca="1" si="3"/>
        <v>1</v>
      </c>
      <c r="H53" s="3"/>
    </row>
    <row r="54" spans="1:8" ht="45" outlineLevel="2" x14ac:dyDescent="0.25">
      <c r="A54" s="14"/>
      <c r="B54" s="15" t="s">
        <v>60</v>
      </c>
      <c r="C54" s="16">
        <v>18391494</v>
      </c>
      <c r="D54" s="16">
        <v>16637600</v>
      </c>
      <c r="E54" s="16">
        <f t="shared" ca="1" si="2"/>
        <v>-1753894</v>
      </c>
      <c r="F54" s="16">
        <v>16637600</v>
      </c>
      <c r="G54" s="17">
        <f t="shared" ca="1" si="3"/>
        <v>1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61</v>
      </c>
      <c r="C55" s="12">
        <v>27436494</v>
      </c>
      <c r="D55" s="12">
        <v>30128613.600000001</v>
      </c>
      <c r="E55" s="12">
        <f t="shared" ca="1" si="2"/>
        <v>2692119.6000000015</v>
      </c>
      <c r="F55" s="12">
        <v>29804441.699999999</v>
      </c>
      <c r="G55" s="13">
        <f t="shared" ca="1" si="3"/>
        <v>0.98919999999999997</v>
      </c>
      <c r="H55" s="3"/>
    </row>
    <row r="56" spans="1:8" ht="45" outlineLevel="2" x14ac:dyDescent="0.25">
      <c r="A56" s="14"/>
      <c r="B56" s="15" t="s">
        <v>62</v>
      </c>
      <c r="C56" s="16">
        <v>27436494</v>
      </c>
      <c r="D56" s="16">
        <v>30128613.600000001</v>
      </c>
      <c r="E56" s="16">
        <f t="shared" ca="1" si="2"/>
        <v>2692119.6000000015</v>
      </c>
      <c r="F56" s="16">
        <v>29804441.699999999</v>
      </c>
      <c r="G56" s="17">
        <f t="shared" ca="1" si="3"/>
        <v>0.98919999999999997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63</v>
      </c>
      <c r="C57" s="12">
        <v>7360306.4299999997</v>
      </c>
      <c r="D57" s="12">
        <v>9506403.4900000002</v>
      </c>
      <c r="E57" s="12">
        <f t="shared" ca="1" si="2"/>
        <v>2146097.0600000005</v>
      </c>
      <c r="F57" s="12">
        <v>9506403.4900000002</v>
      </c>
      <c r="G57" s="13">
        <f t="shared" ca="1" si="3"/>
        <v>1</v>
      </c>
      <c r="H57" s="3"/>
    </row>
    <row r="58" spans="1:8" ht="45" outlineLevel="2" x14ac:dyDescent="0.25">
      <c r="A58" s="14"/>
      <c r="B58" s="15" t="s">
        <v>64</v>
      </c>
      <c r="C58" s="16">
        <v>7360306.4299999997</v>
      </c>
      <c r="D58" s="16">
        <v>9506403.4900000002</v>
      </c>
      <c r="E58" s="16">
        <f t="shared" ca="1" si="2"/>
        <v>2146097.0600000005</v>
      </c>
      <c r="F58" s="16">
        <v>9506403.4900000002</v>
      </c>
      <c r="G58" s="17">
        <f t="shared" ca="1" si="3"/>
        <v>1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65</v>
      </c>
      <c r="C59" s="12">
        <v>25277486</v>
      </c>
      <c r="D59" s="12">
        <v>37520377.109999999</v>
      </c>
      <c r="E59" s="12">
        <f t="shared" ca="1" si="2"/>
        <v>12242891.109999999</v>
      </c>
      <c r="F59" s="12">
        <v>37520377.109999999</v>
      </c>
      <c r="G59" s="13">
        <f t="shared" ca="1" si="3"/>
        <v>1</v>
      </c>
      <c r="H59" s="3"/>
    </row>
    <row r="60" spans="1:8" ht="45" outlineLevel="2" x14ac:dyDescent="0.25">
      <c r="A60" s="14"/>
      <c r="B60" s="15" t="s">
        <v>66</v>
      </c>
      <c r="C60" s="16">
        <v>25277486</v>
      </c>
      <c r="D60" s="16">
        <v>37520377.109999999</v>
      </c>
      <c r="E60" s="16">
        <f t="shared" ca="1" si="2"/>
        <v>12242891.109999999</v>
      </c>
      <c r="F60" s="16">
        <v>37520377.109999999</v>
      </c>
      <c r="G60" s="17">
        <f t="shared" ca="1" si="3"/>
        <v>1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1" t="s">
        <v>67</v>
      </c>
      <c r="C61" s="12">
        <v>20619579</v>
      </c>
      <c r="D61" s="12">
        <v>20139051.600000001</v>
      </c>
      <c r="E61" s="12">
        <f t="shared" ca="1" si="2"/>
        <v>-480527.39999999851</v>
      </c>
      <c r="F61" s="12">
        <v>20138391</v>
      </c>
      <c r="G61" s="13">
        <f t="shared" ca="1" si="3"/>
        <v>1</v>
      </c>
      <c r="H61" s="3"/>
    </row>
    <row r="62" spans="1:8" ht="45" outlineLevel="2" x14ac:dyDescent="0.25">
      <c r="A62" s="14"/>
      <c r="B62" s="15" t="s">
        <v>68</v>
      </c>
      <c r="C62" s="16">
        <v>20619579</v>
      </c>
      <c r="D62" s="16">
        <v>20139051.600000001</v>
      </c>
      <c r="E62" s="16">
        <f t="shared" ca="1" si="2"/>
        <v>-480527.39999999851</v>
      </c>
      <c r="F62" s="16">
        <v>20138391</v>
      </c>
      <c r="G62" s="17">
        <f t="shared" ca="1" si="3"/>
        <v>1</v>
      </c>
      <c r="H62" s="3"/>
    </row>
    <row r="63" spans="1:8" outlineLevel="1" x14ac:dyDescent="0.25">
      <c r="A6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3" s="11" t="s">
        <v>69</v>
      </c>
      <c r="C63" s="12">
        <v>29546994</v>
      </c>
      <c r="D63" s="12">
        <v>19520000</v>
      </c>
      <c r="E63" s="12">
        <f t="shared" ca="1" si="2"/>
        <v>-10026994</v>
      </c>
      <c r="F63" s="12">
        <v>19520000</v>
      </c>
      <c r="G63" s="13">
        <f t="shared" ca="1" si="3"/>
        <v>1</v>
      </c>
      <c r="H63" s="3"/>
    </row>
    <row r="64" spans="1:8" ht="45" outlineLevel="2" x14ac:dyDescent="0.25">
      <c r="A64" s="14"/>
      <c r="B64" s="15" t="s">
        <v>70</v>
      </c>
      <c r="C64" s="16">
        <v>29546994</v>
      </c>
      <c r="D64" s="16">
        <v>19520000</v>
      </c>
      <c r="E64" s="16">
        <f t="shared" ca="1" si="2"/>
        <v>-10026994</v>
      </c>
      <c r="F64" s="16">
        <v>19520000</v>
      </c>
      <c r="G64" s="17">
        <f t="shared" ca="1" si="3"/>
        <v>1</v>
      </c>
      <c r="H64" s="3"/>
    </row>
    <row r="65" spans="1:8" ht="15" customHeight="1" x14ac:dyDescent="0.25">
      <c r="A65" s="50" t="s">
        <v>71</v>
      </c>
      <c r="B65" s="51"/>
      <c r="C65" s="18">
        <v>393452400</v>
      </c>
      <c r="D65" s="18">
        <v>449557131.81</v>
      </c>
      <c r="E65" s="19">
        <f t="shared" ca="1" si="2"/>
        <v>56104731.810000002</v>
      </c>
      <c r="F65" s="19">
        <v>447949876.95999998</v>
      </c>
      <c r="G65" s="20">
        <f t="shared" ca="1" si="3"/>
        <v>0.99639999999999995</v>
      </c>
      <c r="H65" s="3"/>
    </row>
  </sheetData>
  <mergeCells count="9">
    <mergeCell ref="A65:B65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opLeftCell="A4" zoomScaleNormal="100" zoomScaleSheetLayoutView="100" workbookViewId="0">
      <selection activeCell="D24" sqref="D2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4" t="s">
        <v>78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25</v>
      </c>
      <c r="C9" s="12">
        <v>0</v>
      </c>
      <c r="D9" s="12">
        <v>800000</v>
      </c>
      <c r="E9" s="12">
        <f t="shared" ref="E9:E17" ca="1" si="0">INDIRECT("R[0]C[-1]", FALSE)-INDIRECT("R[0]C[-2]", FALSE)</f>
        <v>800000</v>
      </c>
      <c r="F9" s="12">
        <v>800000</v>
      </c>
      <c r="G9" s="13">
        <f t="shared" ref="G9:G17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4"/>
      <c r="B10" s="15" t="s">
        <v>26</v>
      </c>
      <c r="C10" s="16">
        <v>0</v>
      </c>
      <c r="D10" s="16">
        <v>800000</v>
      </c>
      <c r="E10" s="16">
        <f t="shared" ca="1" si="0"/>
        <v>800000</v>
      </c>
      <c r="F10" s="16">
        <v>800000</v>
      </c>
      <c r="G10" s="17">
        <f t="shared" ca="1" si="1"/>
        <v>1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43</v>
      </c>
      <c r="C11" s="12">
        <v>24804000</v>
      </c>
      <c r="D11" s="12">
        <v>23575248</v>
      </c>
      <c r="E11" s="12">
        <f t="shared" ca="1" si="0"/>
        <v>-1228752</v>
      </c>
      <c r="F11" s="12">
        <v>23575248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44</v>
      </c>
      <c r="C12" s="16">
        <v>24804000</v>
      </c>
      <c r="D12" s="16">
        <v>23575248</v>
      </c>
      <c r="E12" s="16">
        <f t="shared" ca="1" si="0"/>
        <v>-1228752</v>
      </c>
      <c r="F12" s="16">
        <v>23575248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63</v>
      </c>
      <c r="C13" s="12">
        <v>7316392</v>
      </c>
      <c r="D13" s="12">
        <v>7316392</v>
      </c>
      <c r="E13" s="12">
        <f t="shared" ca="1" si="0"/>
        <v>0</v>
      </c>
      <c r="F13" s="12">
        <v>7316392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64</v>
      </c>
      <c r="C14" s="16">
        <v>7316392</v>
      </c>
      <c r="D14" s="16">
        <v>7316392</v>
      </c>
      <c r="E14" s="16">
        <f t="shared" ca="1" si="0"/>
        <v>0</v>
      </c>
      <c r="F14" s="16">
        <v>7316392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65</v>
      </c>
      <c r="C15" s="12">
        <v>10239208</v>
      </c>
      <c r="D15" s="12">
        <v>10239246.560000001</v>
      </c>
      <c r="E15" s="12">
        <f t="shared" ca="1" si="0"/>
        <v>38.560000000521541</v>
      </c>
      <c r="F15" s="12">
        <v>10239246.560000001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66</v>
      </c>
      <c r="C16" s="16">
        <v>10239208</v>
      </c>
      <c r="D16" s="16">
        <v>10239246.560000001</v>
      </c>
      <c r="E16" s="16">
        <f t="shared" ca="1" si="0"/>
        <v>38.560000000521541</v>
      </c>
      <c r="F16" s="16">
        <v>10239246.560000001</v>
      </c>
      <c r="G16" s="17">
        <f t="shared" ca="1" si="1"/>
        <v>1</v>
      </c>
      <c r="H16" s="3"/>
    </row>
    <row r="17" spans="1:8" ht="15" customHeight="1" x14ac:dyDescent="0.25">
      <c r="A17" s="50" t="s">
        <v>71</v>
      </c>
      <c r="B17" s="51"/>
      <c r="C17" s="18">
        <v>42359600</v>
      </c>
      <c r="D17" s="18">
        <v>41930886.560000002</v>
      </c>
      <c r="E17" s="19">
        <f t="shared" ca="1" si="0"/>
        <v>-428713.43999999762</v>
      </c>
      <c r="F17" s="19">
        <v>41930886.560000002</v>
      </c>
      <c r="G17" s="20">
        <f t="shared" ca="1" si="1"/>
        <v>1</v>
      </c>
      <c r="H17" s="3"/>
    </row>
  </sheetData>
  <mergeCells count="9">
    <mergeCell ref="A17:B17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opLeftCell="A52" zoomScaleNormal="100" zoomScaleSheetLayoutView="100" workbookViewId="0">
      <selection activeCell="K14" sqref="K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4" t="s">
        <v>79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/>
      <c r="C9" s="12">
        <v>19430000</v>
      </c>
      <c r="D9" s="12">
        <v>0</v>
      </c>
      <c r="E9" s="12">
        <f t="shared" ref="E9:E40" ca="1" si="0">INDIRECT("R[0]C[-1]", FALSE)-INDIRECT("R[0]C[-2]", FALSE)</f>
        <v>-19430000</v>
      </c>
      <c r="F9" s="12">
        <v>0</v>
      </c>
      <c r="G9" s="13">
        <f t="shared" ref="G9:G40" ca="1" si="1">IF(INDIRECT("R[0]C[-3]", FALSE)=0,0,ROUND(INDIRECT("R[0]C[-1]", FALSE)/INDIRECT("R[0]C[-3]", FALSE),4))</f>
        <v>0</v>
      </c>
      <c r="H9" s="3"/>
    </row>
    <row r="10" spans="1:8" ht="30" outlineLevel="2" x14ac:dyDescent="0.25">
      <c r="A10" s="14"/>
      <c r="B10" s="15" t="s">
        <v>73</v>
      </c>
      <c r="C10" s="16">
        <v>19430000</v>
      </c>
      <c r="D10" s="16">
        <v>0</v>
      </c>
      <c r="E10" s="16">
        <f t="shared" ca="1" si="0"/>
        <v>-19430000</v>
      </c>
      <c r="F10" s="16">
        <v>0</v>
      </c>
      <c r="G10" s="17">
        <f t="shared" ca="1" si="1"/>
        <v>0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17</v>
      </c>
      <c r="C11" s="12">
        <v>16302200</v>
      </c>
      <c r="D11" s="12">
        <v>16633200</v>
      </c>
      <c r="E11" s="12">
        <f t="shared" ca="1" si="0"/>
        <v>331000</v>
      </c>
      <c r="F11" s="12">
        <v>16633200</v>
      </c>
      <c r="G11" s="13">
        <f t="shared" ca="1" si="1"/>
        <v>1</v>
      </c>
      <c r="H11" s="3"/>
    </row>
    <row r="12" spans="1:8" ht="30" outlineLevel="2" x14ac:dyDescent="0.25">
      <c r="A12" s="14"/>
      <c r="B12" s="15" t="s">
        <v>18</v>
      </c>
      <c r="C12" s="16">
        <v>16302200</v>
      </c>
      <c r="D12" s="16">
        <v>16633200</v>
      </c>
      <c r="E12" s="16">
        <f t="shared" ca="1" si="0"/>
        <v>331000</v>
      </c>
      <c r="F12" s="16">
        <v>16633200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19</v>
      </c>
      <c r="C13" s="12">
        <v>6525100</v>
      </c>
      <c r="D13" s="12">
        <v>6765200</v>
      </c>
      <c r="E13" s="12">
        <f t="shared" ca="1" si="0"/>
        <v>240100</v>
      </c>
      <c r="F13" s="12">
        <v>6765200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20</v>
      </c>
      <c r="C14" s="16">
        <v>6525100</v>
      </c>
      <c r="D14" s="16">
        <v>6765200</v>
      </c>
      <c r="E14" s="16">
        <f t="shared" ca="1" si="0"/>
        <v>240100</v>
      </c>
      <c r="F14" s="16">
        <v>6765200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21</v>
      </c>
      <c r="C15" s="12">
        <v>19852100</v>
      </c>
      <c r="D15" s="12">
        <v>16358800</v>
      </c>
      <c r="E15" s="12">
        <f t="shared" ca="1" si="0"/>
        <v>-3493300</v>
      </c>
      <c r="F15" s="12">
        <v>16358800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22</v>
      </c>
      <c r="C16" s="16">
        <v>19852100</v>
      </c>
      <c r="D16" s="16">
        <v>16358800</v>
      </c>
      <c r="E16" s="16">
        <f t="shared" ca="1" si="0"/>
        <v>-3493300</v>
      </c>
      <c r="F16" s="16">
        <v>16358800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23</v>
      </c>
      <c r="C17" s="12">
        <v>54588300</v>
      </c>
      <c r="D17" s="12">
        <v>55785900</v>
      </c>
      <c r="E17" s="12">
        <f t="shared" ca="1" si="0"/>
        <v>1197600</v>
      </c>
      <c r="F17" s="12">
        <v>55785900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24</v>
      </c>
      <c r="C18" s="16">
        <v>54588300</v>
      </c>
      <c r="D18" s="16">
        <v>55785900</v>
      </c>
      <c r="E18" s="16">
        <f t="shared" ca="1" si="0"/>
        <v>1197600</v>
      </c>
      <c r="F18" s="16">
        <v>55785900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25</v>
      </c>
      <c r="C19" s="12">
        <v>20629700</v>
      </c>
      <c r="D19" s="12">
        <v>22302000</v>
      </c>
      <c r="E19" s="12">
        <f t="shared" ca="1" si="0"/>
        <v>1672300</v>
      </c>
      <c r="F19" s="12">
        <v>22302000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26</v>
      </c>
      <c r="C20" s="16">
        <v>20629700</v>
      </c>
      <c r="D20" s="16">
        <v>22302000</v>
      </c>
      <c r="E20" s="16">
        <f t="shared" ca="1" si="0"/>
        <v>1672300</v>
      </c>
      <c r="F20" s="16">
        <v>22302000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27</v>
      </c>
      <c r="C21" s="12">
        <v>12583200</v>
      </c>
      <c r="D21" s="12">
        <v>13261500</v>
      </c>
      <c r="E21" s="12">
        <f t="shared" ca="1" si="0"/>
        <v>678300</v>
      </c>
      <c r="F21" s="12">
        <v>13261500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28</v>
      </c>
      <c r="C22" s="16">
        <v>12583200</v>
      </c>
      <c r="D22" s="16">
        <v>13261500</v>
      </c>
      <c r="E22" s="16">
        <f t="shared" ca="1" si="0"/>
        <v>678300</v>
      </c>
      <c r="F22" s="16">
        <v>13261500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29</v>
      </c>
      <c r="C23" s="12">
        <v>7302700</v>
      </c>
      <c r="D23" s="12">
        <v>7782000</v>
      </c>
      <c r="E23" s="12">
        <f t="shared" ca="1" si="0"/>
        <v>479300</v>
      </c>
      <c r="F23" s="12">
        <v>7782000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30</v>
      </c>
      <c r="C24" s="16">
        <v>7302700</v>
      </c>
      <c r="D24" s="16">
        <v>7782000</v>
      </c>
      <c r="E24" s="16">
        <f t="shared" ca="1" si="0"/>
        <v>479300</v>
      </c>
      <c r="F24" s="16">
        <v>7782000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31</v>
      </c>
      <c r="C25" s="12">
        <v>17797100</v>
      </c>
      <c r="D25" s="12">
        <v>18476500</v>
      </c>
      <c r="E25" s="12">
        <f t="shared" ca="1" si="0"/>
        <v>679400</v>
      </c>
      <c r="F25" s="12">
        <v>18476500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32</v>
      </c>
      <c r="C26" s="16">
        <v>17797100</v>
      </c>
      <c r="D26" s="16">
        <v>18476500</v>
      </c>
      <c r="E26" s="16">
        <f t="shared" ca="1" si="0"/>
        <v>679400</v>
      </c>
      <c r="F26" s="16">
        <v>18476500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33</v>
      </c>
      <c r="C27" s="12">
        <v>14869000</v>
      </c>
      <c r="D27" s="12">
        <v>15715000</v>
      </c>
      <c r="E27" s="12">
        <f t="shared" ca="1" si="0"/>
        <v>846000</v>
      </c>
      <c r="F27" s="12">
        <v>15715000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34</v>
      </c>
      <c r="C28" s="16">
        <v>14869000</v>
      </c>
      <c r="D28" s="16">
        <v>15715000</v>
      </c>
      <c r="E28" s="16">
        <f t="shared" ca="1" si="0"/>
        <v>846000</v>
      </c>
      <c r="F28" s="16">
        <v>15715000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35</v>
      </c>
      <c r="C29" s="12">
        <v>6198700</v>
      </c>
      <c r="D29" s="12">
        <v>6368400</v>
      </c>
      <c r="E29" s="12">
        <f t="shared" ca="1" si="0"/>
        <v>169700</v>
      </c>
      <c r="F29" s="12">
        <v>6368400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36</v>
      </c>
      <c r="C30" s="16">
        <v>6198700</v>
      </c>
      <c r="D30" s="16">
        <v>6368400</v>
      </c>
      <c r="E30" s="16">
        <f t="shared" ca="1" si="0"/>
        <v>169700</v>
      </c>
      <c r="F30" s="16">
        <v>6368400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37</v>
      </c>
      <c r="C31" s="12">
        <v>15546700</v>
      </c>
      <c r="D31" s="12">
        <v>16058200</v>
      </c>
      <c r="E31" s="12">
        <f t="shared" ca="1" si="0"/>
        <v>511500</v>
      </c>
      <c r="F31" s="12">
        <v>16058200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38</v>
      </c>
      <c r="C32" s="16">
        <v>15546700</v>
      </c>
      <c r="D32" s="16">
        <v>16058200</v>
      </c>
      <c r="E32" s="16">
        <f t="shared" ca="1" si="0"/>
        <v>511500</v>
      </c>
      <c r="F32" s="16">
        <v>16058200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39</v>
      </c>
      <c r="C33" s="12">
        <v>42038000</v>
      </c>
      <c r="D33" s="12">
        <v>44993400</v>
      </c>
      <c r="E33" s="12">
        <f t="shared" ca="1" si="0"/>
        <v>2955400</v>
      </c>
      <c r="F33" s="12">
        <v>44993400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40</v>
      </c>
      <c r="C34" s="16">
        <v>42038000</v>
      </c>
      <c r="D34" s="16">
        <v>44993400</v>
      </c>
      <c r="E34" s="16">
        <f t="shared" ca="1" si="0"/>
        <v>2955400</v>
      </c>
      <c r="F34" s="16">
        <v>44993400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41</v>
      </c>
      <c r="C35" s="12">
        <v>20713200</v>
      </c>
      <c r="D35" s="12">
        <v>22146700</v>
      </c>
      <c r="E35" s="12">
        <f t="shared" ca="1" si="0"/>
        <v>1433500</v>
      </c>
      <c r="F35" s="12">
        <v>22146700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42</v>
      </c>
      <c r="C36" s="16">
        <v>20713200</v>
      </c>
      <c r="D36" s="16">
        <v>22146700</v>
      </c>
      <c r="E36" s="16">
        <f t="shared" ca="1" si="0"/>
        <v>1433500</v>
      </c>
      <c r="F36" s="16">
        <v>22146700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43</v>
      </c>
      <c r="C37" s="12">
        <v>92078300</v>
      </c>
      <c r="D37" s="12">
        <v>106482900</v>
      </c>
      <c r="E37" s="12">
        <f t="shared" ca="1" si="0"/>
        <v>14404600</v>
      </c>
      <c r="F37" s="12">
        <v>106482900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44</v>
      </c>
      <c r="C38" s="16">
        <v>92078300</v>
      </c>
      <c r="D38" s="16">
        <v>106482900</v>
      </c>
      <c r="E38" s="16">
        <f t="shared" ca="1" si="0"/>
        <v>14404600</v>
      </c>
      <c r="F38" s="16">
        <v>106482900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45</v>
      </c>
      <c r="C39" s="12">
        <v>17204000</v>
      </c>
      <c r="D39" s="12">
        <v>17623400</v>
      </c>
      <c r="E39" s="12">
        <f t="shared" ca="1" si="0"/>
        <v>419400</v>
      </c>
      <c r="F39" s="12">
        <v>17623400</v>
      </c>
      <c r="G39" s="13">
        <f t="shared" ca="1" si="1"/>
        <v>1</v>
      </c>
      <c r="H39" s="3"/>
    </row>
    <row r="40" spans="1:8" ht="45" outlineLevel="2" x14ac:dyDescent="0.25">
      <c r="A40" s="14"/>
      <c r="B40" s="15" t="s">
        <v>46</v>
      </c>
      <c r="C40" s="16">
        <v>17204000</v>
      </c>
      <c r="D40" s="16">
        <v>17623400</v>
      </c>
      <c r="E40" s="16">
        <f t="shared" ca="1" si="0"/>
        <v>419400</v>
      </c>
      <c r="F40" s="16">
        <v>17623400</v>
      </c>
      <c r="G40" s="17">
        <f t="shared" ca="1" si="1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47</v>
      </c>
      <c r="C41" s="12">
        <v>5589400</v>
      </c>
      <c r="D41" s="12">
        <v>5409700</v>
      </c>
      <c r="E41" s="12">
        <f t="shared" ref="E41:E65" ca="1" si="2">INDIRECT("R[0]C[-1]", FALSE)-INDIRECT("R[0]C[-2]", FALSE)</f>
        <v>-179700</v>
      </c>
      <c r="F41" s="12">
        <v>5409700</v>
      </c>
      <c r="G41" s="13">
        <f t="shared" ref="G41:G65" ca="1" si="3">IF(INDIRECT("R[0]C[-3]", FALSE)=0,0,ROUND(INDIRECT("R[0]C[-1]", FALSE)/INDIRECT("R[0]C[-3]", FALSE),4))</f>
        <v>1</v>
      </c>
      <c r="H41" s="3"/>
    </row>
    <row r="42" spans="1:8" ht="45" outlineLevel="2" x14ac:dyDescent="0.25">
      <c r="A42" s="14"/>
      <c r="B42" s="15" t="s">
        <v>48</v>
      </c>
      <c r="C42" s="16">
        <v>5589400</v>
      </c>
      <c r="D42" s="16">
        <v>5409700</v>
      </c>
      <c r="E42" s="16">
        <f t="shared" ca="1" si="2"/>
        <v>-179700</v>
      </c>
      <c r="F42" s="16">
        <v>5409700</v>
      </c>
      <c r="G42" s="17">
        <f t="shared" ca="1" si="3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49</v>
      </c>
      <c r="C43" s="12">
        <v>13000300</v>
      </c>
      <c r="D43" s="12">
        <v>13554100</v>
      </c>
      <c r="E43" s="12">
        <f t="shared" ca="1" si="2"/>
        <v>553800</v>
      </c>
      <c r="F43" s="12">
        <v>13554100</v>
      </c>
      <c r="G43" s="13">
        <f t="shared" ca="1" si="3"/>
        <v>1</v>
      </c>
      <c r="H43" s="3"/>
    </row>
    <row r="44" spans="1:8" ht="45" outlineLevel="2" x14ac:dyDescent="0.25">
      <c r="A44" s="14"/>
      <c r="B44" s="15" t="s">
        <v>50</v>
      </c>
      <c r="C44" s="16">
        <v>13000300</v>
      </c>
      <c r="D44" s="16">
        <v>13554100</v>
      </c>
      <c r="E44" s="16">
        <f t="shared" ca="1" si="2"/>
        <v>553800</v>
      </c>
      <c r="F44" s="16">
        <v>13554100</v>
      </c>
      <c r="G44" s="17">
        <f t="shared" ca="1" si="3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51</v>
      </c>
      <c r="C45" s="12">
        <v>9600300</v>
      </c>
      <c r="D45" s="12">
        <v>10015800</v>
      </c>
      <c r="E45" s="12">
        <f t="shared" ca="1" si="2"/>
        <v>415500</v>
      </c>
      <c r="F45" s="12">
        <v>10015800</v>
      </c>
      <c r="G45" s="13">
        <f t="shared" ca="1" si="3"/>
        <v>1</v>
      </c>
      <c r="H45" s="3"/>
    </row>
    <row r="46" spans="1:8" ht="45" outlineLevel="2" x14ac:dyDescent="0.25">
      <c r="A46" s="14"/>
      <c r="B46" s="15" t="s">
        <v>52</v>
      </c>
      <c r="C46" s="16">
        <v>9600300</v>
      </c>
      <c r="D46" s="16">
        <v>10015800</v>
      </c>
      <c r="E46" s="16">
        <f t="shared" ca="1" si="2"/>
        <v>415500</v>
      </c>
      <c r="F46" s="16">
        <v>10015800</v>
      </c>
      <c r="G46" s="17">
        <f t="shared" ca="1" si="3"/>
        <v>1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53</v>
      </c>
      <c r="C47" s="12">
        <v>11860700</v>
      </c>
      <c r="D47" s="12">
        <v>12785700</v>
      </c>
      <c r="E47" s="12">
        <f t="shared" ca="1" si="2"/>
        <v>925000</v>
      </c>
      <c r="F47" s="12">
        <v>12785700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54</v>
      </c>
      <c r="C48" s="16">
        <v>11860700</v>
      </c>
      <c r="D48" s="16">
        <v>12785700</v>
      </c>
      <c r="E48" s="16">
        <f t="shared" ca="1" si="2"/>
        <v>925000</v>
      </c>
      <c r="F48" s="16">
        <v>12785700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55</v>
      </c>
      <c r="C49" s="12">
        <v>12707700</v>
      </c>
      <c r="D49" s="12">
        <v>13851500</v>
      </c>
      <c r="E49" s="12">
        <f t="shared" ca="1" si="2"/>
        <v>1143800</v>
      </c>
      <c r="F49" s="12">
        <v>13851500</v>
      </c>
      <c r="G49" s="13">
        <f t="shared" ca="1" si="3"/>
        <v>1</v>
      </c>
      <c r="H49" s="3"/>
    </row>
    <row r="50" spans="1:8" ht="45" outlineLevel="2" x14ac:dyDescent="0.25">
      <c r="A50" s="14"/>
      <c r="B50" s="15" t="s">
        <v>56</v>
      </c>
      <c r="C50" s="16">
        <v>12707700</v>
      </c>
      <c r="D50" s="16">
        <v>13851500</v>
      </c>
      <c r="E50" s="16">
        <f t="shared" ca="1" si="2"/>
        <v>1143800</v>
      </c>
      <c r="F50" s="16">
        <v>13851500</v>
      </c>
      <c r="G50" s="17">
        <f t="shared" ca="1" si="3"/>
        <v>1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57</v>
      </c>
      <c r="C51" s="12">
        <v>951325700</v>
      </c>
      <c r="D51" s="12">
        <v>1003087800</v>
      </c>
      <c r="E51" s="12">
        <f t="shared" ca="1" si="2"/>
        <v>51762100</v>
      </c>
      <c r="F51" s="12">
        <v>1003087800</v>
      </c>
      <c r="G51" s="13">
        <f t="shared" ca="1" si="3"/>
        <v>1</v>
      </c>
      <c r="H51" s="3"/>
    </row>
    <row r="52" spans="1:8" ht="30" outlineLevel="2" x14ac:dyDescent="0.25">
      <c r="A52" s="14"/>
      <c r="B52" s="15" t="s">
        <v>58</v>
      </c>
      <c r="C52" s="16">
        <v>951325700</v>
      </c>
      <c r="D52" s="16">
        <v>1003087800</v>
      </c>
      <c r="E52" s="16">
        <f t="shared" ca="1" si="2"/>
        <v>51762100</v>
      </c>
      <c r="F52" s="16">
        <v>1003087800</v>
      </c>
      <c r="G52" s="17">
        <f t="shared" ca="1" si="3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59</v>
      </c>
      <c r="C53" s="12">
        <v>136801700</v>
      </c>
      <c r="D53" s="12">
        <v>146622000</v>
      </c>
      <c r="E53" s="12">
        <f t="shared" ca="1" si="2"/>
        <v>9820300</v>
      </c>
      <c r="F53" s="12">
        <v>146622000</v>
      </c>
      <c r="G53" s="13">
        <f t="shared" ca="1" si="3"/>
        <v>1</v>
      </c>
      <c r="H53" s="3"/>
    </row>
    <row r="54" spans="1:8" ht="45" outlineLevel="2" x14ac:dyDescent="0.25">
      <c r="A54" s="14"/>
      <c r="B54" s="15" t="s">
        <v>60</v>
      </c>
      <c r="C54" s="16">
        <v>136801700</v>
      </c>
      <c r="D54" s="16">
        <v>146622000</v>
      </c>
      <c r="E54" s="16">
        <f t="shared" ca="1" si="2"/>
        <v>9820300</v>
      </c>
      <c r="F54" s="16">
        <v>146622000</v>
      </c>
      <c r="G54" s="17">
        <f t="shared" ca="1" si="3"/>
        <v>1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61</v>
      </c>
      <c r="C55" s="12">
        <v>98633700</v>
      </c>
      <c r="D55" s="12">
        <v>98451200</v>
      </c>
      <c r="E55" s="12">
        <f t="shared" ca="1" si="2"/>
        <v>-182500</v>
      </c>
      <c r="F55" s="12">
        <v>98451200</v>
      </c>
      <c r="G55" s="13">
        <f t="shared" ca="1" si="3"/>
        <v>1</v>
      </c>
      <c r="H55" s="3"/>
    </row>
    <row r="56" spans="1:8" ht="45" outlineLevel="2" x14ac:dyDescent="0.25">
      <c r="A56" s="14"/>
      <c r="B56" s="15" t="s">
        <v>62</v>
      </c>
      <c r="C56" s="16">
        <v>98633700</v>
      </c>
      <c r="D56" s="16">
        <v>98451200</v>
      </c>
      <c r="E56" s="16">
        <f t="shared" ca="1" si="2"/>
        <v>-182500</v>
      </c>
      <c r="F56" s="16">
        <v>98451200</v>
      </c>
      <c r="G56" s="17">
        <f t="shared" ca="1" si="3"/>
        <v>1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63</v>
      </c>
      <c r="C57" s="12">
        <v>76297700</v>
      </c>
      <c r="D57" s="12">
        <v>85413300</v>
      </c>
      <c r="E57" s="12">
        <f t="shared" ca="1" si="2"/>
        <v>9115600</v>
      </c>
      <c r="F57" s="12">
        <v>85413300</v>
      </c>
      <c r="G57" s="13">
        <f t="shared" ca="1" si="3"/>
        <v>1</v>
      </c>
      <c r="H57" s="3"/>
    </row>
    <row r="58" spans="1:8" ht="45" outlineLevel="2" x14ac:dyDescent="0.25">
      <c r="A58" s="14"/>
      <c r="B58" s="15" t="s">
        <v>64</v>
      </c>
      <c r="C58" s="16">
        <v>76297700</v>
      </c>
      <c r="D58" s="16">
        <v>85413300</v>
      </c>
      <c r="E58" s="16">
        <f t="shared" ca="1" si="2"/>
        <v>9115600</v>
      </c>
      <c r="F58" s="16">
        <v>85413300</v>
      </c>
      <c r="G58" s="17">
        <f t="shared" ca="1" si="3"/>
        <v>1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65</v>
      </c>
      <c r="C59" s="12">
        <v>118462000</v>
      </c>
      <c r="D59" s="12">
        <v>119235900</v>
      </c>
      <c r="E59" s="12">
        <f t="shared" ca="1" si="2"/>
        <v>773900</v>
      </c>
      <c r="F59" s="12">
        <v>119235900</v>
      </c>
      <c r="G59" s="13">
        <f t="shared" ca="1" si="3"/>
        <v>1</v>
      </c>
      <c r="H59" s="3"/>
    </row>
    <row r="60" spans="1:8" ht="45" outlineLevel="2" x14ac:dyDescent="0.25">
      <c r="A60" s="14"/>
      <c r="B60" s="15" t="s">
        <v>66</v>
      </c>
      <c r="C60" s="16">
        <v>118462000</v>
      </c>
      <c r="D60" s="16">
        <v>119235900</v>
      </c>
      <c r="E60" s="16">
        <f t="shared" ca="1" si="2"/>
        <v>773900</v>
      </c>
      <c r="F60" s="16">
        <v>119235900</v>
      </c>
      <c r="G60" s="17">
        <f t="shared" ca="1" si="3"/>
        <v>1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1" t="s">
        <v>67</v>
      </c>
      <c r="C61" s="12">
        <v>87347700</v>
      </c>
      <c r="D61" s="12">
        <v>92130900</v>
      </c>
      <c r="E61" s="12">
        <f t="shared" ca="1" si="2"/>
        <v>4783200</v>
      </c>
      <c r="F61" s="12">
        <v>92130900</v>
      </c>
      <c r="G61" s="13">
        <f t="shared" ca="1" si="3"/>
        <v>1</v>
      </c>
      <c r="H61" s="3"/>
    </row>
    <row r="62" spans="1:8" ht="45" outlineLevel="2" x14ac:dyDescent="0.25">
      <c r="A62" s="14"/>
      <c r="B62" s="15" t="s">
        <v>68</v>
      </c>
      <c r="C62" s="16">
        <v>87347700</v>
      </c>
      <c r="D62" s="16">
        <v>92130900</v>
      </c>
      <c r="E62" s="16">
        <f t="shared" ca="1" si="2"/>
        <v>4783200</v>
      </c>
      <c r="F62" s="16">
        <v>92130900</v>
      </c>
      <c r="G62" s="17">
        <f t="shared" ca="1" si="3"/>
        <v>1</v>
      </c>
      <c r="H62" s="3"/>
    </row>
    <row r="63" spans="1:8" outlineLevel="1" x14ac:dyDescent="0.25">
      <c r="A6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3" s="11" t="s">
        <v>69</v>
      </c>
      <c r="C63" s="12">
        <v>94087500</v>
      </c>
      <c r="D63" s="12">
        <v>104035400</v>
      </c>
      <c r="E63" s="12">
        <f t="shared" ca="1" si="2"/>
        <v>9947900</v>
      </c>
      <c r="F63" s="12">
        <v>104035400</v>
      </c>
      <c r="G63" s="13">
        <f t="shared" ca="1" si="3"/>
        <v>1</v>
      </c>
      <c r="H63" s="3"/>
    </row>
    <row r="64" spans="1:8" ht="45" outlineLevel="2" x14ac:dyDescent="0.25">
      <c r="A64" s="14"/>
      <c r="B64" s="15" t="s">
        <v>70</v>
      </c>
      <c r="C64" s="16">
        <v>94087500</v>
      </c>
      <c r="D64" s="16">
        <v>104035400</v>
      </c>
      <c r="E64" s="16">
        <f t="shared" ca="1" si="2"/>
        <v>9947900</v>
      </c>
      <c r="F64" s="16">
        <v>104035400</v>
      </c>
      <c r="G64" s="17">
        <f t="shared" ca="1" si="3"/>
        <v>1</v>
      </c>
      <c r="H64" s="3"/>
    </row>
    <row r="65" spans="1:8" ht="15" customHeight="1" x14ac:dyDescent="0.25">
      <c r="A65" s="50" t="s">
        <v>71</v>
      </c>
      <c r="B65" s="51"/>
      <c r="C65" s="18">
        <v>1999372700</v>
      </c>
      <c r="D65" s="18">
        <v>2091346400</v>
      </c>
      <c r="E65" s="19">
        <f t="shared" ca="1" si="2"/>
        <v>91973700</v>
      </c>
      <c r="F65" s="19">
        <v>2091346400</v>
      </c>
      <c r="G65" s="20">
        <f t="shared" ca="1" si="3"/>
        <v>1</v>
      </c>
      <c r="H65" s="3"/>
    </row>
  </sheetData>
  <mergeCells count="9">
    <mergeCell ref="A65:B65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55" zoomScaleNormal="100" zoomScaleSheetLayoutView="100" workbookViewId="0">
      <selection activeCell="J14" sqref="J14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0.700000000000003" customHeight="1" x14ac:dyDescent="0.25">
      <c r="A3" s="54" t="s">
        <v>80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2086600</v>
      </c>
      <c r="D9" s="12">
        <v>1176600</v>
      </c>
      <c r="E9" s="12">
        <f t="shared" ref="E9:E40" ca="1" si="0">INDIRECT("R[0]C[-1]", FALSE)-INDIRECT("R[0]C[-2]", FALSE)</f>
        <v>-910000</v>
      </c>
      <c r="F9" s="12">
        <v>1173642.3799999999</v>
      </c>
      <c r="G9" s="13">
        <f t="shared" ref="G9:G40" ca="1" si="1">IF(INDIRECT("R[0]C[-3]", FALSE)=0,0,ROUND(INDIRECT("R[0]C[-1]", FALSE)/INDIRECT("R[0]C[-3]", FALSE),4))</f>
        <v>0.99750000000000005</v>
      </c>
      <c r="H9" s="3"/>
    </row>
    <row r="10" spans="1:8" ht="30" outlineLevel="2" x14ac:dyDescent="0.25">
      <c r="A10" s="14"/>
      <c r="B10" s="15" t="s">
        <v>18</v>
      </c>
      <c r="C10" s="16">
        <v>2086600</v>
      </c>
      <c r="D10" s="16">
        <v>1176600</v>
      </c>
      <c r="E10" s="16">
        <f t="shared" ca="1" si="0"/>
        <v>-910000</v>
      </c>
      <c r="F10" s="16">
        <v>1173642.3799999999</v>
      </c>
      <c r="G10" s="17">
        <f t="shared" ca="1" si="1"/>
        <v>0.99750000000000005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281700</v>
      </c>
      <c r="D11" s="12">
        <v>161700</v>
      </c>
      <c r="E11" s="12">
        <f t="shared" ca="1" si="0"/>
        <v>-120000</v>
      </c>
      <c r="F11" s="12">
        <v>143019.18</v>
      </c>
      <c r="G11" s="13">
        <f t="shared" ca="1" si="1"/>
        <v>0.88449999999999995</v>
      </c>
      <c r="H11" s="3"/>
    </row>
    <row r="12" spans="1:8" ht="45" outlineLevel="2" x14ac:dyDescent="0.25">
      <c r="A12" s="14"/>
      <c r="B12" s="15" t="s">
        <v>20</v>
      </c>
      <c r="C12" s="16">
        <v>281700</v>
      </c>
      <c r="D12" s="16">
        <v>161700</v>
      </c>
      <c r="E12" s="16">
        <f t="shared" ca="1" si="0"/>
        <v>-120000</v>
      </c>
      <c r="F12" s="16">
        <v>143019.18</v>
      </c>
      <c r="G12" s="17">
        <f t="shared" ca="1" si="1"/>
        <v>0.88449999999999995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1791800</v>
      </c>
      <c r="D13" s="12">
        <v>891800</v>
      </c>
      <c r="E13" s="12">
        <f t="shared" ca="1" si="0"/>
        <v>-900000</v>
      </c>
      <c r="F13" s="12">
        <v>891800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22</v>
      </c>
      <c r="C14" s="16">
        <v>1791800</v>
      </c>
      <c r="D14" s="16">
        <v>891800</v>
      </c>
      <c r="E14" s="16">
        <f t="shared" ca="1" si="0"/>
        <v>-900000</v>
      </c>
      <c r="F14" s="16">
        <v>891800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23</v>
      </c>
      <c r="C15" s="12">
        <v>1970600</v>
      </c>
      <c r="D15" s="12">
        <v>1300600</v>
      </c>
      <c r="E15" s="12">
        <f t="shared" ca="1" si="0"/>
        <v>-670000</v>
      </c>
      <c r="F15" s="12">
        <v>1300248.42</v>
      </c>
      <c r="G15" s="13">
        <f t="shared" ca="1" si="1"/>
        <v>0.99970000000000003</v>
      </c>
      <c r="H15" s="3"/>
    </row>
    <row r="16" spans="1:8" ht="45" outlineLevel="2" x14ac:dyDescent="0.25">
      <c r="A16" s="14"/>
      <c r="B16" s="15" t="s">
        <v>24</v>
      </c>
      <c r="C16" s="16">
        <v>1970600</v>
      </c>
      <c r="D16" s="16">
        <v>1300600</v>
      </c>
      <c r="E16" s="16">
        <f t="shared" ca="1" si="0"/>
        <v>-670000</v>
      </c>
      <c r="F16" s="16">
        <v>1300248.42</v>
      </c>
      <c r="G16" s="17">
        <f t="shared" ca="1" si="1"/>
        <v>0.99970000000000003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25</v>
      </c>
      <c r="C17" s="12">
        <v>721400</v>
      </c>
      <c r="D17" s="12">
        <v>611400</v>
      </c>
      <c r="E17" s="12">
        <f t="shared" ca="1" si="0"/>
        <v>-110000</v>
      </c>
      <c r="F17" s="12">
        <v>608617.15</v>
      </c>
      <c r="G17" s="13">
        <f t="shared" ca="1" si="1"/>
        <v>0.99539999999999995</v>
      </c>
      <c r="H17" s="3"/>
    </row>
    <row r="18" spans="1:8" ht="45" outlineLevel="2" x14ac:dyDescent="0.25">
      <c r="A18" s="14"/>
      <c r="B18" s="15" t="s">
        <v>26</v>
      </c>
      <c r="C18" s="16">
        <v>721400</v>
      </c>
      <c r="D18" s="16">
        <v>611400</v>
      </c>
      <c r="E18" s="16">
        <f t="shared" ca="1" si="0"/>
        <v>-110000</v>
      </c>
      <c r="F18" s="16">
        <v>608617.15</v>
      </c>
      <c r="G18" s="17">
        <f t="shared" ca="1" si="1"/>
        <v>0.99539999999999995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27</v>
      </c>
      <c r="C19" s="12">
        <v>904400</v>
      </c>
      <c r="D19" s="12">
        <v>284400</v>
      </c>
      <c r="E19" s="12">
        <f t="shared" ca="1" si="0"/>
        <v>-620000</v>
      </c>
      <c r="F19" s="12">
        <v>284400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28</v>
      </c>
      <c r="C20" s="16">
        <v>904400</v>
      </c>
      <c r="D20" s="16">
        <v>284400</v>
      </c>
      <c r="E20" s="16">
        <f t="shared" ca="1" si="0"/>
        <v>-620000</v>
      </c>
      <c r="F20" s="16">
        <v>284400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29</v>
      </c>
      <c r="C21" s="12">
        <v>333200</v>
      </c>
      <c r="D21" s="12">
        <v>243200</v>
      </c>
      <c r="E21" s="12">
        <f t="shared" ca="1" si="0"/>
        <v>-90000</v>
      </c>
      <c r="F21" s="12">
        <v>214123.79</v>
      </c>
      <c r="G21" s="13">
        <f t="shared" ca="1" si="1"/>
        <v>0.88039999999999996</v>
      </c>
      <c r="H21" s="3"/>
    </row>
    <row r="22" spans="1:8" ht="45" outlineLevel="2" x14ac:dyDescent="0.25">
      <c r="A22" s="14"/>
      <c r="B22" s="15" t="s">
        <v>30</v>
      </c>
      <c r="C22" s="16">
        <v>333200</v>
      </c>
      <c r="D22" s="16">
        <v>243200</v>
      </c>
      <c r="E22" s="16">
        <f t="shared" ca="1" si="0"/>
        <v>-90000</v>
      </c>
      <c r="F22" s="16">
        <v>214123.79</v>
      </c>
      <c r="G22" s="17">
        <f t="shared" ca="1" si="1"/>
        <v>0.88039999999999996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31</v>
      </c>
      <c r="C23" s="12">
        <v>549800</v>
      </c>
      <c r="D23" s="12">
        <v>389800</v>
      </c>
      <c r="E23" s="12">
        <f t="shared" ca="1" si="0"/>
        <v>-160000</v>
      </c>
      <c r="F23" s="12">
        <v>389800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32</v>
      </c>
      <c r="C24" s="16">
        <v>549800</v>
      </c>
      <c r="D24" s="16">
        <v>389800</v>
      </c>
      <c r="E24" s="16">
        <f t="shared" ca="1" si="0"/>
        <v>-160000</v>
      </c>
      <c r="F24" s="16">
        <v>389800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33</v>
      </c>
      <c r="C25" s="12">
        <v>973100</v>
      </c>
      <c r="D25" s="12">
        <v>513100</v>
      </c>
      <c r="E25" s="12">
        <f t="shared" ca="1" si="0"/>
        <v>-460000</v>
      </c>
      <c r="F25" s="12">
        <v>511693.41</v>
      </c>
      <c r="G25" s="13">
        <f t="shared" ca="1" si="1"/>
        <v>0.99729999999999996</v>
      </c>
      <c r="H25" s="3"/>
    </row>
    <row r="26" spans="1:8" ht="45" outlineLevel="2" x14ac:dyDescent="0.25">
      <c r="A26" s="14"/>
      <c r="B26" s="15" t="s">
        <v>34</v>
      </c>
      <c r="C26" s="16">
        <v>973100</v>
      </c>
      <c r="D26" s="16">
        <v>513100</v>
      </c>
      <c r="E26" s="16">
        <f t="shared" ca="1" si="0"/>
        <v>-460000</v>
      </c>
      <c r="F26" s="16">
        <v>511693.41</v>
      </c>
      <c r="G26" s="17">
        <f t="shared" ca="1" si="1"/>
        <v>0.99729999999999996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35</v>
      </c>
      <c r="C27" s="12">
        <v>121200</v>
      </c>
      <c r="D27" s="12">
        <v>101200</v>
      </c>
      <c r="E27" s="12">
        <f t="shared" ca="1" si="0"/>
        <v>-20000</v>
      </c>
      <c r="F27" s="12">
        <v>94204.41</v>
      </c>
      <c r="G27" s="13">
        <f t="shared" ca="1" si="1"/>
        <v>0.93089999999999995</v>
      </c>
      <c r="H27" s="3"/>
    </row>
    <row r="28" spans="1:8" ht="45" outlineLevel="2" x14ac:dyDescent="0.25">
      <c r="A28" s="14"/>
      <c r="B28" s="15" t="s">
        <v>36</v>
      </c>
      <c r="C28" s="16">
        <v>121200</v>
      </c>
      <c r="D28" s="16">
        <v>101200</v>
      </c>
      <c r="E28" s="16">
        <f t="shared" ca="1" si="0"/>
        <v>-20000</v>
      </c>
      <c r="F28" s="16">
        <v>94204.41</v>
      </c>
      <c r="G28" s="17">
        <f t="shared" ca="1" si="1"/>
        <v>0.93089999999999995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37</v>
      </c>
      <c r="C29" s="12">
        <v>478300</v>
      </c>
      <c r="D29" s="12">
        <v>632300</v>
      </c>
      <c r="E29" s="12">
        <f t="shared" ca="1" si="0"/>
        <v>154000</v>
      </c>
      <c r="F29" s="12">
        <v>632300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38</v>
      </c>
      <c r="C30" s="16">
        <v>478300</v>
      </c>
      <c r="D30" s="16">
        <v>632300</v>
      </c>
      <c r="E30" s="16">
        <f t="shared" ca="1" si="0"/>
        <v>154000</v>
      </c>
      <c r="F30" s="16">
        <v>632300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39</v>
      </c>
      <c r="C31" s="12">
        <v>1805500</v>
      </c>
      <c r="D31" s="12">
        <v>1380500</v>
      </c>
      <c r="E31" s="12">
        <f t="shared" ca="1" si="0"/>
        <v>-425000</v>
      </c>
      <c r="F31" s="12">
        <v>1380500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40</v>
      </c>
      <c r="C32" s="16">
        <v>1805500</v>
      </c>
      <c r="D32" s="16">
        <v>1380500</v>
      </c>
      <c r="E32" s="16">
        <f t="shared" ca="1" si="0"/>
        <v>-425000</v>
      </c>
      <c r="F32" s="16">
        <v>1380500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41</v>
      </c>
      <c r="C33" s="12">
        <v>1498300</v>
      </c>
      <c r="D33" s="12">
        <v>698300</v>
      </c>
      <c r="E33" s="12">
        <f t="shared" ca="1" si="0"/>
        <v>-800000</v>
      </c>
      <c r="F33" s="12">
        <v>692763.26</v>
      </c>
      <c r="G33" s="13">
        <f t="shared" ca="1" si="1"/>
        <v>0.99209999999999998</v>
      </c>
      <c r="H33" s="3"/>
    </row>
    <row r="34" spans="1:8" ht="45" outlineLevel="2" x14ac:dyDescent="0.25">
      <c r="A34" s="14"/>
      <c r="B34" s="15" t="s">
        <v>42</v>
      </c>
      <c r="C34" s="16">
        <v>1498300</v>
      </c>
      <c r="D34" s="16">
        <v>698300</v>
      </c>
      <c r="E34" s="16">
        <f t="shared" ca="1" si="0"/>
        <v>-800000</v>
      </c>
      <c r="F34" s="16">
        <v>692763.26</v>
      </c>
      <c r="G34" s="17">
        <f t="shared" ca="1" si="1"/>
        <v>0.99209999999999998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43</v>
      </c>
      <c r="C35" s="12">
        <v>3571100</v>
      </c>
      <c r="D35" s="12">
        <v>2471100</v>
      </c>
      <c r="E35" s="12">
        <f t="shared" ca="1" si="0"/>
        <v>-1100000</v>
      </c>
      <c r="F35" s="12">
        <v>2427610.4</v>
      </c>
      <c r="G35" s="13">
        <f t="shared" ca="1" si="1"/>
        <v>0.98240000000000005</v>
      </c>
      <c r="H35" s="3"/>
    </row>
    <row r="36" spans="1:8" ht="45" outlineLevel="2" x14ac:dyDescent="0.25">
      <c r="A36" s="14"/>
      <c r="B36" s="15" t="s">
        <v>44</v>
      </c>
      <c r="C36" s="16">
        <v>3571100</v>
      </c>
      <c r="D36" s="16">
        <v>2471100</v>
      </c>
      <c r="E36" s="16">
        <f t="shared" ca="1" si="0"/>
        <v>-1100000</v>
      </c>
      <c r="F36" s="16">
        <v>2427610.4</v>
      </c>
      <c r="G36" s="17">
        <f t="shared" ca="1" si="1"/>
        <v>0.98240000000000005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45</v>
      </c>
      <c r="C37" s="12">
        <v>879000</v>
      </c>
      <c r="D37" s="12">
        <v>309000</v>
      </c>
      <c r="E37" s="12">
        <f t="shared" ca="1" si="0"/>
        <v>-570000</v>
      </c>
      <c r="F37" s="12">
        <v>309000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46</v>
      </c>
      <c r="C38" s="16">
        <v>879000</v>
      </c>
      <c r="D38" s="16">
        <v>309000</v>
      </c>
      <c r="E38" s="16">
        <f t="shared" ca="1" si="0"/>
        <v>-570000</v>
      </c>
      <c r="F38" s="16">
        <v>309000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47</v>
      </c>
      <c r="C39" s="12">
        <v>192200</v>
      </c>
      <c r="D39" s="12">
        <v>103200</v>
      </c>
      <c r="E39" s="12">
        <f t="shared" ca="1" si="0"/>
        <v>-89000</v>
      </c>
      <c r="F39" s="12">
        <v>81621.73</v>
      </c>
      <c r="G39" s="13">
        <f t="shared" ca="1" si="1"/>
        <v>0.79090000000000005</v>
      </c>
      <c r="H39" s="3"/>
    </row>
    <row r="40" spans="1:8" ht="45" outlineLevel="2" x14ac:dyDescent="0.25">
      <c r="A40" s="14"/>
      <c r="B40" s="15" t="s">
        <v>48</v>
      </c>
      <c r="C40" s="16">
        <v>192200</v>
      </c>
      <c r="D40" s="16">
        <v>103200</v>
      </c>
      <c r="E40" s="16">
        <f t="shared" ca="1" si="0"/>
        <v>-89000</v>
      </c>
      <c r="F40" s="16">
        <v>81621.73</v>
      </c>
      <c r="G40" s="17">
        <f t="shared" ca="1" si="1"/>
        <v>0.79090000000000005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49</v>
      </c>
      <c r="C41" s="12">
        <v>608300</v>
      </c>
      <c r="D41" s="12">
        <v>438300</v>
      </c>
      <c r="E41" s="12">
        <f t="shared" ref="E41:E63" ca="1" si="2">INDIRECT("R[0]C[-1]", FALSE)-INDIRECT("R[0]C[-2]", FALSE)</f>
        <v>-170000</v>
      </c>
      <c r="F41" s="12">
        <v>436012.26</v>
      </c>
      <c r="G41" s="13">
        <f t="shared" ref="G41:G63" ca="1" si="3">IF(INDIRECT("R[0]C[-3]", FALSE)=0,0,ROUND(INDIRECT("R[0]C[-1]", FALSE)/INDIRECT("R[0]C[-3]", FALSE),4))</f>
        <v>0.99480000000000002</v>
      </c>
      <c r="H41" s="3"/>
    </row>
    <row r="42" spans="1:8" ht="45" outlineLevel="2" x14ac:dyDescent="0.25">
      <c r="A42" s="14"/>
      <c r="B42" s="15" t="s">
        <v>50</v>
      </c>
      <c r="C42" s="16">
        <v>608300</v>
      </c>
      <c r="D42" s="16">
        <v>438300</v>
      </c>
      <c r="E42" s="16">
        <f t="shared" ca="1" si="2"/>
        <v>-170000</v>
      </c>
      <c r="F42" s="16">
        <v>436012.26</v>
      </c>
      <c r="G42" s="17">
        <f t="shared" ca="1" si="3"/>
        <v>0.99480000000000002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51</v>
      </c>
      <c r="C43" s="12">
        <v>461000</v>
      </c>
      <c r="D43" s="12">
        <v>281000</v>
      </c>
      <c r="E43" s="12">
        <f t="shared" ca="1" si="2"/>
        <v>-180000</v>
      </c>
      <c r="F43" s="12">
        <v>281000</v>
      </c>
      <c r="G43" s="13">
        <f t="shared" ca="1" si="3"/>
        <v>1</v>
      </c>
      <c r="H43" s="3"/>
    </row>
    <row r="44" spans="1:8" ht="45" outlineLevel="2" x14ac:dyDescent="0.25">
      <c r="A44" s="14"/>
      <c r="B44" s="15" t="s">
        <v>52</v>
      </c>
      <c r="C44" s="16">
        <v>461000</v>
      </c>
      <c r="D44" s="16">
        <v>281000</v>
      </c>
      <c r="E44" s="16">
        <f t="shared" ca="1" si="2"/>
        <v>-180000</v>
      </c>
      <c r="F44" s="16">
        <v>281000</v>
      </c>
      <c r="G44" s="17">
        <f t="shared" ca="1" si="3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53</v>
      </c>
      <c r="C45" s="12">
        <v>280900</v>
      </c>
      <c r="D45" s="12">
        <v>180900</v>
      </c>
      <c r="E45" s="12">
        <f t="shared" ca="1" si="2"/>
        <v>-100000</v>
      </c>
      <c r="F45" s="12">
        <v>158021.79999999999</v>
      </c>
      <c r="G45" s="13">
        <f t="shared" ca="1" si="3"/>
        <v>0.87350000000000005</v>
      </c>
      <c r="H45" s="3"/>
    </row>
    <row r="46" spans="1:8" ht="45" outlineLevel="2" x14ac:dyDescent="0.25">
      <c r="A46" s="14"/>
      <c r="B46" s="15" t="s">
        <v>54</v>
      </c>
      <c r="C46" s="16">
        <v>280900</v>
      </c>
      <c r="D46" s="16">
        <v>180900</v>
      </c>
      <c r="E46" s="16">
        <f t="shared" ca="1" si="2"/>
        <v>-100000</v>
      </c>
      <c r="F46" s="16">
        <v>158021.79999999999</v>
      </c>
      <c r="G46" s="17">
        <f t="shared" ca="1" si="3"/>
        <v>0.87350000000000005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55</v>
      </c>
      <c r="C47" s="12">
        <v>383600</v>
      </c>
      <c r="D47" s="12">
        <v>203600</v>
      </c>
      <c r="E47" s="12">
        <f t="shared" ca="1" si="2"/>
        <v>-180000</v>
      </c>
      <c r="F47" s="12">
        <v>203600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56</v>
      </c>
      <c r="C48" s="16">
        <v>383600</v>
      </c>
      <c r="D48" s="16">
        <v>203600</v>
      </c>
      <c r="E48" s="16">
        <f t="shared" ca="1" si="2"/>
        <v>-180000</v>
      </c>
      <c r="F48" s="16">
        <v>203600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57</v>
      </c>
      <c r="C49" s="12">
        <v>26375700</v>
      </c>
      <c r="D49" s="12">
        <v>23075700</v>
      </c>
      <c r="E49" s="12">
        <f t="shared" ca="1" si="2"/>
        <v>-3300000</v>
      </c>
      <c r="F49" s="12">
        <v>23075700</v>
      </c>
      <c r="G49" s="13">
        <f t="shared" ca="1" si="3"/>
        <v>1</v>
      </c>
      <c r="H49" s="3"/>
    </row>
    <row r="50" spans="1:8" ht="30" outlineLevel="2" x14ac:dyDescent="0.25">
      <c r="A50" s="14"/>
      <c r="B50" s="15" t="s">
        <v>58</v>
      </c>
      <c r="C50" s="16">
        <v>26375700</v>
      </c>
      <c r="D50" s="16">
        <v>23075700</v>
      </c>
      <c r="E50" s="16">
        <f t="shared" ca="1" si="2"/>
        <v>-3300000</v>
      </c>
      <c r="F50" s="16">
        <v>23075700</v>
      </c>
      <c r="G50" s="17">
        <f t="shared" ca="1" si="3"/>
        <v>1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59</v>
      </c>
      <c r="C51" s="12">
        <v>5985900</v>
      </c>
      <c r="D51" s="12">
        <v>3685900</v>
      </c>
      <c r="E51" s="12">
        <f t="shared" ca="1" si="2"/>
        <v>-2300000</v>
      </c>
      <c r="F51" s="12">
        <v>3413086.1</v>
      </c>
      <c r="G51" s="13">
        <f t="shared" ca="1" si="3"/>
        <v>0.92600000000000005</v>
      </c>
      <c r="H51" s="3"/>
    </row>
    <row r="52" spans="1:8" ht="45" outlineLevel="2" x14ac:dyDescent="0.25">
      <c r="A52" s="14"/>
      <c r="B52" s="15" t="s">
        <v>60</v>
      </c>
      <c r="C52" s="16">
        <v>5985900</v>
      </c>
      <c r="D52" s="16">
        <v>3685900</v>
      </c>
      <c r="E52" s="16">
        <f t="shared" ca="1" si="2"/>
        <v>-2300000</v>
      </c>
      <c r="F52" s="16">
        <v>3413086.1</v>
      </c>
      <c r="G52" s="17">
        <f t="shared" ca="1" si="3"/>
        <v>0.92600000000000005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61</v>
      </c>
      <c r="C53" s="12">
        <v>1423200</v>
      </c>
      <c r="D53" s="12">
        <v>983200</v>
      </c>
      <c r="E53" s="12">
        <f t="shared" ca="1" si="2"/>
        <v>-440000</v>
      </c>
      <c r="F53" s="12">
        <v>983200</v>
      </c>
      <c r="G53" s="13">
        <f t="shared" ca="1" si="3"/>
        <v>1</v>
      </c>
      <c r="H53" s="3"/>
    </row>
    <row r="54" spans="1:8" ht="45" outlineLevel="2" x14ac:dyDescent="0.25">
      <c r="A54" s="14"/>
      <c r="B54" s="15" t="s">
        <v>62</v>
      </c>
      <c r="C54" s="16">
        <v>1423200</v>
      </c>
      <c r="D54" s="16">
        <v>983200</v>
      </c>
      <c r="E54" s="16">
        <f t="shared" ca="1" si="2"/>
        <v>-440000</v>
      </c>
      <c r="F54" s="16">
        <v>983200</v>
      </c>
      <c r="G54" s="17">
        <f t="shared" ca="1" si="3"/>
        <v>1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63</v>
      </c>
      <c r="C55" s="12">
        <v>908300</v>
      </c>
      <c r="D55" s="12">
        <v>478300</v>
      </c>
      <c r="E55" s="12">
        <f t="shared" ca="1" si="2"/>
        <v>-430000</v>
      </c>
      <c r="F55" s="12">
        <v>478300</v>
      </c>
      <c r="G55" s="13">
        <f t="shared" ca="1" si="3"/>
        <v>1</v>
      </c>
      <c r="H55" s="3"/>
    </row>
    <row r="56" spans="1:8" ht="45" outlineLevel="2" x14ac:dyDescent="0.25">
      <c r="A56" s="14"/>
      <c r="B56" s="15" t="s">
        <v>64</v>
      </c>
      <c r="C56" s="16">
        <v>908300</v>
      </c>
      <c r="D56" s="16">
        <v>478300</v>
      </c>
      <c r="E56" s="16">
        <f t="shared" ca="1" si="2"/>
        <v>-430000</v>
      </c>
      <c r="F56" s="16">
        <v>478300</v>
      </c>
      <c r="G56" s="17">
        <f t="shared" ca="1" si="3"/>
        <v>1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65</v>
      </c>
      <c r="C57" s="12">
        <v>6833300</v>
      </c>
      <c r="D57" s="12">
        <v>4633300</v>
      </c>
      <c r="E57" s="12">
        <f t="shared" ca="1" si="2"/>
        <v>-2200000</v>
      </c>
      <c r="F57" s="12">
        <v>4633144.59</v>
      </c>
      <c r="G57" s="13">
        <f t="shared" ca="1" si="3"/>
        <v>1</v>
      </c>
      <c r="H57" s="3"/>
    </row>
    <row r="58" spans="1:8" ht="45" outlineLevel="2" x14ac:dyDescent="0.25">
      <c r="A58" s="14"/>
      <c r="B58" s="15" t="s">
        <v>66</v>
      </c>
      <c r="C58" s="16">
        <v>6833300</v>
      </c>
      <c r="D58" s="16">
        <v>4633300</v>
      </c>
      <c r="E58" s="16">
        <f t="shared" ca="1" si="2"/>
        <v>-2200000</v>
      </c>
      <c r="F58" s="16">
        <v>4633144.59</v>
      </c>
      <c r="G58" s="17">
        <f t="shared" ca="1" si="3"/>
        <v>1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67</v>
      </c>
      <c r="C59" s="12">
        <v>5646800</v>
      </c>
      <c r="D59" s="12">
        <v>3786800</v>
      </c>
      <c r="E59" s="12">
        <f t="shared" ca="1" si="2"/>
        <v>-1860000</v>
      </c>
      <c r="F59" s="12">
        <v>3647318.92</v>
      </c>
      <c r="G59" s="13">
        <f t="shared" ca="1" si="3"/>
        <v>0.96319999999999995</v>
      </c>
      <c r="H59" s="3"/>
    </row>
    <row r="60" spans="1:8" ht="45" outlineLevel="2" x14ac:dyDescent="0.25">
      <c r="A60" s="14"/>
      <c r="B60" s="15" t="s">
        <v>68</v>
      </c>
      <c r="C60" s="16">
        <v>5646800</v>
      </c>
      <c r="D60" s="16">
        <v>3786800</v>
      </c>
      <c r="E60" s="16">
        <f t="shared" ca="1" si="2"/>
        <v>-1860000</v>
      </c>
      <c r="F60" s="16">
        <v>3647318.92</v>
      </c>
      <c r="G60" s="17">
        <f t="shared" ca="1" si="3"/>
        <v>0.96319999999999995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1" t="s">
        <v>69</v>
      </c>
      <c r="C61" s="12">
        <v>5791800</v>
      </c>
      <c r="D61" s="12">
        <v>3991800</v>
      </c>
      <c r="E61" s="12">
        <f t="shared" ca="1" si="2"/>
        <v>-1800000</v>
      </c>
      <c r="F61" s="12">
        <v>3991800</v>
      </c>
      <c r="G61" s="13">
        <f t="shared" ca="1" si="3"/>
        <v>1</v>
      </c>
      <c r="H61" s="3"/>
    </row>
    <row r="62" spans="1:8" ht="45" outlineLevel="2" x14ac:dyDescent="0.25">
      <c r="A62" s="14"/>
      <c r="B62" s="15" t="s">
        <v>70</v>
      </c>
      <c r="C62" s="16">
        <v>5791800</v>
      </c>
      <c r="D62" s="16">
        <v>3991800</v>
      </c>
      <c r="E62" s="16">
        <f t="shared" ca="1" si="2"/>
        <v>-1800000</v>
      </c>
      <c r="F62" s="16">
        <v>3991800</v>
      </c>
      <c r="G62" s="17">
        <f t="shared" ca="1" si="3"/>
        <v>1</v>
      </c>
      <c r="H62" s="3"/>
    </row>
    <row r="63" spans="1:8" ht="15" customHeight="1" x14ac:dyDescent="0.25">
      <c r="A63" s="50" t="s">
        <v>71</v>
      </c>
      <c r="B63" s="51"/>
      <c r="C63" s="18">
        <v>72857000</v>
      </c>
      <c r="D63" s="18">
        <v>53007000</v>
      </c>
      <c r="E63" s="19">
        <f t="shared" ca="1" si="2"/>
        <v>-19850000</v>
      </c>
      <c r="F63" s="19">
        <v>52436527.799999997</v>
      </c>
      <c r="G63" s="20">
        <f t="shared" ca="1" si="3"/>
        <v>0.98919999999999997</v>
      </c>
      <c r="H63" s="3"/>
    </row>
  </sheetData>
  <mergeCells count="9">
    <mergeCell ref="A63:B6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52" zoomScaleNormal="100" zoomScaleSheetLayoutView="100" workbookViewId="0">
      <selection activeCell="B12" sqref="B12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2" t="s">
        <v>0</v>
      </c>
      <c r="B1" s="53"/>
      <c r="C1" s="53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4" t="s">
        <v>81</v>
      </c>
      <c r="B3" s="55"/>
      <c r="C3" s="55"/>
      <c r="D3" s="55"/>
      <c r="E3" s="55"/>
      <c r="F3" s="55"/>
      <c r="G3" s="55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6" t="s">
        <v>2</v>
      </c>
      <c r="B5" s="57"/>
      <c r="C5" s="57"/>
      <c r="D5" s="57"/>
      <c r="E5" s="57"/>
      <c r="F5" s="57"/>
      <c r="G5" s="57"/>
      <c r="H5" s="3"/>
    </row>
    <row r="6" spans="1:8" ht="16.350000000000001" customHeight="1" x14ac:dyDescent="0.25">
      <c r="A6" s="58" t="s">
        <v>3</v>
      </c>
      <c r="B6" s="60" t="s">
        <v>4</v>
      </c>
      <c r="C6" s="62" t="s">
        <v>5</v>
      </c>
      <c r="D6" s="63"/>
      <c r="E6" s="63"/>
      <c r="F6" s="64" t="s">
        <v>6</v>
      </c>
      <c r="G6" s="62" t="s">
        <v>7</v>
      </c>
      <c r="H6" s="3"/>
    </row>
    <row r="7" spans="1:8" ht="30" x14ac:dyDescent="0.25">
      <c r="A7" s="59"/>
      <c r="B7" s="61"/>
      <c r="C7" s="7" t="s">
        <v>8</v>
      </c>
      <c r="D7" s="7" t="s">
        <v>9</v>
      </c>
      <c r="E7" s="7" t="s">
        <v>10</v>
      </c>
      <c r="F7" s="65"/>
      <c r="G7" s="63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 t="s">
        <v>17</v>
      </c>
      <c r="C9" s="12">
        <v>6562100</v>
      </c>
      <c r="D9" s="12">
        <v>6412100</v>
      </c>
      <c r="E9" s="12">
        <f t="shared" ref="E9:E38" ca="1" si="0">INDIRECT("R[0]C[-1]", FALSE)-INDIRECT("R[0]C[-2]", FALSE)</f>
        <v>-150000</v>
      </c>
      <c r="F9" s="12">
        <v>6152589.6600000001</v>
      </c>
      <c r="G9" s="13">
        <f t="shared" ref="G9:G38" ca="1" si="1">IF(INDIRECT("R[0]C[-3]", FALSE)=0,0,ROUND(INDIRECT("R[0]C[-1]", FALSE)/INDIRECT("R[0]C[-3]", FALSE),4))</f>
        <v>0.95950000000000002</v>
      </c>
      <c r="H9" s="3"/>
    </row>
    <row r="10" spans="1:8" ht="30" outlineLevel="2" x14ac:dyDescent="0.25">
      <c r="A10" s="14"/>
      <c r="B10" s="15" t="s">
        <v>18</v>
      </c>
      <c r="C10" s="16">
        <v>6562100</v>
      </c>
      <c r="D10" s="16">
        <v>6412100</v>
      </c>
      <c r="E10" s="16">
        <f t="shared" ca="1" si="0"/>
        <v>-150000</v>
      </c>
      <c r="F10" s="16">
        <v>6152589.6600000001</v>
      </c>
      <c r="G10" s="17">
        <f t="shared" ca="1" si="1"/>
        <v>0.95950000000000002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19</v>
      </c>
      <c r="C11" s="12">
        <v>3359200</v>
      </c>
      <c r="D11" s="12">
        <v>2999200</v>
      </c>
      <c r="E11" s="12">
        <f t="shared" ca="1" si="0"/>
        <v>-360000</v>
      </c>
      <c r="F11" s="12">
        <v>2993558.1</v>
      </c>
      <c r="G11" s="13">
        <f t="shared" ca="1" si="1"/>
        <v>0.99809999999999999</v>
      </c>
      <c r="H11" s="3"/>
    </row>
    <row r="12" spans="1:8" ht="45" outlineLevel="2" x14ac:dyDescent="0.25">
      <c r="A12" s="14"/>
      <c r="B12" s="15" t="s">
        <v>20</v>
      </c>
      <c r="C12" s="16">
        <v>3359200</v>
      </c>
      <c r="D12" s="16">
        <v>2999200</v>
      </c>
      <c r="E12" s="16">
        <f t="shared" ca="1" si="0"/>
        <v>-360000</v>
      </c>
      <c r="F12" s="16">
        <v>2993558.1</v>
      </c>
      <c r="G12" s="17">
        <f t="shared" ca="1" si="1"/>
        <v>0.99809999999999999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21</v>
      </c>
      <c r="C13" s="12">
        <v>7968200</v>
      </c>
      <c r="D13" s="12">
        <v>7828200</v>
      </c>
      <c r="E13" s="12">
        <f t="shared" ca="1" si="0"/>
        <v>-140000</v>
      </c>
      <c r="F13" s="12">
        <v>7805059.5</v>
      </c>
      <c r="G13" s="13">
        <f t="shared" ca="1" si="1"/>
        <v>0.997</v>
      </c>
      <c r="H13" s="3"/>
    </row>
    <row r="14" spans="1:8" ht="45" outlineLevel="2" x14ac:dyDescent="0.25">
      <c r="A14" s="14"/>
      <c r="B14" s="15" t="s">
        <v>22</v>
      </c>
      <c r="C14" s="16">
        <v>7968200</v>
      </c>
      <c r="D14" s="16">
        <v>7828200</v>
      </c>
      <c r="E14" s="16">
        <f t="shared" ca="1" si="0"/>
        <v>-140000</v>
      </c>
      <c r="F14" s="16">
        <v>7805059.5</v>
      </c>
      <c r="G14" s="17">
        <f t="shared" ca="1" si="1"/>
        <v>0.997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23</v>
      </c>
      <c r="C15" s="12">
        <v>11249300</v>
      </c>
      <c r="D15" s="12">
        <v>10919300</v>
      </c>
      <c r="E15" s="12">
        <f t="shared" ca="1" si="0"/>
        <v>-330000</v>
      </c>
      <c r="F15" s="12">
        <v>10919300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24</v>
      </c>
      <c r="C16" s="16">
        <v>11249300</v>
      </c>
      <c r="D16" s="16">
        <v>10919300</v>
      </c>
      <c r="E16" s="16">
        <f t="shared" ca="1" si="0"/>
        <v>-330000</v>
      </c>
      <c r="F16" s="16">
        <v>10919300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25</v>
      </c>
      <c r="C17" s="12">
        <v>7890100</v>
      </c>
      <c r="D17" s="12">
        <v>7290100</v>
      </c>
      <c r="E17" s="12">
        <f t="shared" ca="1" si="0"/>
        <v>-600000</v>
      </c>
      <c r="F17" s="12">
        <v>7230643.9100000001</v>
      </c>
      <c r="G17" s="13">
        <f t="shared" ca="1" si="1"/>
        <v>0.99180000000000001</v>
      </c>
      <c r="H17" s="3"/>
    </row>
    <row r="18" spans="1:8" ht="45" outlineLevel="2" x14ac:dyDescent="0.25">
      <c r="A18" s="14"/>
      <c r="B18" s="15" t="s">
        <v>26</v>
      </c>
      <c r="C18" s="16">
        <v>7890100</v>
      </c>
      <c r="D18" s="16">
        <v>7290100</v>
      </c>
      <c r="E18" s="16">
        <f t="shared" ca="1" si="0"/>
        <v>-600000</v>
      </c>
      <c r="F18" s="16">
        <v>7230643.9100000001</v>
      </c>
      <c r="G18" s="17">
        <f t="shared" ca="1" si="1"/>
        <v>0.99180000000000001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27</v>
      </c>
      <c r="C19" s="12">
        <v>7187000</v>
      </c>
      <c r="D19" s="12">
        <v>6287000</v>
      </c>
      <c r="E19" s="12">
        <f t="shared" ca="1" si="0"/>
        <v>-900000</v>
      </c>
      <c r="F19" s="12">
        <v>6262041.2699999996</v>
      </c>
      <c r="G19" s="13">
        <f t="shared" ca="1" si="1"/>
        <v>0.996</v>
      </c>
      <c r="H19" s="3"/>
    </row>
    <row r="20" spans="1:8" ht="45" outlineLevel="2" x14ac:dyDescent="0.25">
      <c r="A20" s="14"/>
      <c r="B20" s="15" t="s">
        <v>28</v>
      </c>
      <c r="C20" s="16">
        <v>7187000</v>
      </c>
      <c r="D20" s="16">
        <v>6287000</v>
      </c>
      <c r="E20" s="16">
        <f t="shared" ca="1" si="0"/>
        <v>-900000</v>
      </c>
      <c r="F20" s="16">
        <v>6262041.2699999996</v>
      </c>
      <c r="G20" s="17">
        <f t="shared" ca="1" si="1"/>
        <v>0.996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29</v>
      </c>
      <c r="C21" s="12">
        <v>4218500</v>
      </c>
      <c r="D21" s="12">
        <v>3898500</v>
      </c>
      <c r="E21" s="12">
        <f t="shared" ca="1" si="0"/>
        <v>-320000</v>
      </c>
      <c r="F21" s="12">
        <v>3804754.03</v>
      </c>
      <c r="G21" s="13">
        <f t="shared" ca="1" si="1"/>
        <v>0.97599999999999998</v>
      </c>
      <c r="H21" s="3"/>
    </row>
    <row r="22" spans="1:8" ht="45" outlineLevel="2" x14ac:dyDescent="0.25">
      <c r="A22" s="14"/>
      <c r="B22" s="15" t="s">
        <v>30</v>
      </c>
      <c r="C22" s="16">
        <v>4218500</v>
      </c>
      <c r="D22" s="16">
        <v>3898500</v>
      </c>
      <c r="E22" s="16">
        <f t="shared" ca="1" si="0"/>
        <v>-320000</v>
      </c>
      <c r="F22" s="16">
        <v>3804754.03</v>
      </c>
      <c r="G22" s="17">
        <f t="shared" ca="1" si="1"/>
        <v>0.97599999999999998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31</v>
      </c>
      <c r="C23" s="12">
        <v>6249600</v>
      </c>
      <c r="D23" s="12">
        <v>6099600</v>
      </c>
      <c r="E23" s="12">
        <f t="shared" ca="1" si="0"/>
        <v>-150000</v>
      </c>
      <c r="F23" s="12">
        <v>6099600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32</v>
      </c>
      <c r="C24" s="16">
        <v>6249600</v>
      </c>
      <c r="D24" s="16">
        <v>6099600</v>
      </c>
      <c r="E24" s="16">
        <f t="shared" ca="1" si="0"/>
        <v>-150000</v>
      </c>
      <c r="F24" s="16">
        <v>6099600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33</v>
      </c>
      <c r="C25" s="12">
        <v>6640200</v>
      </c>
      <c r="D25" s="12">
        <v>5943500</v>
      </c>
      <c r="E25" s="12">
        <f t="shared" ca="1" si="0"/>
        <v>-696700</v>
      </c>
      <c r="F25" s="12">
        <v>5875035.6100000003</v>
      </c>
      <c r="G25" s="13">
        <f t="shared" ca="1" si="1"/>
        <v>0.98850000000000005</v>
      </c>
      <c r="H25" s="3"/>
    </row>
    <row r="26" spans="1:8" ht="45" outlineLevel="2" x14ac:dyDescent="0.25">
      <c r="A26" s="14"/>
      <c r="B26" s="15" t="s">
        <v>34</v>
      </c>
      <c r="C26" s="16">
        <v>6640200</v>
      </c>
      <c r="D26" s="16">
        <v>5943500</v>
      </c>
      <c r="E26" s="16">
        <f t="shared" ca="1" si="0"/>
        <v>-696700</v>
      </c>
      <c r="F26" s="16">
        <v>5875035.6100000003</v>
      </c>
      <c r="G26" s="17">
        <f t="shared" ca="1" si="1"/>
        <v>0.98850000000000005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35</v>
      </c>
      <c r="C27" s="12">
        <v>7108900</v>
      </c>
      <c r="D27" s="12">
        <v>7108900</v>
      </c>
      <c r="E27" s="12">
        <f t="shared" ca="1" si="0"/>
        <v>0</v>
      </c>
      <c r="F27" s="12">
        <v>6698522.6200000001</v>
      </c>
      <c r="G27" s="13">
        <f t="shared" ca="1" si="1"/>
        <v>0.94230000000000003</v>
      </c>
      <c r="H27" s="3"/>
    </row>
    <row r="28" spans="1:8" ht="45" outlineLevel="2" x14ac:dyDescent="0.25">
      <c r="A28" s="14"/>
      <c r="B28" s="15" t="s">
        <v>36</v>
      </c>
      <c r="C28" s="16">
        <v>7108900</v>
      </c>
      <c r="D28" s="16">
        <v>7108900</v>
      </c>
      <c r="E28" s="16">
        <f t="shared" ca="1" si="0"/>
        <v>0</v>
      </c>
      <c r="F28" s="16">
        <v>6698522.6200000001</v>
      </c>
      <c r="G28" s="17">
        <f t="shared" ca="1" si="1"/>
        <v>0.94230000000000003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37</v>
      </c>
      <c r="C29" s="12">
        <v>6249600</v>
      </c>
      <c r="D29" s="12">
        <v>5269600</v>
      </c>
      <c r="E29" s="12">
        <f t="shared" ca="1" si="0"/>
        <v>-980000</v>
      </c>
      <c r="F29" s="12">
        <v>5208100.6500000004</v>
      </c>
      <c r="G29" s="13">
        <f t="shared" ca="1" si="1"/>
        <v>0.98829999999999996</v>
      </c>
      <c r="H29" s="3"/>
    </row>
    <row r="30" spans="1:8" ht="45" outlineLevel="2" x14ac:dyDescent="0.25">
      <c r="A30" s="14"/>
      <c r="B30" s="15" t="s">
        <v>38</v>
      </c>
      <c r="C30" s="16">
        <v>6249600</v>
      </c>
      <c r="D30" s="16">
        <v>5269600</v>
      </c>
      <c r="E30" s="16">
        <f t="shared" ca="1" si="0"/>
        <v>-980000</v>
      </c>
      <c r="F30" s="16">
        <v>5208100.6500000004</v>
      </c>
      <c r="G30" s="17">
        <f t="shared" ca="1" si="1"/>
        <v>0.98829999999999996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39</v>
      </c>
      <c r="C31" s="12">
        <v>16405200</v>
      </c>
      <c r="D31" s="12">
        <v>15855200</v>
      </c>
      <c r="E31" s="12">
        <f t="shared" ca="1" si="0"/>
        <v>-550000</v>
      </c>
      <c r="F31" s="12">
        <v>15744910.630000001</v>
      </c>
      <c r="G31" s="13">
        <f t="shared" ca="1" si="1"/>
        <v>0.99299999999999999</v>
      </c>
      <c r="H31" s="3"/>
    </row>
    <row r="32" spans="1:8" ht="45" outlineLevel="2" x14ac:dyDescent="0.25">
      <c r="A32" s="14"/>
      <c r="B32" s="15" t="s">
        <v>40</v>
      </c>
      <c r="C32" s="16">
        <v>16405200</v>
      </c>
      <c r="D32" s="16">
        <v>15855200</v>
      </c>
      <c r="E32" s="16">
        <f t="shared" ca="1" si="0"/>
        <v>-550000</v>
      </c>
      <c r="F32" s="16">
        <v>15744910.630000001</v>
      </c>
      <c r="G32" s="17">
        <f t="shared" ca="1" si="1"/>
        <v>0.99299999999999999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41</v>
      </c>
      <c r="C33" s="12">
        <v>9218200</v>
      </c>
      <c r="D33" s="12">
        <v>9098200</v>
      </c>
      <c r="E33" s="12">
        <f t="shared" ca="1" si="0"/>
        <v>-120000</v>
      </c>
      <c r="F33" s="12">
        <v>9098200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42</v>
      </c>
      <c r="C34" s="16">
        <v>9218200</v>
      </c>
      <c r="D34" s="16">
        <v>9098200</v>
      </c>
      <c r="E34" s="16">
        <f t="shared" ca="1" si="0"/>
        <v>-120000</v>
      </c>
      <c r="F34" s="16">
        <v>9098200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43</v>
      </c>
      <c r="C35" s="12">
        <v>22420400</v>
      </c>
      <c r="D35" s="12">
        <v>21620400</v>
      </c>
      <c r="E35" s="12">
        <f t="shared" ca="1" si="0"/>
        <v>-800000</v>
      </c>
      <c r="F35" s="12">
        <v>21379216.469999999</v>
      </c>
      <c r="G35" s="13">
        <f t="shared" ca="1" si="1"/>
        <v>0.98880000000000001</v>
      </c>
      <c r="H35" s="3"/>
    </row>
    <row r="36" spans="1:8" ht="45" outlineLevel="2" x14ac:dyDescent="0.25">
      <c r="A36" s="14"/>
      <c r="B36" s="15" t="s">
        <v>44</v>
      </c>
      <c r="C36" s="16">
        <v>22420400</v>
      </c>
      <c r="D36" s="16">
        <v>21620400</v>
      </c>
      <c r="E36" s="16">
        <f t="shared" ca="1" si="0"/>
        <v>-800000</v>
      </c>
      <c r="F36" s="16">
        <v>21379216.469999999</v>
      </c>
      <c r="G36" s="17">
        <f t="shared" ca="1" si="1"/>
        <v>0.98880000000000001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45</v>
      </c>
      <c r="C37" s="12">
        <v>7187000</v>
      </c>
      <c r="D37" s="12">
        <v>6937000</v>
      </c>
      <c r="E37" s="12">
        <f t="shared" ca="1" si="0"/>
        <v>-250000</v>
      </c>
      <c r="F37" s="12">
        <v>6754437.21</v>
      </c>
      <c r="G37" s="13">
        <f t="shared" ca="1" si="1"/>
        <v>0.97370000000000001</v>
      </c>
      <c r="H37" s="3"/>
    </row>
    <row r="38" spans="1:8" ht="45" outlineLevel="2" x14ac:dyDescent="0.25">
      <c r="A38" s="14"/>
      <c r="B38" s="15" t="s">
        <v>46</v>
      </c>
      <c r="C38" s="16">
        <v>7187000</v>
      </c>
      <c r="D38" s="16">
        <v>6937000</v>
      </c>
      <c r="E38" s="16">
        <f t="shared" ca="1" si="0"/>
        <v>-250000</v>
      </c>
      <c r="F38" s="16">
        <v>6754437.21</v>
      </c>
      <c r="G38" s="17">
        <f t="shared" ca="1" si="1"/>
        <v>0.97370000000000001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47</v>
      </c>
      <c r="C39" s="12">
        <v>3749800</v>
      </c>
      <c r="D39" s="12">
        <v>3509800</v>
      </c>
      <c r="E39" s="12">
        <f t="shared" ref="E39:E63" ca="1" si="2">INDIRECT("R[0]C[-1]", FALSE)-INDIRECT("R[0]C[-2]", FALSE)</f>
        <v>-240000</v>
      </c>
      <c r="F39" s="12">
        <v>3497571.78</v>
      </c>
      <c r="G39" s="13">
        <f t="shared" ref="G39:G63" ca="1" si="3">IF(INDIRECT("R[0]C[-3]", FALSE)=0,0,ROUND(INDIRECT("R[0]C[-1]", FALSE)/INDIRECT("R[0]C[-3]", FALSE),4))</f>
        <v>0.99650000000000005</v>
      </c>
      <c r="H39" s="3"/>
    </row>
    <row r="40" spans="1:8" ht="45" outlineLevel="2" x14ac:dyDescent="0.25">
      <c r="A40" s="14"/>
      <c r="B40" s="15" t="s">
        <v>48</v>
      </c>
      <c r="C40" s="16">
        <v>3749800</v>
      </c>
      <c r="D40" s="16">
        <v>3509800</v>
      </c>
      <c r="E40" s="16">
        <f t="shared" ca="1" si="2"/>
        <v>-240000</v>
      </c>
      <c r="F40" s="16">
        <v>3497571.78</v>
      </c>
      <c r="G40" s="17">
        <f t="shared" ca="1" si="3"/>
        <v>0.99650000000000005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49</v>
      </c>
      <c r="C41" s="12">
        <v>4062200</v>
      </c>
      <c r="D41" s="12">
        <v>3862200</v>
      </c>
      <c r="E41" s="12">
        <f t="shared" ca="1" si="2"/>
        <v>-200000</v>
      </c>
      <c r="F41" s="12">
        <v>3808690.69</v>
      </c>
      <c r="G41" s="13">
        <f t="shared" ca="1" si="3"/>
        <v>0.98609999999999998</v>
      </c>
      <c r="H41" s="3"/>
    </row>
    <row r="42" spans="1:8" ht="45" outlineLevel="2" x14ac:dyDescent="0.25">
      <c r="A42" s="14"/>
      <c r="B42" s="15" t="s">
        <v>50</v>
      </c>
      <c r="C42" s="16">
        <v>4062200</v>
      </c>
      <c r="D42" s="16">
        <v>3862200</v>
      </c>
      <c r="E42" s="16">
        <f t="shared" ca="1" si="2"/>
        <v>-200000</v>
      </c>
      <c r="F42" s="16">
        <v>3808690.69</v>
      </c>
      <c r="G42" s="17">
        <f t="shared" ca="1" si="3"/>
        <v>0.98609999999999998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51</v>
      </c>
      <c r="C43" s="12">
        <v>3827900</v>
      </c>
      <c r="D43" s="12">
        <v>3587900</v>
      </c>
      <c r="E43" s="12">
        <f t="shared" ca="1" si="2"/>
        <v>-240000</v>
      </c>
      <c r="F43" s="12">
        <v>3587900</v>
      </c>
      <c r="G43" s="13">
        <f t="shared" ca="1" si="3"/>
        <v>1</v>
      </c>
      <c r="H43" s="3"/>
    </row>
    <row r="44" spans="1:8" ht="45" outlineLevel="2" x14ac:dyDescent="0.25">
      <c r="A44" s="14"/>
      <c r="B44" s="15" t="s">
        <v>52</v>
      </c>
      <c r="C44" s="16">
        <v>3827900</v>
      </c>
      <c r="D44" s="16">
        <v>3587900</v>
      </c>
      <c r="E44" s="16">
        <f t="shared" ca="1" si="2"/>
        <v>-240000</v>
      </c>
      <c r="F44" s="16">
        <v>3587900</v>
      </c>
      <c r="G44" s="17">
        <f t="shared" ca="1" si="3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53</v>
      </c>
      <c r="C45" s="12">
        <v>6718300</v>
      </c>
      <c r="D45" s="12">
        <v>6488300</v>
      </c>
      <c r="E45" s="12">
        <f t="shared" ca="1" si="2"/>
        <v>-230000</v>
      </c>
      <c r="F45" s="12">
        <v>6427655.9800000004</v>
      </c>
      <c r="G45" s="13">
        <f t="shared" ca="1" si="3"/>
        <v>0.99070000000000003</v>
      </c>
      <c r="H45" s="3"/>
    </row>
    <row r="46" spans="1:8" ht="45" outlineLevel="2" x14ac:dyDescent="0.25">
      <c r="A46" s="14"/>
      <c r="B46" s="15" t="s">
        <v>54</v>
      </c>
      <c r="C46" s="16">
        <v>6718300</v>
      </c>
      <c r="D46" s="16">
        <v>6488300</v>
      </c>
      <c r="E46" s="16">
        <f t="shared" ca="1" si="2"/>
        <v>-230000</v>
      </c>
      <c r="F46" s="16">
        <v>6427655.9800000004</v>
      </c>
      <c r="G46" s="17">
        <f t="shared" ca="1" si="3"/>
        <v>0.99070000000000003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55</v>
      </c>
      <c r="C47" s="12">
        <v>5468400</v>
      </c>
      <c r="D47" s="12">
        <v>4798400</v>
      </c>
      <c r="E47" s="12">
        <f t="shared" ca="1" si="2"/>
        <v>-670000</v>
      </c>
      <c r="F47" s="12">
        <v>4798400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56</v>
      </c>
      <c r="C48" s="16">
        <v>5468400</v>
      </c>
      <c r="D48" s="16">
        <v>4798400</v>
      </c>
      <c r="E48" s="16">
        <f t="shared" ca="1" si="2"/>
        <v>-670000</v>
      </c>
      <c r="F48" s="16">
        <v>4798400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57</v>
      </c>
      <c r="C49" s="12">
        <v>114054100</v>
      </c>
      <c r="D49" s="12">
        <v>115054100</v>
      </c>
      <c r="E49" s="12">
        <f t="shared" ca="1" si="2"/>
        <v>1000000</v>
      </c>
      <c r="F49" s="12">
        <v>115054100</v>
      </c>
      <c r="G49" s="13">
        <f t="shared" ca="1" si="3"/>
        <v>1</v>
      </c>
      <c r="H49" s="3"/>
    </row>
    <row r="50" spans="1:8" ht="30" outlineLevel="2" x14ac:dyDescent="0.25">
      <c r="A50" s="14"/>
      <c r="B50" s="15" t="s">
        <v>58</v>
      </c>
      <c r="C50" s="16">
        <v>114054100</v>
      </c>
      <c r="D50" s="16">
        <v>115054100</v>
      </c>
      <c r="E50" s="16">
        <f t="shared" ca="1" si="2"/>
        <v>1000000</v>
      </c>
      <c r="F50" s="16">
        <v>115054100</v>
      </c>
      <c r="G50" s="17">
        <f t="shared" ca="1" si="3"/>
        <v>1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59</v>
      </c>
      <c r="C51" s="12">
        <v>35935200</v>
      </c>
      <c r="D51" s="12">
        <v>32425200</v>
      </c>
      <c r="E51" s="12">
        <f t="shared" ca="1" si="2"/>
        <v>-3510000</v>
      </c>
      <c r="F51" s="12">
        <v>32425200</v>
      </c>
      <c r="G51" s="13">
        <f t="shared" ca="1" si="3"/>
        <v>1</v>
      </c>
      <c r="H51" s="3"/>
    </row>
    <row r="52" spans="1:8" ht="45" outlineLevel="2" x14ac:dyDescent="0.25">
      <c r="A52" s="14"/>
      <c r="B52" s="15" t="s">
        <v>60</v>
      </c>
      <c r="C52" s="16">
        <v>35935200</v>
      </c>
      <c r="D52" s="16">
        <v>32425200</v>
      </c>
      <c r="E52" s="16">
        <f t="shared" ca="1" si="2"/>
        <v>-3510000</v>
      </c>
      <c r="F52" s="16">
        <v>32425200</v>
      </c>
      <c r="G52" s="17">
        <f t="shared" ca="1" si="3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61</v>
      </c>
      <c r="C53" s="12">
        <v>19920600</v>
      </c>
      <c r="D53" s="12">
        <v>19690600</v>
      </c>
      <c r="E53" s="12">
        <f t="shared" ca="1" si="2"/>
        <v>-230000</v>
      </c>
      <c r="F53" s="12">
        <v>19690600</v>
      </c>
      <c r="G53" s="13">
        <f t="shared" ca="1" si="3"/>
        <v>1</v>
      </c>
      <c r="H53" s="3"/>
    </row>
    <row r="54" spans="1:8" ht="45" outlineLevel="2" x14ac:dyDescent="0.25">
      <c r="A54" s="14"/>
      <c r="B54" s="15" t="s">
        <v>62</v>
      </c>
      <c r="C54" s="16">
        <v>19920600</v>
      </c>
      <c r="D54" s="16">
        <v>19690600</v>
      </c>
      <c r="E54" s="16">
        <f t="shared" ca="1" si="2"/>
        <v>-230000</v>
      </c>
      <c r="F54" s="16">
        <v>19690600</v>
      </c>
      <c r="G54" s="17">
        <f t="shared" ca="1" si="3"/>
        <v>1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63</v>
      </c>
      <c r="C55" s="12">
        <v>9843100</v>
      </c>
      <c r="D55" s="12">
        <v>9743100</v>
      </c>
      <c r="E55" s="12">
        <f t="shared" ca="1" si="2"/>
        <v>-100000</v>
      </c>
      <c r="F55" s="12">
        <v>9743100</v>
      </c>
      <c r="G55" s="13">
        <f t="shared" ca="1" si="3"/>
        <v>1</v>
      </c>
      <c r="H55" s="3"/>
    </row>
    <row r="56" spans="1:8" ht="45" outlineLevel="2" x14ac:dyDescent="0.25">
      <c r="A56" s="14"/>
      <c r="B56" s="15" t="s">
        <v>64</v>
      </c>
      <c r="C56" s="16">
        <v>9843100</v>
      </c>
      <c r="D56" s="16">
        <v>9743100</v>
      </c>
      <c r="E56" s="16">
        <f t="shared" ca="1" si="2"/>
        <v>-100000</v>
      </c>
      <c r="F56" s="16">
        <v>9743100</v>
      </c>
      <c r="G56" s="17">
        <f t="shared" ca="1" si="3"/>
        <v>1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65</v>
      </c>
      <c r="C57" s="12">
        <v>30232400</v>
      </c>
      <c r="D57" s="12">
        <v>29882400</v>
      </c>
      <c r="E57" s="12">
        <f t="shared" ca="1" si="2"/>
        <v>-350000</v>
      </c>
      <c r="F57" s="12">
        <v>29882400</v>
      </c>
      <c r="G57" s="13">
        <f t="shared" ca="1" si="3"/>
        <v>1</v>
      </c>
      <c r="H57" s="3"/>
    </row>
    <row r="58" spans="1:8" ht="45" outlineLevel="2" x14ac:dyDescent="0.25">
      <c r="A58" s="14"/>
      <c r="B58" s="15" t="s">
        <v>66</v>
      </c>
      <c r="C58" s="16">
        <v>30232400</v>
      </c>
      <c r="D58" s="16">
        <v>29882400</v>
      </c>
      <c r="E58" s="16">
        <f t="shared" ca="1" si="2"/>
        <v>-350000</v>
      </c>
      <c r="F58" s="16">
        <v>29882400</v>
      </c>
      <c r="G58" s="17">
        <f t="shared" ca="1" si="3"/>
        <v>1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67</v>
      </c>
      <c r="C59" s="12">
        <v>26014000</v>
      </c>
      <c r="D59" s="12">
        <v>25514000</v>
      </c>
      <c r="E59" s="12">
        <f t="shared" ca="1" si="2"/>
        <v>-500000</v>
      </c>
      <c r="F59" s="12">
        <v>25109729.329999998</v>
      </c>
      <c r="G59" s="13">
        <f t="shared" ca="1" si="3"/>
        <v>0.98419999999999996</v>
      </c>
      <c r="H59" s="3"/>
    </row>
    <row r="60" spans="1:8" ht="45" outlineLevel="2" x14ac:dyDescent="0.25">
      <c r="A60" s="14"/>
      <c r="B60" s="15" t="s">
        <v>68</v>
      </c>
      <c r="C60" s="16">
        <v>26014000</v>
      </c>
      <c r="D60" s="16">
        <v>25514000</v>
      </c>
      <c r="E60" s="16">
        <f t="shared" ca="1" si="2"/>
        <v>-500000</v>
      </c>
      <c r="F60" s="16">
        <v>25109729.329999998</v>
      </c>
      <c r="G60" s="17">
        <f t="shared" ca="1" si="3"/>
        <v>0.98419999999999996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1" t="s">
        <v>69</v>
      </c>
      <c r="C61" s="12">
        <v>21092400</v>
      </c>
      <c r="D61" s="12">
        <v>20662400</v>
      </c>
      <c r="E61" s="12">
        <f t="shared" ca="1" si="2"/>
        <v>-430000</v>
      </c>
      <c r="F61" s="12">
        <v>20662400</v>
      </c>
      <c r="G61" s="13">
        <f t="shared" ca="1" si="3"/>
        <v>1</v>
      </c>
      <c r="H61" s="3"/>
    </row>
    <row r="62" spans="1:8" ht="45" outlineLevel="2" x14ac:dyDescent="0.25">
      <c r="A62" s="14"/>
      <c r="B62" s="15" t="s">
        <v>70</v>
      </c>
      <c r="C62" s="16">
        <v>21092400</v>
      </c>
      <c r="D62" s="16">
        <v>20662400</v>
      </c>
      <c r="E62" s="16">
        <f t="shared" ca="1" si="2"/>
        <v>-430000</v>
      </c>
      <c r="F62" s="16">
        <v>20662400</v>
      </c>
      <c r="G62" s="17">
        <f t="shared" ca="1" si="3"/>
        <v>1</v>
      </c>
      <c r="H62" s="3"/>
    </row>
    <row r="63" spans="1:8" ht="15" customHeight="1" x14ac:dyDescent="0.25">
      <c r="A63" s="50" t="s">
        <v>71</v>
      </c>
      <c r="B63" s="51"/>
      <c r="C63" s="18">
        <v>410831900</v>
      </c>
      <c r="D63" s="18">
        <v>398785200</v>
      </c>
      <c r="E63" s="19">
        <f t="shared" ca="1" si="2"/>
        <v>-12046700</v>
      </c>
      <c r="F63" s="19">
        <v>396713717.44</v>
      </c>
      <c r="G63" s="20">
        <f t="shared" ca="1" si="3"/>
        <v>0.99480000000000002</v>
      </c>
      <c r="H63" s="3"/>
    </row>
  </sheetData>
  <mergeCells count="9">
    <mergeCell ref="A63:B6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Вариант (новый от 19.05.2017 12_27_58)(Аналитический отчет по исполнению бюджета с произвольной группировкой)&lt;/DocName&gt;&#10;  &lt;VariantName&gt;Вариант (новый от 19.05.2017 12:27:58)&lt;/VariantName&gt;&#10;  &lt;VariantLink&gt;249013666&lt;/VariantLink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31B77EA-0C83-4F30-80C3-C1045898DB1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2</vt:i4>
      </vt:variant>
    </vt:vector>
  </HeadingPairs>
  <TitlesOfParts>
    <vt:vector size="26" baseType="lpstr">
      <vt:lpstr>Субвенции</vt:lpstr>
      <vt:lpstr>0240880030</vt:lpstr>
      <vt:lpstr>041E180180</vt:lpstr>
      <vt:lpstr>0430180220</vt:lpstr>
      <vt:lpstr>0430180230</vt:lpstr>
      <vt:lpstr>04301R0820</vt:lpstr>
      <vt:lpstr>0440180170</vt:lpstr>
      <vt:lpstr>0440180260</vt:lpstr>
      <vt:lpstr>0440253030</vt:lpstr>
      <vt:lpstr>0440280180</vt:lpstr>
      <vt:lpstr>0440280280</vt:lpstr>
      <vt:lpstr>0440580190</vt:lpstr>
      <vt:lpstr>0440580200</vt:lpstr>
      <vt:lpstr>0440580210</vt:lpstr>
      <vt:lpstr>0440880810</vt:lpstr>
      <vt:lpstr>0740180290</vt:lpstr>
      <vt:lpstr>0740180900</vt:lpstr>
      <vt:lpstr>0740180910</vt:lpstr>
      <vt:lpstr>2440280980</vt:lpstr>
      <vt:lpstr>7500959301</vt:lpstr>
      <vt:lpstr>7500981110</vt:lpstr>
      <vt:lpstr>7500981310</vt:lpstr>
      <vt:lpstr>9800151180</vt:lpstr>
      <vt:lpstr>9800151200</vt:lpstr>
      <vt:lpstr>Субвенции!Заголовки_для_печати</vt:lpstr>
      <vt:lpstr>Субвенции!Область_печати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cp:lastPrinted>2024-06-06T13:19:40Z</cp:lastPrinted>
  <dcterms:created xsi:type="dcterms:W3CDTF">2024-06-06T12:38:18Z</dcterms:created>
  <dcterms:modified xsi:type="dcterms:W3CDTF">2024-06-07T06:55:38Z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12_27_58)(5).xlsx</vt:lpwstr>
  </property>
  <property fmtid="{D5CDD505-2E9C-101B-9397-08002B2CF9AE}" pid="4" name="Версия клиента">
    <vt:lpwstr>22.1.38.1070 (.NET 4.0)</vt:lpwstr>
  </property>
  <property fmtid="{D5CDD505-2E9C-101B-9397-08002B2CF9AE}" pid="5" name="Версия базы">
    <vt:lpwstr>22.1.1542.286347790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bks2023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MBT_Pos_3.xlt</vt:lpwstr>
  </property>
  <property fmtid="{D5CDD505-2E9C-101B-9397-08002B2CF9AE}" pid="11" name="Локальная база">
    <vt:lpwstr>используется</vt:lpwstr>
  </property>
</Properties>
</file>