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Отчетность\Отчетность за 1 квартал\3. Предоставление межбюджетных трансфертов МО\"/>
    </mc:Choice>
  </mc:AlternateContent>
  <xr:revisionPtr revIDLastSave="0" documentId="13_ncr:1_{DAAA8631-8B61-4B3E-A348-CA8B1BCF3016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Субвенции" sheetId="21" r:id="rId1"/>
    <sheet name="0240880030" sheetId="2" r:id="rId2"/>
    <sheet name="041Ю653030" sheetId="3" r:id="rId3"/>
    <sheet name="0420180220" sheetId="4" r:id="rId4"/>
    <sheet name="0420180230" sheetId="5" r:id="rId5"/>
    <sheet name="04201R0820" sheetId="6" r:id="rId6"/>
    <sheet name="0440180170" sheetId="7" r:id="rId7"/>
    <sheet name="0440280180" sheetId="8" r:id="rId8"/>
    <sheet name="0440280280" sheetId="9" r:id="rId9"/>
    <sheet name="0440480190" sheetId="10" r:id="rId10"/>
    <sheet name="0440480200" sheetId="11" r:id="rId11"/>
    <sheet name="0440480210" sheetId="12" r:id="rId12"/>
    <sheet name="0440780810" sheetId="13" r:id="rId13"/>
    <sheet name="0740180290" sheetId="14" r:id="rId14"/>
    <sheet name="0740180900" sheetId="15" r:id="rId15"/>
    <sheet name="0740180910" sheetId="16" r:id="rId16"/>
    <sheet name="7500959300" sheetId="17" r:id="rId17"/>
    <sheet name="7500981110" sheetId="18" r:id="rId18"/>
    <sheet name="9800151180" sheetId="19" r:id="rId19"/>
    <sheet name="9800151200" sheetId="20" r:id="rId20"/>
  </sheets>
  <definedNames>
    <definedName name="_xlnm.Print_Titles" localSheetId="1">'0240880030'!$1:$5</definedName>
    <definedName name="_xlnm.Print_Titles" localSheetId="2">'041Ю653030'!$1:$5</definedName>
    <definedName name="_xlnm.Print_Titles" localSheetId="3">'0420180220'!$1:$5</definedName>
    <definedName name="_xlnm.Print_Titles" localSheetId="4">'0420180230'!$1:$5</definedName>
    <definedName name="_xlnm.Print_Titles" localSheetId="5">'04201R0820'!$1:$5</definedName>
    <definedName name="_xlnm.Print_Titles" localSheetId="6">'0440180170'!$1:$5</definedName>
    <definedName name="_xlnm.Print_Titles" localSheetId="7">'0440280180'!$1:$5</definedName>
    <definedName name="_xlnm.Print_Titles" localSheetId="8">'0440280280'!$1:$5</definedName>
    <definedName name="_xlnm.Print_Titles" localSheetId="9">'0440480190'!$1:$5</definedName>
    <definedName name="_xlnm.Print_Titles" localSheetId="10">'0440480200'!$1:$5</definedName>
    <definedName name="_xlnm.Print_Titles" localSheetId="11">'0440480210'!$1:$5</definedName>
    <definedName name="_xlnm.Print_Titles" localSheetId="12">'0440780810'!$1:$5</definedName>
    <definedName name="_xlnm.Print_Titles" localSheetId="13">'0740180290'!$1:$5</definedName>
    <definedName name="_xlnm.Print_Titles" localSheetId="14">'0740180900'!$1:$5</definedName>
    <definedName name="_xlnm.Print_Titles" localSheetId="15">'0740180910'!$1:$5</definedName>
    <definedName name="_xlnm.Print_Titles" localSheetId="16">'7500959300'!$1:$5</definedName>
    <definedName name="_xlnm.Print_Titles" localSheetId="17">'7500981110'!$1:$5</definedName>
    <definedName name="_xlnm.Print_Titles" localSheetId="18">'9800151180'!$1:$5</definedName>
    <definedName name="_xlnm.Print_Titles" localSheetId="19">'9800151200'!$1:$5</definedName>
    <definedName name="_xlnm.Print_Area" localSheetId="0">Субвенции!$A$1:$G$28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8" i="21" l="1"/>
  <c r="E28" i="21"/>
  <c r="D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F22" i="13"/>
  <c r="F32" i="2"/>
  <c r="F33" i="3"/>
  <c r="F13" i="8"/>
  <c r="F11" i="12"/>
  <c r="F7" i="20"/>
  <c r="F32" i="16"/>
  <c r="F28" i="7"/>
  <c r="F18" i="14"/>
  <c r="F15" i="5"/>
  <c r="F20" i="13"/>
  <c r="F29" i="7"/>
  <c r="A6" i="19"/>
  <c r="F31" i="15"/>
  <c r="F23" i="3"/>
  <c r="F27" i="13"/>
  <c r="F29" i="9"/>
  <c r="F21" i="17"/>
  <c r="F21" i="8"/>
  <c r="F26" i="8"/>
  <c r="F30" i="10"/>
  <c r="F9" i="5"/>
  <c r="F11" i="7"/>
  <c r="F29" i="3"/>
  <c r="F16" i="20"/>
  <c r="F29" i="13"/>
  <c r="F31" i="2"/>
  <c r="F13" i="16"/>
  <c r="F7" i="11"/>
  <c r="F12" i="13"/>
  <c r="F29" i="11"/>
  <c r="F7" i="2"/>
  <c r="F16" i="14"/>
  <c r="F16" i="7"/>
  <c r="F6" i="9"/>
  <c r="F30" i="19"/>
  <c r="F28" i="16"/>
  <c r="F33" i="5"/>
  <c r="F32" i="12"/>
  <c r="F21" i="3"/>
  <c r="F19" i="12"/>
  <c r="F19" i="7"/>
  <c r="A6" i="18"/>
  <c r="F25" i="15"/>
  <c r="F20" i="14"/>
  <c r="F20" i="10"/>
  <c r="F12" i="4"/>
  <c r="F13" i="17"/>
  <c r="F24" i="15"/>
  <c r="F12" i="5"/>
  <c r="F10" i="3"/>
  <c r="F12" i="20"/>
  <c r="F8" i="2"/>
  <c r="F18" i="15"/>
  <c r="F22" i="7"/>
  <c r="F9" i="16"/>
  <c r="F29" i="20"/>
  <c r="F25" i="17"/>
  <c r="A6" i="14"/>
  <c r="F22" i="16"/>
  <c r="F20" i="5"/>
  <c r="F12" i="15"/>
  <c r="F24" i="9"/>
  <c r="F14" i="14"/>
  <c r="F21" i="5"/>
  <c r="F24" i="5"/>
  <c r="F27" i="17"/>
  <c r="F31" i="12"/>
  <c r="F26" i="2"/>
  <c r="F26" i="3"/>
  <c r="F14" i="7"/>
  <c r="F14" i="8"/>
  <c r="F29" i="19"/>
  <c r="F27" i="16"/>
  <c r="F12" i="7"/>
  <c r="F21" i="2"/>
  <c r="F25" i="3"/>
  <c r="F16" i="15"/>
  <c r="F27" i="5"/>
  <c r="F7" i="15"/>
  <c r="F28" i="19"/>
  <c r="A6" i="7"/>
  <c r="F13" i="13"/>
  <c r="F24" i="13"/>
  <c r="F20" i="17"/>
  <c r="F6" i="8"/>
  <c r="F15" i="7"/>
  <c r="F8" i="4"/>
  <c r="F27" i="15"/>
  <c r="F17" i="5"/>
  <c r="F28" i="20"/>
  <c r="A6" i="17"/>
  <c r="F13" i="20"/>
  <c r="F15" i="19"/>
  <c r="F25" i="13"/>
  <c r="F33" i="15"/>
  <c r="F9" i="17"/>
  <c r="F12" i="16"/>
  <c r="F20" i="3"/>
  <c r="F30" i="20"/>
  <c r="F22" i="15"/>
  <c r="F17" i="17"/>
  <c r="F10" i="4"/>
  <c r="F21" i="13"/>
  <c r="F7" i="17"/>
  <c r="F23" i="19"/>
  <c r="F19" i="2"/>
  <c r="F18" i="11"/>
  <c r="F11" i="8"/>
  <c r="F22" i="3"/>
  <c r="F17" i="7"/>
  <c r="F17" i="3"/>
  <c r="F9" i="4"/>
  <c r="F10" i="11"/>
  <c r="F8" i="10"/>
  <c r="F6" i="6"/>
  <c r="F19" i="3"/>
  <c r="F27" i="11"/>
  <c r="F9" i="10"/>
  <c r="F21" i="20"/>
  <c r="F13" i="15"/>
  <c r="F13" i="3"/>
  <c r="F28" i="3"/>
  <c r="F14" i="15"/>
  <c r="F6" i="3"/>
  <c r="F21" i="7"/>
  <c r="F19" i="17"/>
  <c r="F10" i="15"/>
  <c r="F29" i="10"/>
  <c r="F31" i="3"/>
  <c r="F26" i="20"/>
  <c r="F6" i="17"/>
  <c r="F18" i="2"/>
  <c r="F31" i="7"/>
  <c r="F25" i="20"/>
  <c r="F24" i="3"/>
  <c r="F16" i="19"/>
  <c r="F30" i="12"/>
  <c r="F15" i="14"/>
  <c r="F30" i="9"/>
  <c r="F12" i="17"/>
  <c r="F29" i="12"/>
  <c r="F7" i="6"/>
  <c r="F20" i="20"/>
  <c r="F17" i="15"/>
  <c r="F15" i="12"/>
  <c r="F9" i="15"/>
  <c r="F34" i="8"/>
  <c r="F14" i="19"/>
  <c r="F6" i="14"/>
  <c r="F28" i="5"/>
  <c r="F10" i="13"/>
  <c r="F13" i="14"/>
  <c r="F17" i="19"/>
  <c r="F25" i="11"/>
  <c r="F16" i="5"/>
  <c r="F24" i="14"/>
  <c r="F16" i="16"/>
  <c r="F27" i="14"/>
  <c r="F20" i="11"/>
  <c r="F29" i="16"/>
  <c r="F19" i="11"/>
  <c r="F14" i="9"/>
  <c r="A6" i="13"/>
  <c r="F15" i="8"/>
  <c r="F12" i="9"/>
  <c r="F6" i="4"/>
  <c r="F11" i="11"/>
  <c r="F8" i="15"/>
  <c r="F31" i="10"/>
  <c r="F7" i="5"/>
  <c r="F10" i="19"/>
  <c r="F23" i="9"/>
  <c r="F28" i="11"/>
  <c r="F16" i="11"/>
  <c r="F32" i="9"/>
  <c r="F30" i="17"/>
  <c r="F27" i="3"/>
  <c r="F24" i="11"/>
  <c r="A6" i="8"/>
  <c r="F25" i="10"/>
  <c r="F9" i="13"/>
  <c r="F31" i="11"/>
  <c r="F6" i="12"/>
  <c r="F26" i="11"/>
  <c r="F13" i="10"/>
  <c r="F22" i="14"/>
  <c r="F22" i="10"/>
  <c r="F22" i="19"/>
  <c r="F8" i="5"/>
  <c r="F32" i="7"/>
  <c r="F29" i="8"/>
  <c r="F15" i="3"/>
  <c r="F18" i="12"/>
  <c r="F8" i="6"/>
  <c r="F19" i="10"/>
  <c r="F33" i="9"/>
  <c r="F30" i="11"/>
  <c r="F22" i="12"/>
  <c r="F15" i="11"/>
  <c r="F6" i="18"/>
  <c r="F9" i="11"/>
  <c r="F31" i="8"/>
  <c r="F8" i="9"/>
  <c r="F26" i="12"/>
  <c r="F22" i="17"/>
  <c r="A6" i="2"/>
  <c r="F8" i="3"/>
  <c r="F12" i="11"/>
  <c r="F28" i="15"/>
  <c r="F17" i="13"/>
  <c r="F19" i="15"/>
  <c r="F20" i="15"/>
  <c r="F6" i="10"/>
  <c r="F11" i="19"/>
  <c r="F22" i="5"/>
  <c r="F8" i="19"/>
  <c r="F7" i="7"/>
  <c r="F11" i="9"/>
  <c r="F19" i="9"/>
  <c r="F20" i="7"/>
  <c r="F27" i="9"/>
  <c r="F19" i="20"/>
  <c r="F30" i="2"/>
  <c r="F18" i="3"/>
  <c r="F26" i="9"/>
  <c r="F7" i="10"/>
  <c r="F6" i="20"/>
  <c r="F15" i="16"/>
  <c r="F25" i="7"/>
  <c r="F10" i="10"/>
  <c r="F12" i="19"/>
  <c r="F14" i="10"/>
  <c r="F8" i="16"/>
  <c r="F21" i="12"/>
  <c r="F16" i="2"/>
  <c r="A6" i="10"/>
  <c r="F33" i="16"/>
  <c r="F8" i="13"/>
  <c r="F26" i="13"/>
  <c r="F31" i="19"/>
  <c r="F25" i="14"/>
  <c r="F7" i="9"/>
  <c r="F18" i="5"/>
  <c r="A6" i="6"/>
  <c r="F26" i="19"/>
  <c r="F10" i="2"/>
  <c r="F12" i="3"/>
  <c r="F32" i="15"/>
  <c r="F24" i="8"/>
  <c r="F13" i="19"/>
  <c r="F28" i="14"/>
  <c r="F15" i="2"/>
  <c r="F17" i="14"/>
  <c r="F33" i="12"/>
  <c r="F7" i="3"/>
  <c r="F26" i="16"/>
  <c r="F9" i="3"/>
  <c r="F31" i="9"/>
  <c r="F23" i="15"/>
  <c r="F15" i="15"/>
  <c r="F20" i="2"/>
  <c r="F6" i="15"/>
  <c r="A6" i="11"/>
  <c r="F7" i="13"/>
  <c r="F14" i="5"/>
  <c r="F18" i="8"/>
  <c r="F30" i="13"/>
  <c r="F25" i="5"/>
  <c r="A7" i="7"/>
  <c r="F26" i="5"/>
  <c r="F10" i="16"/>
  <c r="F33" i="7"/>
  <c r="F11" i="15"/>
  <c r="F17" i="9"/>
  <c r="F9" i="19"/>
  <c r="F17" i="12"/>
  <c r="F6" i="5"/>
  <c r="F24" i="10"/>
  <c r="F13" i="9"/>
  <c r="F23" i="11"/>
  <c r="F26" i="7"/>
  <c r="F24" i="17"/>
  <c r="F14" i="2"/>
  <c r="F12" i="14"/>
  <c r="F9" i="12"/>
  <c r="F25" i="2"/>
  <c r="F32" i="20"/>
  <c r="F16" i="8"/>
  <c r="F23" i="20"/>
  <c r="F19" i="5"/>
  <c r="F20" i="12"/>
  <c r="F19" i="16"/>
  <c r="F32" i="11"/>
  <c r="F7" i="8"/>
  <c r="F27" i="10"/>
  <c r="F19" i="14"/>
  <c r="F27" i="20"/>
  <c r="F8" i="17"/>
  <c r="F6" i="11"/>
  <c r="F8" i="11"/>
  <c r="F17" i="10"/>
  <c r="F9" i="8"/>
  <c r="F18" i="17"/>
  <c r="F7" i="14"/>
  <c r="F10" i="14"/>
  <c r="F11" i="5"/>
  <c r="F26" i="14"/>
  <c r="F26" i="15"/>
  <c r="F32" i="5"/>
  <c r="F8" i="8"/>
  <c r="F29" i="5"/>
  <c r="F11" i="17"/>
  <c r="F21" i="14"/>
  <c r="F9" i="6"/>
  <c r="F33" i="14"/>
  <c r="F6" i="19"/>
  <c r="A6" i="5"/>
  <c r="F32" i="17"/>
  <c r="F20" i="9"/>
  <c r="F27" i="7"/>
  <c r="F26" i="17"/>
  <c r="F14" i="11"/>
  <c r="F31" i="5"/>
  <c r="F23" i="17"/>
  <c r="F23" i="12"/>
  <c r="F21" i="11"/>
  <c r="F8" i="14"/>
  <c r="F31" i="13"/>
  <c r="F14" i="3"/>
  <c r="F11" i="10"/>
  <c r="F7" i="16"/>
  <c r="F23" i="8"/>
  <c r="A6" i="20"/>
  <c r="A7" i="20" s="1"/>
  <c r="F28" i="2"/>
  <c r="F7" i="19"/>
  <c r="F12" i="2"/>
  <c r="F13" i="2"/>
  <c r="F18" i="19"/>
  <c r="F30" i="8"/>
  <c r="F16" i="3"/>
  <c r="F27" i="12"/>
  <c r="F24" i="2"/>
  <c r="F13" i="7"/>
  <c r="F16" i="17"/>
  <c r="F22" i="9"/>
  <c r="F32" i="10"/>
  <c r="A7" i="2"/>
  <c r="A8" i="2" s="1"/>
  <c r="F15" i="13"/>
  <c r="F8" i="7"/>
  <c r="F25" i="12"/>
  <c r="F27" i="2"/>
  <c r="F31" i="16"/>
  <c r="A6" i="4"/>
  <c r="F29" i="2"/>
  <c r="F22" i="8"/>
  <c r="F30" i="7"/>
  <c r="F10" i="12"/>
  <c r="F13" i="5"/>
  <c r="F30" i="5"/>
  <c r="A6" i="15"/>
  <c r="F33" i="20"/>
  <c r="F34" i="7"/>
  <c r="F18" i="20"/>
  <c r="F28" i="12"/>
  <c r="F9" i="9"/>
  <c r="A6" i="3"/>
  <c r="F17" i="2"/>
  <c r="F24" i="16"/>
  <c r="F21" i="10"/>
  <c r="F18" i="13"/>
  <c r="F21" i="15"/>
  <c r="F28" i="17"/>
  <c r="A7" i="14"/>
  <c r="F25" i="19"/>
  <c r="F20" i="8"/>
  <c r="F32" i="8"/>
  <c r="F30" i="3"/>
  <c r="A6" i="16"/>
  <c r="F29" i="14"/>
  <c r="F10" i="9"/>
  <c r="F27" i="8"/>
  <c r="F15" i="9"/>
  <c r="A7" i="3"/>
  <c r="F30" i="16"/>
  <c r="F19" i="13"/>
  <c r="F6" i="13"/>
  <c r="F11" i="13"/>
  <c r="F16" i="13"/>
  <c r="F21" i="9"/>
  <c r="F18" i="16"/>
  <c r="F14" i="16"/>
  <c r="F33" i="8"/>
  <c r="F31" i="17"/>
  <c r="F13" i="11"/>
  <c r="F28" i="9"/>
  <c r="F7" i="12"/>
  <c r="F18" i="7"/>
  <c r="F17" i="11"/>
  <c r="F22" i="2"/>
  <c r="F14" i="17"/>
  <c r="F14" i="20"/>
  <c r="F25" i="9"/>
  <c r="F25" i="8"/>
  <c r="F33" i="2"/>
  <c r="F23" i="7"/>
  <c r="F17" i="16"/>
  <c r="A6" i="9"/>
  <c r="A7" i="9" s="1"/>
  <c r="F11" i="3"/>
  <c r="F29" i="17"/>
  <c r="A7" i="16"/>
  <c r="F23" i="16"/>
  <c r="A8" i="20"/>
  <c r="A8" i="16"/>
  <c r="F28" i="10"/>
  <c r="F10" i="20"/>
  <c r="F10" i="8"/>
  <c r="F22" i="11"/>
  <c r="F16" i="10"/>
  <c r="F8" i="20"/>
  <c r="F9" i="2"/>
  <c r="F16" i="9"/>
  <c r="F11" i="4"/>
  <c r="F11" i="20"/>
  <c r="A8" i="9"/>
  <c r="A7" i="11"/>
  <c r="F15" i="10"/>
  <c r="F11" i="14"/>
  <c r="F12" i="10"/>
  <c r="F31" i="14"/>
  <c r="F23" i="2"/>
  <c r="F31" i="20"/>
  <c r="F15" i="17"/>
  <c r="F22" i="20"/>
  <c r="F17" i="20"/>
  <c r="A6" i="12"/>
  <c r="F30" i="15"/>
  <c r="F28" i="13"/>
  <c r="F26" i="10"/>
  <c r="F11" i="16"/>
  <c r="F10" i="17"/>
  <c r="F24" i="20"/>
  <c r="F18" i="10"/>
  <c r="F32" i="14"/>
  <c r="F14" i="12"/>
  <c r="F27" i="19"/>
  <c r="F30" i="14"/>
  <c r="F8" i="18"/>
  <c r="F24" i="12"/>
  <c r="F12" i="12"/>
  <c r="A9" i="20"/>
  <c r="A10" i="20" s="1"/>
  <c r="A9" i="2"/>
  <c r="A10" i="2" s="1"/>
  <c r="A11" i="2"/>
  <c r="A12" i="2" s="1"/>
  <c r="F10" i="5"/>
  <c r="F20" i="19"/>
  <c r="F7" i="4"/>
  <c r="F6" i="2"/>
  <c r="F13" i="12"/>
  <c r="A7" i="19"/>
  <c r="F6" i="7"/>
  <c r="F23" i="10"/>
  <c r="F9" i="14"/>
  <c r="F6" i="16"/>
  <c r="F32" i="3"/>
  <c r="F23" i="14"/>
  <c r="F21" i="19"/>
  <c r="F21" i="16"/>
  <c r="F23" i="13"/>
  <c r="F8" i="12"/>
  <c r="F11" i="2"/>
  <c r="F9" i="7"/>
  <c r="F16" i="12"/>
  <c r="F33" i="17"/>
  <c r="F7" i="18"/>
  <c r="A7" i="13"/>
  <c r="F15" i="20"/>
  <c r="F19" i="8"/>
  <c r="F14" i="13"/>
  <c r="F24" i="19"/>
  <c r="A7" i="8"/>
  <c r="F9" i="20"/>
  <c r="F17" i="8"/>
  <c r="F24" i="7"/>
  <c r="F19" i="19"/>
  <c r="F28" i="8"/>
  <c r="F23" i="5"/>
  <c r="F12" i="8"/>
  <c r="F25" i="16"/>
  <c r="A8" i="3"/>
  <c r="A11" i="20"/>
  <c r="A7" i="10"/>
  <c r="A13" i="2"/>
  <c r="A14" i="2" s="1"/>
  <c r="A15" i="2"/>
  <c r="F18" i="9"/>
  <c r="F29" i="15"/>
  <c r="F10" i="7"/>
  <c r="A7" i="17"/>
  <c r="F20" i="16"/>
  <c r="A7" i="18"/>
  <c r="A8" i="11"/>
  <c r="A16" i="2"/>
  <c r="A9" i="16"/>
  <c r="A10" i="16"/>
  <c r="A9" i="9"/>
  <c r="A10" i="9"/>
  <c r="A7" i="12"/>
  <c r="A8" i="12"/>
  <c r="A8" i="19"/>
  <c r="A8" i="8"/>
  <c r="A12" i="20"/>
  <c r="A13" i="20"/>
  <c r="A8" i="10"/>
  <c r="A9" i="10" s="1"/>
  <c r="A8" i="17"/>
  <c r="A9" i="11"/>
  <c r="A17" i="2"/>
  <c r="A18" i="2"/>
  <c r="A11" i="16"/>
  <c r="A12" i="16"/>
  <c r="A11" i="9"/>
  <c r="A12" i="9"/>
  <c r="A9" i="12"/>
  <c r="A10" i="12"/>
  <c r="A9" i="19"/>
  <c r="A10" i="19"/>
  <c r="A9" i="8"/>
  <c r="A10" i="8"/>
  <c r="A14" i="20"/>
  <c r="A15" i="20"/>
  <c r="A9" i="17"/>
  <c r="A10" i="17"/>
  <c r="A10" i="11"/>
  <c r="A11" i="11"/>
  <c r="A19" i="2"/>
  <c r="A20" i="2"/>
  <c r="A13" i="16"/>
  <c r="A14" i="16"/>
  <c r="A13" i="9"/>
  <c r="A14" i="9"/>
  <c r="A11" i="12"/>
  <c r="A12" i="12"/>
  <c r="A11" i="19"/>
  <c r="A12" i="19"/>
  <c r="A11" i="8"/>
  <c r="A12" i="8"/>
  <c r="A16" i="20"/>
  <c r="A17" i="20"/>
  <c r="A11" i="17"/>
  <c r="A12" i="17"/>
  <c r="A21" i="2"/>
  <c r="A22" i="2"/>
  <c r="A15" i="16"/>
  <c r="A16" i="16"/>
  <c r="A15" i="9"/>
  <c r="A16" i="9"/>
  <c r="A13" i="12"/>
  <c r="A14" i="12"/>
  <c r="A13" i="19"/>
  <c r="A14" i="19"/>
  <c r="A13" i="8"/>
  <c r="A14" i="8"/>
  <c r="A18" i="20"/>
  <c r="A19" i="20"/>
  <c r="A13" i="17"/>
  <c r="A14" i="17"/>
  <c r="A23" i="2"/>
  <c r="A24" i="2"/>
  <c r="A17" i="16"/>
  <c r="A18" i="16"/>
  <c r="A17" i="9"/>
  <c r="A18" i="9"/>
  <c r="A15" i="12"/>
  <c r="A16" i="12"/>
  <c r="A15" i="19"/>
  <c r="A16" i="19"/>
  <c r="A15" i="8"/>
  <c r="A16" i="8"/>
  <c r="A20" i="20"/>
  <c r="A21" i="20"/>
  <c r="A15" i="17"/>
  <c r="A16" i="17"/>
  <c r="A25" i="2"/>
  <c r="A26" i="2"/>
  <c r="A19" i="16"/>
  <c r="A20" i="16"/>
  <c r="A19" i="9"/>
  <c r="A20" i="9"/>
  <c r="A17" i="12"/>
  <c r="A18" i="12"/>
  <c r="A17" i="19"/>
  <c r="A18" i="19"/>
  <c r="A17" i="8"/>
  <c r="A18" i="8"/>
  <c r="A22" i="20"/>
  <c r="A23" i="20"/>
  <c r="A17" i="17"/>
  <c r="A18" i="17"/>
  <c r="A27" i="2"/>
  <c r="A28" i="2"/>
  <c r="A21" i="16"/>
  <c r="A22" i="16"/>
  <c r="A21" i="9"/>
  <c r="A22" i="9"/>
  <c r="A19" i="12"/>
  <c r="A20" i="12"/>
  <c r="A19" i="19"/>
  <c r="A20" i="19"/>
  <c r="A19" i="8"/>
  <c r="A20" i="8"/>
  <c r="A24" i="20"/>
  <c r="A25" i="20"/>
  <c r="A19" i="17"/>
  <c r="A20" i="17"/>
  <c r="A29" i="2"/>
  <c r="A30" i="2"/>
  <c r="A23" i="16"/>
  <c r="A24" i="16"/>
  <c r="A23" i="9"/>
  <c r="A24" i="9"/>
  <c r="A21" i="12"/>
  <c r="A22" i="12"/>
  <c r="A21" i="19"/>
  <c r="A22" i="19"/>
  <c r="A21" i="8"/>
  <c r="A22" i="8"/>
  <c r="A26" i="20"/>
  <c r="A27" i="20"/>
  <c r="A21" i="17"/>
  <c r="A22" i="17"/>
  <c r="A31" i="2"/>
  <c r="A32" i="2"/>
  <c r="A25" i="16"/>
  <c r="A26" i="16"/>
  <c r="A25" i="9"/>
  <c r="A26" i="9"/>
  <c r="A23" i="12"/>
  <c r="A24" i="12"/>
  <c r="A23" i="19"/>
  <c r="A24" i="19"/>
  <c r="A23" i="8"/>
  <c r="A24" i="8"/>
  <c r="A28" i="20"/>
  <c r="A29" i="20"/>
  <c r="A23" i="17"/>
  <c r="A24" i="17"/>
  <c r="A27" i="16"/>
  <c r="A28" i="16"/>
  <c r="A27" i="9"/>
  <c r="A28" i="9"/>
  <c r="A25" i="12"/>
  <c r="A26" i="12"/>
  <c r="A25" i="19"/>
  <c r="A26" i="19"/>
  <c r="A25" i="8"/>
  <c r="A26" i="8"/>
  <c r="A30" i="20"/>
  <c r="A31" i="20"/>
  <c r="A25" i="17"/>
  <c r="A26" i="17"/>
  <c r="A29" i="16"/>
  <c r="A30" i="16"/>
  <c r="A29" i="9"/>
  <c r="A30" i="9"/>
  <c r="A31" i="9" s="1"/>
  <c r="A27" i="12"/>
  <c r="A28" i="12"/>
  <c r="A27" i="19"/>
  <c r="A28" i="19"/>
  <c r="A29" i="19" s="1"/>
  <c r="A27" i="8"/>
  <c r="A28" i="8"/>
  <c r="A27" i="17"/>
  <c r="A28" i="17"/>
  <c r="A31" i="16"/>
  <c r="A32" i="16"/>
  <c r="A29" i="12"/>
  <c r="A30" i="12"/>
  <c r="A29" i="8"/>
  <c r="A30" i="8"/>
  <c r="A29" i="17"/>
  <c r="A30" i="17"/>
  <c r="A31" i="17" s="1"/>
  <c r="A31" i="8"/>
  <c r="A32" i="8"/>
  <c r="A33" i="8" s="1"/>
  <c r="G28" i="21" l="1"/>
  <c r="A32" i="17"/>
  <c r="A32" i="20"/>
  <c r="A8" i="13"/>
  <c r="A7" i="5"/>
  <c r="A31" i="12"/>
  <c r="A32" i="12" s="1"/>
  <c r="A12" i="11"/>
  <c r="A8" i="14"/>
  <c r="A8" i="7"/>
  <c r="A30" i="19"/>
  <c r="A10" i="10"/>
  <c r="A7" i="15"/>
  <c r="A32" i="9"/>
  <c r="A9" i="3"/>
  <c r="A7" i="4"/>
  <c r="A7" i="6"/>
  <c r="A8" i="6" s="1"/>
  <c r="A9" i="13"/>
  <c r="A10" i="13"/>
  <c r="A8" i="5"/>
  <c r="A9" i="5"/>
  <c r="A13" i="11"/>
  <c r="A14" i="11"/>
  <c r="A9" i="14"/>
  <c r="A10" i="14"/>
  <c r="A9" i="7"/>
  <c r="A10" i="7"/>
  <c r="A11" i="10"/>
  <c r="A12" i="10"/>
  <c r="A8" i="15"/>
  <c r="A9" i="15"/>
  <c r="A10" i="3"/>
  <c r="A11" i="3"/>
  <c r="A8" i="4"/>
  <c r="A9" i="4"/>
  <c r="A10" i="4" s="1"/>
  <c r="A11" i="13"/>
  <c r="A12" i="13"/>
  <c r="A10" i="5"/>
  <c r="A11" i="5"/>
  <c r="A12" i="5" s="1"/>
  <c r="A15" i="11"/>
  <c r="A16" i="11"/>
  <c r="A11" i="14"/>
  <c r="A12" i="14"/>
  <c r="A13" i="10"/>
  <c r="A14" i="10"/>
  <c r="A10" i="15"/>
  <c r="A11" i="15"/>
  <c r="A12" i="3"/>
  <c r="A13" i="3"/>
  <c r="A13" i="13"/>
  <c r="A14" i="13"/>
  <c r="A17" i="11"/>
  <c r="A18" i="11"/>
  <c r="A13" i="14"/>
  <c r="A14" i="14"/>
  <c r="A12" i="15"/>
  <c r="A13" i="15"/>
  <c r="A14" i="3"/>
  <c r="A15" i="3"/>
  <c r="A15" i="13"/>
  <c r="A16" i="13"/>
  <c r="A19" i="11"/>
  <c r="A20" i="11"/>
  <c r="A15" i="14"/>
  <c r="A16" i="14"/>
  <c r="A14" i="15"/>
  <c r="A15" i="15"/>
  <c r="A16" i="3"/>
  <c r="A17" i="3"/>
  <c r="A17" i="13"/>
  <c r="A18" i="13"/>
  <c r="A21" i="11"/>
  <c r="A22" i="11"/>
  <c r="A17" i="14"/>
  <c r="A18" i="14"/>
  <c r="A16" i="15"/>
  <c r="A17" i="15"/>
  <c r="A18" i="3"/>
  <c r="A19" i="3"/>
  <c r="A19" i="13"/>
  <c r="A20" i="13"/>
  <c r="A23" i="11"/>
  <c r="A24" i="11"/>
  <c r="A25" i="11" s="1"/>
  <c r="A19" i="14"/>
  <c r="A20" i="14"/>
  <c r="A18" i="15"/>
  <c r="A19" i="15"/>
  <c r="A20" i="3"/>
  <c r="A21" i="3"/>
  <c r="A21" i="13"/>
  <c r="A22" i="13"/>
  <c r="A21" i="14"/>
  <c r="A22" i="14"/>
  <c r="A20" i="15"/>
  <c r="A21" i="15"/>
  <c r="A22" i="3"/>
  <c r="A23" i="3"/>
  <c r="A23" i="13"/>
  <c r="A24" i="13"/>
  <c r="A23" i="14"/>
  <c r="A24" i="14"/>
  <c r="A22" i="15"/>
  <c r="A23" i="15"/>
  <c r="A24" i="3"/>
  <c r="A25" i="3"/>
  <c r="A25" i="13"/>
  <c r="A26" i="13"/>
  <c r="A25" i="14"/>
  <c r="A26" i="14"/>
  <c r="A24" i="15"/>
  <c r="A25" i="15"/>
  <c r="A26" i="3"/>
  <c r="A27" i="3"/>
  <c r="A27" i="13"/>
  <c r="A28" i="13"/>
  <c r="A29" i="13" s="1"/>
  <c r="A27" i="14"/>
  <c r="A28" i="14"/>
  <c r="A26" i="15"/>
  <c r="A27" i="15"/>
  <c r="A28" i="3"/>
  <c r="A29" i="3"/>
  <c r="A29" i="14"/>
  <c r="A30" i="14"/>
  <c r="A28" i="15"/>
  <c r="A29" i="15"/>
  <c r="A30" i="3"/>
  <c r="A31" i="3"/>
  <c r="A32" i="3" s="1"/>
  <c r="A30" i="15"/>
  <c r="A31" i="15"/>
  <c r="A32" i="15" s="1"/>
  <c r="A31" i="14"/>
  <c r="A32" i="14" s="1"/>
  <c r="A13" i="5"/>
  <c r="A30" i="13"/>
  <c r="A11" i="4"/>
  <c r="A11" i="7"/>
  <c r="A15" i="10"/>
  <c r="A16" i="10" s="1"/>
  <c r="A26" i="11"/>
  <c r="A14" i="5"/>
  <c r="A15" i="5"/>
  <c r="A12" i="7"/>
  <c r="A13" i="7"/>
  <c r="A27" i="11"/>
  <c r="A28" i="11"/>
  <c r="A16" i="5"/>
  <c r="A17" i="5"/>
  <c r="A14" i="7"/>
  <c r="A15" i="7"/>
  <c r="A29" i="11"/>
  <c r="A30" i="11"/>
  <c r="A31" i="11" s="1"/>
  <c r="A18" i="5"/>
  <c r="A19" i="5"/>
  <c r="A20" i="5" s="1"/>
  <c r="A16" i="7"/>
  <c r="A17" i="7"/>
  <c r="A18" i="7"/>
  <c r="A19" i="7"/>
  <c r="A20" i="7"/>
  <c r="A21" i="7"/>
  <c r="A22" i="7"/>
  <c r="A23" i="7"/>
  <c r="A24" i="7"/>
  <c r="A21" i="5"/>
  <c r="A22" i="5" s="1"/>
  <c r="A17" i="10"/>
  <c r="A18" i="10" s="1"/>
  <c r="A25" i="7"/>
  <c r="A26" i="7"/>
  <c r="A27" i="7"/>
  <c r="A28" i="7"/>
  <c r="A29" i="7"/>
  <c r="A30" i="7"/>
  <c r="A31" i="7"/>
  <c r="A32" i="7"/>
  <c r="A33" i="7"/>
  <c r="A19" i="10"/>
  <c r="A20" i="10" s="1"/>
  <c r="A23" i="5"/>
  <c r="A24" i="5"/>
  <c r="A25" i="5"/>
  <c r="A26" i="5"/>
  <c r="A27" i="5"/>
  <c r="A28" i="5"/>
  <c r="A29" i="5"/>
  <c r="A30" i="5"/>
  <c r="A31" i="5"/>
  <c r="A32" i="5" s="1"/>
  <c r="A21" i="10"/>
  <c r="A22" i="10"/>
  <c r="A23" i="10"/>
  <c r="A24" i="10"/>
  <c r="A25" i="10"/>
  <c r="A26" i="10" s="1"/>
  <c r="A27" i="10"/>
  <c r="A28" i="10"/>
  <c r="A29" i="10"/>
  <c r="A30" i="10"/>
  <c r="A31" i="10"/>
</calcChain>
</file>

<file path=xl/sharedStrings.xml><?xml version="1.0" encoding="utf-8"?>
<sst xmlns="http://schemas.openxmlformats.org/spreadsheetml/2006/main" count="771" uniqueCount="106">
  <si>
    <t>Субвенция на обеспечение отдыха и оздоровления детей, находящихся в каникулярное время (летнее) в лагерях дневного пребывания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</si>
  <si>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</si>
  <si>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</si>
  <si>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</si>
  <si>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</si>
  <si>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31.03.2025г.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</si>
  <si>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</si>
  <si>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</si>
  <si>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</si>
  <si>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</si>
  <si>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</si>
  <si>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</si>
  <si>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</si>
  <si>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</si>
  <si>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</si>
  <si>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</si>
  <si>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</si>
  <si>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</si>
  <si>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</si>
  <si>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</si>
  <si>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Ершичский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</si>
  <si>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</si>
  <si>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</si>
  <si>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</si>
  <si>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</si>
  <si>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</si>
  <si>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</si>
  <si>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Смоленский округ</t>
  </si>
  <si>
    <t>Сычевский округ</t>
  </si>
  <si>
    <t>Темкинский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</si>
  <si>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</si>
  <si>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</si>
  <si>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</si>
  <si>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</si>
  <si>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г. Смоленск</t>
  </si>
  <si>
    <t>Вяземский округ</t>
  </si>
  <si>
    <t>Гагаринский округ</t>
  </si>
  <si>
    <t>г. Десногорск</t>
  </si>
  <si>
    <t>Рославльский округ</t>
  </si>
  <si>
    <t>Сафоновский округ</t>
  </si>
  <si>
    <t>Ярцевский округ</t>
  </si>
  <si>
    <t>ИТОГО:</t>
  </si>
  <si>
    <t>Выплаты ежемесячного денежного вознаграждения за классное руководство педагогическим работникам образовательных организаций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</si>
  <si>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</si>
  <si>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Субвенция на обеспечение детей-сирот и детей, оставшихся без попечения родителей, лиц из их числа жилыми помещениями</t>
  </si>
  <si>
    <t>Субвенция на обеспечение детей-сирот жилыми помещениями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</si>
  <si>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</si>
  <si>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</si>
  <si>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</si>
  <si>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</si>
  <si>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</si>
  <si>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</si>
  <si>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</si>
  <si>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Субвенции на осуществление государственных полномочий по организации и осуществлению деятельности по опеке и попечительству</t>
  </si>
  <si>
    <t>Субвенции на осуществление государственных полномочий по созданию административных комиссий</t>
  </si>
  <si>
    <t>Субвенции на осуществление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</si>
  <si>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</si>
  <si>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</si>
  <si>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первичного воинского учета</t>
  </si>
  <si>
    <t>Субвенции на осуществление полномочий по составлению (изменению) списков кандидатов в присяжные заседатели</t>
  </si>
  <si>
    <t>ПРЕДОСТАВЛЕНИЕ СУБВЕНЦИЙ МУНИЦИПАЛЬНЫМ ОБРАЗОВАНИЯМ СМОЛЕНСКОЙ ОБЛАСТИ</t>
  </si>
  <si>
    <t>№ п/п</t>
  </si>
  <si>
    <t>Наименование показателя</t>
  </si>
  <si>
    <t>Ц.ст.</t>
  </si>
  <si>
    <t>7=6/5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</si>
  <si>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</si>
  <si>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</si>
  <si>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</si>
  <si>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</si>
  <si>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</si>
  <si>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</si>
  <si>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</si>
  <si>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</si>
  <si>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</si>
  <si>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</si>
  <si>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 xml:space="preserve">    Субвенция на выплату вознаграждения, причитающегося приемным родителям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</si>
  <si>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</si>
  <si>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</si>
  <si>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0740180290</t>
  </si>
  <si>
    <t>0740180900</t>
  </si>
  <si>
    <t>0740180910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</si>
  <si>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</si>
  <si>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</si>
  <si>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>9800151180</t>
  </si>
  <si>
    <t>9800151200</t>
  </si>
  <si>
    <t>ВСЕГО РАСХОДОВ:</t>
  </si>
  <si>
    <t>за 1 квартал 2025 года</t>
  </si>
  <si>
    <t xml:space="preserve">    Субвенция на обеспечение отдыха и оздоровления детей, находящихся в каникулярное время (летнее) в лагерях дневного пребывания</t>
  </si>
  <si>
    <t xml:space="preserve">    Выплаты ежемесячного денежного вознаграждения за классное руководство педагогическим работникам образовательных организаций</t>
  </si>
  <si>
    <t>041Ю653030</t>
  </si>
  <si>
    <t>0420180220</t>
  </si>
  <si>
    <t>0420180230</t>
  </si>
  <si>
    <t xml:space="preserve">    Субвенция на обеспечение детей-сирот жилыми помещениями</t>
  </si>
  <si>
    <t>04201R0820</t>
  </si>
  <si>
    <t>0440480190</t>
  </si>
  <si>
    <t>0440480200</t>
  </si>
  <si>
    <t>0440480210</t>
  </si>
  <si>
    <t>0440780810</t>
  </si>
  <si>
    <t xml:space="preserve">    Субвенции на осуществление государственных полномочий по организации и осуществлению деятельности по опеке и попечительству</t>
  </si>
  <si>
    <t xml:space="preserve">    Субвенции на осуществление государственных полномочий по созданию административных комиссий</t>
  </si>
  <si>
    <t xml:space="preserve">    Субвенции на осуществление государственных полномочий по созданию и организации деятельности комиссий по делам несовершеннолетних и защите их прав</t>
  </si>
  <si>
    <t xml:space="preserve">    Осуществление переданных полномочий Российской Федерации на государственную регистрацию актов гражданского состояния</t>
  </si>
  <si>
    <t>7500959300</t>
  </si>
  <si>
    <t xml:space="preserve">    Субвенции на осуществление первичного воинского учета</t>
  </si>
  <si>
    <t xml:space="preserve">    Субвенции на осуществление полномочий по составлению (изменению) списков кандидатов в присяжные заседатели</t>
  </si>
  <si>
    <t>Роспись на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</si>
</sst>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DejaVu Sans"/>
      <family val="2"/>
      <scheme val="mino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b/>
      <sz val="14"/>
      <color rgb="FF000000"/>
      <name val="Times New Roman"/>
      <family val="1"/>
      <charset val="204"/>
    </font>
    <font>
      <b/>
      <i/>
      <sz val="11"/>
      <color rgb="FF000000"/>
      <name val="Times New Roman"/>
    </font>
    <font>
      <sz val="16"/>
      <color rgb="FF000000"/>
      <name val="Times New Roman"/>
      <family val="1"/>
      <charset val="204"/>
    </font>
    <font>
      <b/>
      <sz val="16"/>
      <name val="DejaVu San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4" fontId="1" fillId="2" borderId="3">
      <alignment horizontal="right" vertical="top" shrinkToFit="1"/>
    </xf>
    <xf numFmtId="0" fontId="12" fillId="0" borderId="3">
      <alignment horizontal="center" vertical="center" wrapText="1"/>
    </xf>
    <xf numFmtId="0" fontId="12" fillId="0" borderId="1"/>
    <xf numFmtId="10" fontId="14" fillId="5" borderId="3">
      <alignment horizontal="right" vertical="top" shrinkToFit="1"/>
    </xf>
    <xf numFmtId="1" fontId="3" fillId="0" borderId="3">
      <alignment horizontal="left" vertical="top" wrapText="1"/>
    </xf>
    <xf numFmtId="10" fontId="3" fillId="0" borderId="3">
      <alignment horizontal="right" vertical="top" shrinkToFit="1"/>
    </xf>
    <xf numFmtId="0" fontId="1" fillId="2" borderId="3">
      <alignment horizontal="right"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7" fillId="4" borderId="1" xfId="21" applyFont="1" applyFill="1" applyProtection="1">
      <protection locked="0"/>
    </xf>
    <xf numFmtId="0" fontId="8" fillId="4" borderId="1" xfId="21" applyFont="1" applyFill="1" applyBorder="1" applyProtection="1">
      <protection locked="0"/>
    </xf>
    <xf numFmtId="0" fontId="10" fillId="4" borderId="1" xfId="21" applyFont="1" applyFill="1" applyProtection="1">
      <protection locked="0"/>
    </xf>
    <xf numFmtId="0" fontId="13" fillId="0" borderId="5" xfId="23" applyFont="1" applyBorder="1">
      <alignment horizontal="center" vertical="center" wrapText="1"/>
    </xf>
    <xf numFmtId="0" fontId="12" fillId="0" borderId="1" xfId="24" applyNumberFormat="1" applyProtection="1"/>
    <xf numFmtId="0" fontId="6" fillId="0" borderId="1" xfId="21" applyProtection="1">
      <protection locked="0"/>
    </xf>
    <xf numFmtId="4" fontId="15" fillId="4" borderId="5" xfId="27" applyNumberFormat="1" applyFont="1" applyFill="1" applyBorder="1" applyProtection="1">
      <alignment horizontal="right" vertical="top" shrinkToFit="1"/>
    </xf>
    <xf numFmtId="0" fontId="7" fillId="6" borderId="5" xfId="21" applyFont="1" applyFill="1" applyBorder="1" applyProtection="1">
      <protection locked="0"/>
    </xf>
    <xf numFmtId="0" fontId="11" fillId="6" borderId="5" xfId="25" applyNumberFormat="1" applyFont="1" applyFill="1" applyBorder="1" applyAlignment="1" applyProtection="1">
      <alignment vertical="top" wrapText="1"/>
    </xf>
    <xf numFmtId="4" fontId="11" fillId="6" borderId="5" xfId="28" applyNumberFormat="1" applyFont="1" applyFill="1" applyBorder="1" applyAlignment="1" applyProtection="1">
      <alignment horizontal="right" vertical="top" shrinkToFit="1"/>
    </xf>
    <xf numFmtId="0" fontId="16" fillId="4" borderId="1" xfId="21" applyFont="1" applyFill="1" applyProtection="1">
      <protection locked="0"/>
    </xf>
    <xf numFmtId="0" fontId="8" fillId="4" borderId="1" xfId="21" applyFont="1" applyFill="1" applyProtection="1">
      <protection locked="0"/>
    </xf>
    <xf numFmtId="0" fontId="8" fillId="4" borderId="5" xfId="21" applyFont="1" applyFill="1" applyBorder="1" applyProtection="1">
      <protection locked="0"/>
    </xf>
    <xf numFmtId="0" fontId="15" fillId="4" borderId="5" xfId="25" applyNumberFormat="1" applyFont="1" applyFill="1" applyBorder="1" applyAlignment="1" applyProtection="1">
      <alignment vertical="top" wrapText="1"/>
    </xf>
    <xf numFmtId="1" fontId="15" fillId="4" borderId="5" xfId="26" applyNumberFormat="1" applyFont="1" applyFill="1" applyBorder="1" applyAlignment="1" applyProtection="1">
      <alignment horizontal="center" vertical="top" shrinkToFit="1"/>
    </xf>
    <xf numFmtId="0" fontId="7" fillId="4" borderId="1" xfId="21" applyFont="1" applyFill="1" applyAlignment="1" applyProtection="1">
      <alignment horizontal="center"/>
      <protection locked="0"/>
    </xf>
    <xf numFmtId="0" fontId="9" fillId="4" borderId="1" xfId="22" applyNumberFormat="1" applyFont="1" applyFill="1" applyBorder="1" applyAlignment="1" applyProtection="1">
      <alignment horizontal="right"/>
    </xf>
    <xf numFmtId="4" fontId="9" fillId="4" borderId="1" xfId="22" applyFont="1" applyFill="1" applyBorder="1" applyAlignment="1">
      <alignment horizontal="right"/>
    </xf>
    <xf numFmtId="0" fontId="11" fillId="4" borderId="5" xfId="1" applyNumberFormat="1" applyFont="1" applyFill="1" applyBorder="1" applyAlignment="1" applyProtection="1">
      <alignment horizontal="center" vertical="center" wrapText="1"/>
    </xf>
    <xf numFmtId="0" fontId="11" fillId="4" borderId="5" xfId="1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</cellXfs>
  <cellStyles count="29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1" xr:uid="{00000000-0005-0000-0000-000006000000}"/>
    <cellStyle name="xl22 2" xfId="23" xr:uid="{00000000-0005-0000-0000-000007000000}"/>
    <cellStyle name="xl23" xfId="6" xr:uid="{00000000-0005-0000-0000-000008000000}"/>
    <cellStyle name="xl24" xfId="7" xr:uid="{00000000-0005-0000-0000-000009000000}"/>
    <cellStyle name="xl24 2" xfId="24" xr:uid="{00000000-0005-0000-0000-00000A000000}"/>
    <cellStyle name="xl25" xfId="20" xr:uid="{00000000-0005-0000-0000-00000B000000}"/>
    <cellStyle name="xl25 2" xfId="26" xr:uid="{00000000-0005-0000-0000-00000C000000}"/>
    <cellStyle name="xl26" xfId="3" xr:uid="{00000000-0005-0000-0000-00000D000000}"/>
    <cellStyle name="xl27" xfId="10" xr:uid="{00000000-0005-0000-0000-00000E000000}"/>
    <cellStyle name="xl28" xfId="4" xr:uid="{00000000-0005-0000-0000-00000F000000}"/>
    <cellStyle name="xl28 2" xfId="28" xr:uid="{00000000-0005-0000-0000-000010000000}"/>
    <cellStyle name="xl29" xfId="8" xr:uid="{00000000-0005-0000-0000-000011000000}"/>
    <cellStyle name="xl30" xfId="11" xr:uid="{00000000-0005-0000-0000-000012000000}"/>
    <cellStyle name="xl31" xfId="5" xr:uid="{00000000-0005-0000-0000-000013000000}"/>
    <cellStyle name="xl32" xfId="2" xr:uid="{00000000-0005-0000-0000-000014000000}"/>
    <cellStyle name="xl33" xfId="12" xr:uid="{00000000-0005-0000-0000-000015000000}"/>
    <cellStyle name="xl34" xfId="9" xr:uid="{00000000-0005-0000-0000-000016000000}"/>
    <cellStyle name="xl35" xfId="13" xr:uid="{00000000-0005-0000-0000-000017000000}"/>
    <cellStyle name="xl35 2" xfId="22" xr:uid="{00000000-0005-0000-0000-000018000000}"/>
    <cellStyle name="xl37" xfId="25" xr:uid="{00000000-0005-0000-0000-000019000000}"/>
    <cellStyle name="xl38" xfId="27" xr:uid="{00000000-0005-0000-0000-00001A000000}"/>
    <cellStyle name="Обычный" xfId="0" builtinId="0"/>
    <cellStyle name="Обычный 2" xfId="21" xr:uid="{00000000-0005-0000-0000-00001C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8"/>
  <sheetViews>
    <sheetView tabSelected="1" view="pageBreakPreview" zoomScale="60" zoomScaleNormal="9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E8" sqref="E8"/>
    </sheetView>
  </sheetViews>
  <sheetFormatPr defaultColWidth="8.25" defaultRowHeight="20.25"/>
  <cols>
    <col min="1" max="1" width="6.75" style="24" customWidth="1"/>
    <col min="2" max="2" width="81.125" style="15" customWidth="1"/>
    <col min="3" max="3" width="15.5" style="15" customWidth="1"/>
    <col min="4" max="4" width="24.75" style="15" customWidth="1"/>
    <col min="5" max="5" width="27.75" style="15" customWidth="1"/>
    <col min="6" max="6" width="21.125" style="15" customWidth="1"/>
    <col min="7" max="7" width="18" style="15" customWidth="1"/>
    <col min="8" max="16384" width="8.25" style="15"/>
  </cols>
  <sheetData>
    <row r="3" spans="1:8" s="13" customFormat="1">
      <c r="A3" s="28" t="s">
        <v>60</v>
      </c>
      <c r="B3" s="28"/>
      <c r="C3" s="28"/>
      <c r="D3" s="28"/>
      <c r="E3" s="28"/>
      <c r="F3" s="28"/>
      <c r="G3" s="28"/>
    </row>
    <row r="4" spans="1:8" s="13" customFormat="1">
      <c r="A4" s="28" t="s">
        <v>86</v>
      </c>
      <c r="B4" s="28"/>
      <c r="C4" s="28"/>
      <c r="D4" s="28"/>
      <c r="E4" s="28"/>
      <c r="F4" s="28"/>
      <c r="G4" s="28"/>
    </row>
    <row r="5" spans="1:8">
      <c r="A5" s="14"/>
      <c r="B5" s="29" t="s">
        <v>1</v>
      </c>
      <c r="C5" s="30"/>
      <c r="D5" s="30"/>
      <c r="E5" s="30"/>
      <c r="F5" s="30"/>
      <c r="G5" s="30"/>
    </row>
    <row r="6" spans="1:8">
      <c r="A6" s="31" t="s">
        <v>61</v>
      </c>
      <c r="B6" s="31" t="s">
        <v>62</v>
      </c>
      <c r="C6" s="31" t="s">
        <v>63</v>
      </c>
      <c r="D6" s="31" t="s">
        <v>4</v>
      </c>
      <c r="E6" s="31" t="s">
        <v>105</v>
      </c>
      <c r="F6" s="31" t="s">
        <v>6</v>
      </c>
      <c r="G6" s="31" t="s">
        <v>7</v>
      </c>
    </row>
    <row r="7" spans="1:8" ht="28.5" customHeight="1">
      <c r="A7" s="32"/>
      <c r="B7" s="32"/>
      <c r="C7" s="32"/>
      <c r="D7" s="32"/>
      <c r="E7" s="32"/>
      <c r="F7" s="32"/>
      <c r="G7" s="32"/>
    </row>
    <row r="8" spans="1:8" s="18" customFormat="1" ht="18.7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 t="s">
        <v>64</v>
      </c>
      <c r="H8" s="17"/>
    </row>
    <row r="9" spans="1:8" ht="69.75" customHeight="1">
      <c r="A9" s="25">
        <v>1</v>
      </c>
      <c r="B9" s="26" t="s">
        <v>87</v>
      </c>
      <c r="C9" s="27" t="s">
        <v>65</v>
      </c>
      <c r="D9" s="19">
        <v>20635700</v>
      </c>
      <c r="E9" s="19">
        <v>20635700</v>
      </c>
      <c r="F9" s="19">
        <v>0</v>
      </c>
      <c r="G9" s="19">
        <f t="shared" ref="G9:G28" si="0">F9/E9*100</f>
        <v>0</v>
      </c>
    </row>
    <row r="10" spans="1:8" ht="66" customHeight="1">
      <c r="A10" s="25">
        <v>2</v>
      </c>
      <c r="B10" s="26" t="s">
        <v>88</v>
      </c>
      <c r="C10" s="27" t="s">
        <v>89</v>
      </c>
      <c r="D10" s="19">
        <v>691908900</v>
      </c>
      <c r="E10" s="19">
        <v>691908900</v>
      </c>
      <c r="F10" s="19">
        <v>171597622.28</v>
      </c>
      <c r="G10" s="19">
        <f t="shared" si="0"/>
        <v>24.800609195805983</v>
      </c>
    </row>
    <row r="11" spans="1:8" ht="84.75" customHeight="1">
      <c r="A11" s="25">
        <v>3</v>
      </c>
      <c r="B11" s="26" t="s">
        <v>67</v>
      </c>
      <c r="C11" s="27" t="s">
        <v>90</v>
      </c>
      <c r="D11" s="19">
        <v>4355500</v>
      </c>
      <c r="E11" s="19">
        <v>4355500</v>
      </c>
      <c r="F11" s="19">
        <v>0</v>
      </c>
      <c r="G11" s="19">
        <f t="shared" si="0"/>
        <v>0</v>
      </c>
    </row>
    <row r="12" spans="1:8" ht="47.25" customHeight="1">
      <c r="A12" s="25">
        <v>4</v>
      </c>
      <c r="B12" s="26" t="s">
        <v>68</v>
      </c>
      <c r="C12" s="27" t="s">
        <v>91</v>
      </c>
      <c r="D12" s="19">
        <v>631895343.37</v>
      </c>
      <c r="E12" s="19">
        <v>631895343.37</v>
      </c>
      <c r="F12" s="19">
        <v>96879693.870000005</v>
      </c>
      <c r="G12" s="19">
        <f t="shared" si="0"/>
        <v>15.331604337092427</v>
      </c>
    </row>
    <row r="13" spans="1:8">
      <c r="A13" s="25">
        <v>5</v>
      </c>
      <c r="B13" s="26" t="s">
        <v>92</v>
      </c>
      <c r="C13" s="27" t="s">
        <v>93</v>
      </c>
      <c r="D13" s="19">
        <v>41449156.630000003</v>
      </c>
      <c r="E13" s="19">
        <v>41449156.630000003</v>
      </c>
      <c r="F13" s="19">
        <v>41449156.630000003</v>
      </c>
      <c r="G13" s="19">
        <f t="shared" si="0"/>
        <v>100</v>
      </c>
    </row>
    <row r="14" spans="1:8" ht="64.5" customHeight="1">
      <c r="A14" s="25">
        <v>6</v>
      </c>
      <c r="B14" s="26" t="s">
        <v>69</v>
      </c>
      <c r="C14" s="27" t="s">
        <v>70</v>
      </c>
      <c r="D14" s="19">
        <v>2356358100</v>
      </c>
      <c r="E14" s="19">
        <v>2356358100</v>
      </c>
      <c r="F14" s="19">
        <v>638343600</v>
      </c>
      <c r="G14" s="19">
        <f t="shared" si="0"/>
        <v>27.090262723649687</v>
      </c>
    </row>
    <row r="15" spans="1:8" ht="66" customHeight="1">
      <c r="A15" s="25">
        <v>7</v>
      </c>
      <c r="B15" s="26" t="s">
        <v>66</v>
      </c>
      <c r="C15" s="27" t="s">
        <v>71</v>
      </c>
      <c r="D15" s="19">
        <v>7779622200</v>
      </c>
      <c r="E15" s="19">
        <v>7779622200</v>
      </c>
      <c r="F15" s="19">
        <v>1937943100</v>
      </c>
      <c r="G15" s="19">
        <f t="shared" si="0"/>
        <v>24.910504008793641</v>
      </c>
    </row>
    <row r="16" spans="1:8" ht="45.75" customHeight="1">
      <c r="A16" s="25">
        <v>8</v>
      </c>
      <c r="B16" s="26" t="s">
        <v>72</v>
      </c>
      <c r="C16" s="27" t="s">
        <v>73</v>
      </c>
      <c r="D16" s="19">
        <v>59761900</v>
      </c>
      <c r="E16" s="19">
        <v>59761900</v>
      </c>
      <c r="F16" s="19">
        <v>15671510.93</v>
      </c>
      <c r="G16" s="19">
        <f t="shared" si="0"/>
        <v>26.223247470378286</v>
      </c>
    </row>
    <row r="17" spans="1:7" ht="40.5">
      <c r="A17" s="25">
        <v>9</v>
      </c>
      <c r="B17" s="26" t="s">
        <v>74</v>
      </c>
      <c r="C17" s="27" t="s">
        <v>94</v>
      </c>
      <c r="D17" s="19">
        <v>98675000</v>
      </c>
      <c r="E17" s="19">
        <v>98675000</v>
      </c>
      <c r="F17" s="19">
        <v>23508767.390000001</v>
      </c>
      <c r="G17" s="19">
        <f t="shared" si="0"/>
        <v>23.824441236382064</v>
      </c>
    </row>
    <row r="18" spans="1:7" ht="43.5" customHeight="1">
      <c r="A18" s="25">
        <v>10</v>
      </c>
      <c r="B18" s="26" t="s">
        <v>75</v>
      </c>
      <c r="C18" s="27" t="s">
        <v>95</v>
      </c>
      <c r="D18" s="19">
        <v>31715000</v>
      </c>
      <c r="E18" s="19">
        <v>31715000</v>
      </c>
      <c r="F18" s="19">
        <v>7550075.3399999999</v>
      </c>
      <c r="G18" s="19">
        <f t="shared" si="0"/>
        <v>23.806007693520414</v>
      </c>
    </row>
    <row r="19" spans="1:7" ht="40.5">
      <c r="A19" s="25">
        <v>11</v>
      </c>
      <c r="B19" s="26" t="s">
        <v>76</v>
      </c>
      <c r="C19" s="27" t="s">
        <v>96</v>
      </c>
      <c r="D19" s="19">
        <v>213523200</v>
      </c>
      <c r="E19" s="19">
        <v>213523200</v>
      </c>
      <c r="F19" s="19">
        <v>50333189.729999997</v>
      </c>
      <c r="G19" s="19">
        <f t="shared" si="0"/>
        <v>23.572702980285047</v>
      </c>
    </row>
    <row r="20" spans="1:7" ht="81">
      <c r="A20" s="25">
        <v>12</v>
      </c>
      <c r="B20" s="26" t="s">
        <v>77</v>
      </c>
      <c r="C20" s="27" t="s">
        <v>97</v>
      </c>
      <c r="D20" s="19">
        <v>101818500</v>
      </c>
      <c r="E20" s="19">
        <v>101818500</v>
      </c>
      <c r="F20" s="19">
        <v>24842155.530000001</v>
      </c>
      <c r="G20" s="19">
        <f t="shared" si="0"/>
        <v>24.398469364604665</v>
      </c>
    </row>
    <row r="21" spans="1:7" ht="68.25" customHeight="1">
      <c r="A21" s="25">
        <v>13</v>
      </c>
      <c r="B21" s="26" t="s">
        <v>98</v>
      </c>
      <c r="C21" s="27" t="s">
        <v>78</v>
      </c>
      <c r="D21" s="19">
        <v>96280200</v>
      </c>
      <c r="E21" s="19">
        <v>96280200</v>
      </c>
      <c r="F21" s="19">
        <v>28055500.57</v>
      </c>
      <c r="G21" s="19">
        <f t="shared" si="0"/>
        <v>29.139429051871517</v>
      </c>
    </row>
    <row r="22" spans="1:7" ht="40.5">
      <c r="A22" s="25">
        <v>14</v>
      </c>
      <c r="B22" s="26" t="s">
        <v>99</v>
      </c>
      <c r="C22" s="27" t="s">
        <v>79</v>
      </c>
      <c r="D22" s="19">
        <v>15191400</v>
      </c>
      <c r="E22" s="19">
        <v>15191400</v>
      </c>
      <c r="F22" s="19">
        <v>3947955</v>
      </c>
      <c r="G22" s="19">
        <f t="shared" si="0"/>
        <v>25.988091946759351</v>
      </c>
    </row>
    <row r="23" spans="1:7" ht="65.25" customHeight="1">
      <c r="A23" s="25">
        <v>15</v>
      </c>
      <c r="B23" s="26" t="s">
        <v>100</v>
      </c>
      <c r="C23" s="27" t="s">
        <v>80</v>
      </c>
      <c r="D23" s="19">
        <v>19720300</v>
      </c>
      <c r="E23" s="19">
        <v>19720300</v>
      </c>
      <c r="F23" s="19">
        <v>10327632.5</v>
      </c>
      <c r="G23" s="19">
        <f t="shared" si="0"/>
        <v>52.370564849419118</v>
      </c>
    </row>
    <row r="24" spans="1:7" ht="47.25" customHeight="1">
      <c r="A24" s="25">
        <v>16</v>
      </c>
      <c r="B24" s="26" t="s">
        <v>101</v>
      </c>
      <c r="C24" s="27" t="s">
        <v>102</v>
      </c>
      <c r="D24" s="19">
        <v>53293700</v>
      </c>
      <c r="E24" s="19">
        <v>53293700</v>
      </c>
      <c r="F24" s="19">
        <v>9854686.3100000005</v>
      </c>
      <c r="G24" s="19">
        <f t="shared" si="0"/>
        <v>18.491278162334385</v>
      </c>
    </row>
    <row r="25" spans="1:7" ht="105" customHeight="1">
      <c r="A25" s="25">
        <v>17</v>
      </c>
      <c r="B25" s="26" t="s">
        <v>81</v>
      </c>
      <c r="C25" s="27" t="s">
        <v>82</v>
      </c>
      <c r="D25" s="19">
        <v>114200</v>
      </c>
      <c r="E25" s="19">
        <v>114200</v>
      </c>
      <c r="F25" s="19">
        <v>0</v>
      </c>
      <c r="G25" s="19">
        <f t="shared" si="0"/>
        <v>0</v>
      </c>
    </row>
    <row r="26" spans="1:7">
      <c r="A26" s="25">
        <v>18</v>
      </c>
      <c r="B26" s="26" t="s">
        <v>103</v>
      </c>
      <c r="C26" s="27" t="s">
        <v>83</v>
      </c>
      <c r="D26" s="19">
        <v>20377200</v>
      </c>
      <c r="E26" s="19">
        <v>20377200</v>
      </c>
      <c r="F26" s="19">
        <v>3027026.55</v>
      </c>
      <c r="G26" s="19">
        <f t="shared" si="0"/>
        <v>14.854968052529296</v>
      </c>
    </row>
    <row r="27" spans="1:7" ht="47.25" customHeight="1">
      <c r="A27" s="25">
        <v>19</v>
      </c>
      <c r="B27" s="26" t="s">
        <v>104</v>
      </c>
      <c r="C27" s="27" t="s">
        <v>84</v>
      </c>
      <c r="D27" s="19">
        <v>70400</v>
      </c>
      <c r="E27" s="19">
        <v>70400</v>
      </c>
      <c r="F27" s="19">
        <v>0</v>
      </c>
      <c r="G27" s="19">
        <f t="shared" si="0"/>
        <v>0</v>
      </c>
    </row>
    <row r="28" spans="1:7" s="23" customFormat="1" ht="30" customHeight="1">
      <c r="A28" s="20"/>
      <c r="B28" s="21" t="s">
        <v>85</v>
      </c>
      <c r="C28" s="21"/>
      <c r="D28" s="22">
        <f>SUM(D9:D27)</f>
        <v>12236765900</v>
      </c>
      <c r="E28" s="22">
        <f>SUM(E9:E27)</f>
        <v>12236765900</v>
      </c>
      <c r="F28" s="22">
        <f>SUM(F9:F27)</f>
        <v>3063331672.6300001</v>
      </c>
      <c r="G28" s="22">
        <f t="shared" si="0"/>
        <v>25.033834083808042</v>
      </c>
    </row>
  </sheetData>
  <mergeCells count="10">
    <mergeCell ref="A3:G3"/>
    <mergeCell ref="A4:G4"/>
    <mergeCell ref="B5:G5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  <pageSetup paperSize="9" scale="39" orientation="portrait" r:id="rId1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49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1438444.8</v>
      </c>
      <c r="D6" s="8">
        <v>1438444.8</v>
      </c>
      <c r="E6" s="8">
        <v>359613</v>
      </c>
      <c r="F6" s="9">
        <f t="shared" ref="F6:F32" ca="1" si="1">IF(INDIRECT("R[0]C[-2]", FALSE)=0,0,ROUND(INDIRECT("R[0]C[-1]", FALSE)/INDIRECT("R[0]C[-2]", FALSE),4))</f>
        <v>0.25</v>
      </c>
      <c r="G6" s="3"/>
    </row>
    <row r="7" spans="1:7" ht="15">
      <c r="A7" s="7">
        <f t="shared" ca="1" si="0"/>
        <v>2</v>
      </c>
      <c r="B7" s="7" t="s">
        <v>15</v>
      </c>
      <c r="C7" s="8">
        <v>3955723.2</v>
      </c>
      <c r="D7" s="8">
        <v>3955723.2</v>
      </c>
      <c r="E7" s="8">
        <v>906278.23</v>
      </c>
      <c r="F7" s="9">
        <f t="shared" ca="1" si="1"/>
        <v>0.2291</v>
      </c>
      <c r="G7" s="3"/>
    </row>
    <row r="8" spans="1:7" ht="15">
      <c r="A8" s="7">
        <f t="shared" ca="1" si="0"/>
        <v>3</v>
      </c>
      <c r="B8" s="7" t="s">
        <v>16</v>
      </c>
      <c r="C8" s="8">
        <v>5573973.5999999996</v>
      </c>
      <c r="D8" s="8">
        <v>5573973.5999999996</v>
      </c>
      <c r="E8" s="8">
        <v>1393494</v>
      </c>
      <c r="F8" s="9">
        <f t="shared" ca="1" si="1"/>
        <v>0.25</v>
      </c>
      <c r="G8" s="3"/>
    </row>
    <row r="9" spans="1:7" ht="15">
      <c r="A9" s="7">
        <f t="shared" ca="1" si="0"/>
        <v>4</v>
      </c>
      <c r="B9" s="7" t="s">
        <v>17</v>
      </c>
      <c r="C9" s="8">
        <v>1078833.6000000001</v>
      </c>
      <c r="D9" s="8">
        <v>1078833.6000000001</v>
      </c>
      <c r="E9" s="8">
        <v>314659.8</v>
      </c>
      <c r="F9" s="9">
        <f t="shared" ca="1" si="1"/>
        <v>0.29170000000000001</v>
      </c>
      <c r="G9" s="3"/>
    </row>
    <row r="10" spans="1:7" ht="15">
      <c r="A10" s="7">
        <f t="shared" ca="1" si="0"/>
        <v>5</v>
      </c>
      <c r="B10" s="7" t="s">
        <v>18</v>
      </c>
      <c r="C10" s="8">
        <v>2517278.4</v>
      </c>
      <c r="D10" s="8">
        <v>2517278.4</v>
      </c>
      <c r="E10" s="8">
        <v>539416.80000000005</v>
      </c>
      <c r="F10" s="9">
        <f t="shared" ca="1" si="1"/>
        <v>0.21429999999999999</v>
      </c>
      <c r="G10" s="3"/>
    </row>
    <row r="11" spans="1:7" ht="15">
      <c r="A11" s="7">
        <f t="shared" ca="1" si="0"/>
        <v>6</v>
      </c>
      <c r="B11" s="7" t="s">
        <v>19</v>
      </c>
      <c r="C11" s="8">
        <v>5034556.8</v>
      </c>
      <c r="D11" s="8">
        <v>5034556.8</v>
      </c>
      <c r="E11" s="8">
        <v>1184601.6000000001</v>
      </c>
      <c r="F11" s="9">
        <f t="shared" ca="1" si="1"/>
        <v>0.23530000000000001</v>
      </c>
      <c r="G11" s="3"/>
    </row>
    <row r="12" spans="1:7" ht="15">
      <c r="A12" s="7">
        <f t="shared" ca="1" si="0"/>
        <v>7</v>
      </c>
      <c r="B12" s="7" t="s">
        <v>20</v>
      </c>
      <c r="C12" s="8">
        <v>2337472.7999999998</v>
      </c>
      <c r="D12" s="8">
        <v>2337472.7999999998</v>
      </c>
      <c r="E12" s="8">
        <v>602290</v>
      </c>
      <c r="F12" s="9">
        <f t="shared" ca="1" si="1"/>
        <v>0.25769999999999998</v>
      </c>
      <c r="G12" s="3"/>
    </row>
    <row r="13" spans="1:7" ht="15">
      <c r="A13" s="7">
        <f t="shared" ca="1" si="0"/>
        <v>8</v>
      </c>
      <c r="B13" s="7" t="s">
        <v>21</v>
      </c>
      <c r="C13" s="8">
        <v>1798056</v>
      </c>
      <c r="D13" s="8">
        <v>1798056</v>
      </c>
      <c r="E13" s="8">
        <v>300159.34000000003</v>
      </c>
      <c r="F13" s="9">
        <f t="shared" ca="1" si="1"/>
        <v>0.16689999999999999</v>
      </c>
      <c r="G13" s="3"/>
    </row>
    <row r="14" spans="1:7" ht="15">
      <c r="A14" s="7">
        <f t="shared" ca="1" si="0"/>
        <v>9</v>
      </c>
      <c r="B14" s="7" t="s">
        <v>22</v>
      </c>
      <c r="C14" s="8">
        <v>1438444.8</v>
      </c>
      <c r="D14" s="8">
        <v>1438444.8</v>
      </c>
      <c r="E14" s="8">
        <v>329643.59999999998</v>
      </c>
      <c r="F14" s="9">
        <f t="shared" ca="1" si="1"/>
        <v>0.22919999999999999</v>
      </c>
      <c r="G14" s="3"/>
    </row>
    <row r="15" spans="1:7" ht="15">
      <c r="A15" s="7">
        <f t="shared" ca="1" si="0"/>
        <v>10</v>
      </c>
      <c r="B15" s="7" t="s">
        <v>23</v>
      </c>
      <c r="C15" s="8">
        <v>899028</v>
      </c>
      <c r="D15" s="8">
        <v>899028</v>
      </c>
      <c r="E15" s="8">
        <v>161590</v>
      </c>
      <c r="F15" s="9">
        <f t="shared" ca="1" si="1"/>
        <v>0.1797</v>
      </c>
      <c r="G15" s="3"/>
    </row>
    <row r="16" spans="1:7" ht="15">
      <c r="A16" s="7">
        <f t="shared" ca="1" si="0"/>
        <v>11</v>
      </c>
      <c r="B16" s="7" t="s">
        <v>24</v>
      </c>
      <c r="C16" s="8">
        <v>2337472.7999999998</v>
      </c>
      <c r="D16" s="8">
        <v>2337472.7999999998</v>
      </c>
      <c r="E16" s="8">
        <v>584368.19999999995</v>
      </c>
      <c r="F16" s="9">
        <f t="shared" ca="1" si="1"/>
        <v>0.25</v>
      </c>
      <c r="G16" s="3"/>
    </row>
    <row r="17" spans="1:7" ht="15">
      <c r="A17" s="7">
        <f t="shared" ca="1" si="0"/>
        <v>12</v>
      </c>
      <c r="B17" s="7" t="s">
        <v>25</v>
      </c>
      <c r="C17" s="8">
        <v>1438444.8</v>
      </c>
      <c r="D17" s="8">
        <v>1438444.8</v>
      </c>
      <c r="E17" s="8">
        <v>313117.34999999998</v>
      </c>
      <c r="F17" s="9">
        <f t="shared" ca="1" si="1"/>
        <v>0.2177</v>
      </c>
      <c r="G17" s="3"/>
    </row>
    <row r="18" spans="1:7" ht="15">
      <c r="A18" s="7">
        <f t="shared" ca="1" si="0"/>
        <v>13</v>
      </c>
      <c r="B18" s="7" t="s">
        <v>26</v>
      </c>
      <c r="C18" s="8">
        <v>1258639.2</v>
      </c>
      <c r="D18" s="8">
        <v>1258639.2</v>
      </c>
      <c r="E18" s="8">
        <v>299676</v>
      </c>
      <c r="F18" s="9">
        <f t="shared" ca="1" si="1"/>
        <v>0.23810000000000001</v>
      </c>
      <c r="G18" s="3"/>
    </row>
    <row r="19" spans="1:7" ht="15">
      <c r="A19" s="7">
        <f t="shared" ca="1" si="0"/>
        <v>14</v>
      </c>
      <c r="B19" s="7" t="s">
        <v>27</v>
      </c>
      <c r="C19" s="8">
        <v>10069113.6</v>
      </c>
      <c r="D19" s="8">
        <v>10069113.6</v>
      </c>
      <c r="E19" s="8">
        <v>2382424.2000000002</v>
      </c>
      <c r="F19" s="9">
        <f t="shared" ca="1" si="1"/>
        <v>0.2366</v>
      </c>
      <c r="G19" s="3"/>
    </row>
    <row r="20" spans="1:7" ht="15">
      <c r="A20" s="7">
        <f t="shared" ca="1" si="0"/>
        <v>15</v>
      </c>
      <c r="B20" s="7" t="s">
        <v>28</v>
      </c>
      <c r="C20" s="8">
        <v>179805.6</v>
      </c>
      <c r="D20" s="8">
        <v>179805.6</v>
      </c>
      <c r="E20" s="8">
        <v>44070</v>
      </c>
      <c r="F20" s="9">
        <f t="shared" ca="1" si="1"/>
        <v>0.24510000000000001</v>
      </c>
      <c r="G20" s="3"/>
    </row>
    <row r="21" spans="1:7" ht="15">
      <c r="A21" s="7">
        <f t="shared" ca="1" si="0"/>
        <v>16</v>
      </c>
      <c r="B21" s="7" t="s">
        <v>30</v>
      </c>
      <c r="C21" s="8">
        <v>179805.6</v>
      </c>
      <c r="D21" s="8">
        <v>179805.6</v>
      </c>
      <c r="E21" s="8">
        <v>14983.8</v>
      </c>
      <c r="F21" s="9">
        <f t="shared" ca="1" si="1"/>
        <v>8.3299999999999999E-2</v>
      </c>
      <c r="G21" s="3"/>
    </row>
    <row r="22" spans="1:7" ht="15">
      <c r="A22" s="7">
        <f t="shared" ca="1" si="0"/>
        <v>17</v>
      </c>
      <c r="B22" s="7" t="s">
        <v>31</v>
      </c>
      <c r="C22" s="8">
        <v>2157667.2000000002</v>
      </c>
      <c r="D22" s="8">
        <v>2157667.2000000002</v>
      </c>
      <c r="E22" s="8">
        <v>494465.4</v>
      </c>
      <c r="F22" s="9">
        <f t="shared" ca="1" si="1"/>
        <v>0.22919999999999999</v>
      </c>
      <c r="G22" s="3"/>
    </row>
    <row r="23" spans="1:7" ht="15">
      <c r="A23" s="7">
        <f t="shared" ca="1" si="0"/>
        <v>18</v>
      </c>
      <c r="B23" s="7" t="s">
        <v>32</v>
      </c>
      <c r="C23" s="8">
        <v>899028</v>
      </c>
      <c r="D23" s="8">
        <v>899028</v>
      </c>
      <c r="E23" s="8">
        <v>224757</v>
      </c>
      <c r="F23" s="9">
        <f t="shared" ca="1" si="1"/>
        <v>0.25</v>
      </c>
      <c r="G23" s="3"/>
    </row>
    <row r="24" spans="1:7" ht="15">
      <c r="A24" s="7">
        <f t="shared" ca="1" si="0"/>
        <v>19</v>
      </c>
      <c r="B24" s="7" t="s">
        <v>33</v>
      </c>
      <c r="C24" s="8">
        <v>2157667.2000000002</v>
      </c>
      <c r="D24" s="8">
        <v>2157667.2000000002</v>
      </c>
      <c r="E24" s="8">
        <v>594035.17000000004</v>
      </c>
      <c r="F24" s="9">
        <f t="shared" ca="1" si="1"/>
        <v>0.27529999999999999</v>
      </c>
      <c r="G24" s="3"/>
    </row>
    <row r="25" spans="1:7" ht="15">
      <c r="A25" s="7">
        <f t="shared" ca="1" si="0"/>
        <v>20</v>
      </c>
      <c r="B25" s="7" t="s">
        <v>34</v>
      </c>
      <c r="C25" s="8">
        <v>17582674</v>
      </c>
      <c r="D25" s="8">
        <v>17582674</v>
      </c>
      <c r="E25" s="8">
        <v>4896000</v>
      </c>
      <c r="F25" s="9">
        <f t="shared" ca="1" si="1"/>
        <v>0.27850000000000003</v>
      </c>
      <c r="G25" s="3"/>
    </row>
    <row r="26" spans="1:7" ht="15">
      <c r="A26" s="7">
        <f t="shared" ca="1" si="0"/>
        <v>21</v>
      </c>
      <c r="B26" s="7" t="s">
        <v>35</v>
      </c>
      <c r="C26" s="8">
        <v>6293196</v>
      </c>
      <c r="D26" s="8">
        <v>6293196</v>
      </c>
      <c r="E26" s="8">
        <v>1495568.16</v>
      </c>
      <c r="F26" s="9">
        <f t="shared" ca="1" si="1"/>
        <v>0.23760000000000001</v>
      </c>
      <c r="G26" s="3"/>
    </row>
    <row r="27" spans="1:7" ht="15">
      <c r="A27" s="7">
        <f t="shared" ca="1" si="0"/>
        <v>22</v>
      </c>
      <c r="B27" s="7" t="s">
        <v>36</v>
      </c>
      <c r="C27" s="8">
        <v>5394168</v>
      </c>
      <c r="D27" s="8">
        <v>5394168</v>
      </c>
      <c r="E27" s="8">
        <v>1181077.1499999999</v>
      </c>
      <c r="F27" s="9">
        <f t="shared" ca="1" si="1"/>
        <v>0.219</v>
      </c>
      <c r="G27" s="3"/>
    </row>
    <row r="28" spans="1:7" ht="15">
      <c r="A28" s="7">
        <f t="shared" ca="1" si="0"/>
        <v>23</v>
      </c>
      <c r="B28" s="7" t="s">
        <v>37</v>
      </c>
      <c r="C28" s="8">
        <v>5573974</v>
      </c>
      <c r="D28" s="8">
        <v>5573974</v>
      </c>
      <c r="E28" s="8">
        <v>1348145.99</v>
      </c>
      <c r="F28" s="9">
        <f t="shared" ca="1" si="1"/>
        <v>0.2419</v>
      </c>
      <c r="G28" s="3"/>
    </row>
    <row r="29" spans="1:7" ht="15">
      <c r="A29" s="7">
        <f t="shared" ca="1" si="0"/>
        <v>24</v>
      </c>
      <c r="B29" s="7" t="s">
        <v>38</v>
      </c>
      <c r="C29" s="8">
        <v>8450863.1999999993</v>
      </c>
      <c r="D29" s="8">
        <v>8450863.1999999993</v>
      </c>
      <c r="E29" s="8">
        <v>1902942.6</v>
      </c>
      <c r="F29" s="9">
        <f t="shared" ca="1" si="1"/>
        <v>0.22520000000000001</v>
      </c>
      <c r="G29" s="3"/>
    </row>
    <row r="30" spans="1:7" ht="15">
      <c r="A30" s="7">
        <f t="shared" ca="1" si="0"/>
        <v>25</v>
      </c>
      <c r="B30" s="7" t="s">
        <v>39</v>
      </c>
      <c r="C30" s="8">
        <v>5394168</v>
      </c>
      <c r="D30" s="8">
        <v>5394168</v>
      </c>
      <c r="E30" s="8">
        <v>892200</v>
      </c>
      <c r="F30" s="9">
        <f t="shared" ca="1" si="1"/>
        <v>0.16539999999999999</v>
      </c>
      <c r="G30" s="3"/>
    </row>
    <row r="31" spans="1:7" ht="15">
      <c r="A31" s="7">
        <f t="shared" ca="1" si="0"/>
        <v>26</v>
      </c>
      <c r="B31" s="7" t="s">
        <v>40</v>
      </c>
      <c r="C31" s="8">
        <v>3236500.8</v>
      </c>
      <c r="D31" s="8">
        <v>3236500.8</v>
      </c>
      <c r="E31" s="8">
        <v>749190</v>
      </c>
      <c r="F31" s="9">
        <f t="shared" ca="1" si="1"/>
        <v>0.23150000000000001</v>
      </c>
      <c r="G31" s="3"/>
    </row>
    <row r="32" spans="1:7" ht="15" customHeight="1">
      <c r="A32" s="37" t="s">
        <v>41</v>
      </c>
      <c r="B32" s="38"/>
      <c r="C32" s="10">
        <v>98675000</v>
      </c>
      <c r="D32" s="10">
        <v>98675000</v>
      </c>
      <c r="E32" s="11">
        <v>23508767.390000001</v>
      </c>
      <c r="F32" s="12">
        <f t="shared" ca="1" si="1"/>
        <v>0.2382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50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459360</v>
      </c>
      <c r="D6" s="8">
        <v>459360</v>
      </c>
      <c r="E6" s="8">
        <v>105210</v>
      </c>
      <c r="F6" s="9">
        <f t="shared" ref="F6:F32" ca="1" si="1">IF(INDIRECT("R[0]C[-2]", FALSE)=0,0,ROUND(INDIRECT("R[0]C[-1]", FALSE)/INDIRECT("R[0]C[-2]", FALSE),4))</f>
        <v>0.22900000000000001</v>
      </c>
      <c r="G6" s="3"/>
    </row>
    <row r="7" spans="1:7" ht="15">
      <c r="A7" s="7">
        <f t="shared" ca="1" si="0"/>
        <v>2</v>
      </c>
      <c r="B7" s="7" t="s">
        <v>15</v>
      </c>
      <c r="C7" s="8">
        <v>1274724</v>
      </c>
      <c r="D7" s="8">
        <v>1274724</v>
      </c>
      <c r="E7" s="8">
        <v>280124.77</v>
      </c>
      <c r="F7" s="9">
        <f t="shared" ca="1" si="1"/>
        <v>0.2198</v>
      </c>
      <c r="G7" s="3"/>
    </row>
    <row r="8" spans="1:7" ht="15">
      <c r="A8" s="7">
        <f t="shared" ca="1" si="0"/>
        <v>3</v>
      </c>
      <c r="B8" s="7" t="s">
        <v>16</v>
      </c>
      <c r="C8" s="8">
        <v>1848924</v>
      </c>
      <c r="D8" s="8">
        <v>1848924</v>
      </c>
      <c r="E8" s="8">
        <v>455229</v>
      </c>
      <c r="F8" s="9">
        <f t="shared" ca="1" si="1"/>
        <v>0.2462</v>
      </c>
      <c r="G8" s="3"/>
    </row>
    <row r="9" spans="1:7" ht="15">
      <c r="A9" s="7">
        <f t="shared" ca="1" si="0"/>
        <v>4</v>
      </c>
      <c r="B9" s="7" t="s">
        <v>17</v>
      </c>
      <c r="C9" s="8">
        <v>356004</v>
      </c>
      <c r="D9" s="8">
        <v>356004</v>
      </c>
      <c r="E9" s="8">
        <v>106967.64</v>
      </c>
      <c r="F9" s="9">
        <f t="shared" ca="1" si="1"/>
        <v>0.30049999999999999</v>
      </c>
      <c r="G9" s="3"/>
    </row>
    <row r="10" spans="1:7" ht="15">
      <c r="A10" s="7">
        <f t="shared" ca="1" si="0"/>
        <v>5</v>
      </c>
      <c r="B10" s="7" t="s">
        <v>18</v>
      </c>
      <c r="C10" s="8">
        <v>803880</v>
      </c>
      <c r="D10" s="8">
        <v>803880</v>
      </c>
      <c r="E10" s="8">
        <v>169650</v>
      </c>
      <c r="F10" s="9">
        <f t="shared" ca="1" si="1"/>
        <v>0.21099999999999999</v>
      </c>
      <c r="G10" s="3"/>
    </row>
    <row r="11" spans="1:7" ht="15">
      <c r="A11" s="7">
        <f t="shared" ca="1" si="0"/>
        <v>6</v>
      </c>
      <c r="B11" s="7" t="s">
        <v>19</v>
      </c>
      <c r="C11" s="8">
        <v>1607760</v>
      </c>
      <c r="D11" s="8">
        <v>1607760</v>
      </c>
      <c r="E11" s="8">
        <v>377000</v>
      </c>
      <c r="F11" s="9">
        <f t="shared" ca="1" si="1"/>
        <v>0.23449999999999999</v>
      </c>
      <c r="G11" s="3"/>
    </row>
    <row r="12" spans="1:7" ht="15">
      <c r="A12" s="7">
        <f t="shared" ca="1" si="0"/>
        <v>7</v>
      </c>
      <c r="B12" s="7" t="s">
        <v>20</v>
      </c>
      <c r="C12" s="8">
        <v>746460</v>
      </c>
      <c r="D12" s="8">
        <v>746460</v>
      </c>
      <c r="E12" s="8">
        <v>191024.55</v>
      </c>
      <c r="F12" s="9">
        <f t="shared" ca="1" si="1"/>
        <v>0.25590000000000002</v>
      </c>
      <c r="G12" s="3"/>
    </row>
    <row r="13" spans="1:7" ht="15">
      <c r="A13" s="7">
        <f t="shared" ca="1" si="0"/>
        <v>8</v>
      </c>
      <c r="B13" s="7" t="s">
        <v>21</v>
      </c>
      <c r="C13" s="8">
        <v>574200</v>
      </c>
      <c r="D13" s="8">
        <v>574200</v>
      </c>
      <c r="E13" s="8">
        <v>96003.09</v>
      </c>
      <c r="F13" s="9">
        <f t="shared" ca="1" si="1"/>
        <v>0.16719999999999999</v>
      </c>
      <c r="G13" s="3"/>
    </row>
    <row r="14" spans="1:7" ht="15">
      <c r="A14" s="7">
        <f t="shared" ca="1" si="0"/>
        <v>9</v>
      </c>
      <c r="B14" s="7" t="s">
        <v>22</v>
      </c>
      <c r="C14" s="8">
        <v>493812</v>
      </c>
      <c r="D14" s="8">
        <v>493812</v>
      </c>
      <c r="E14" s="8">
        <v>108169.13</v>
      </c>
      <c r="F14" s="9">
        <f t="shared" ca="1" si="1"/>
        <v>0.219</v>
      </c>
      <c r="G14" s="3"/>
    </row>
    <row r="15" spans="1:7" ht="15">
      <c r="A15" s="7">
        <f t="shared" ca="1" si="0"/>
        <v>10</v>
      </c>
      <c r="B15" s="7" t="s">
        <v>23</v>
      </c>
      <c r="C15" s="8">
        <v>287100</v>
      </c>
      <c r="D15" s="8">
        <v>287100</v>
      </c>
      <c r="E15" s="8">
        <v>47125</v>
      </c>
      <c r="F15" s="9">
        <f t="shared" ca="1" si="1"/>
        <v>0.1641</v>
      </c>
      <c r="G15" s="3"/>
    </row>
    <row r="16" spans="1:7" ht="15">
      <c r="A16" s="7">
        <f t="shared" ca="1" si="0"/>
        <v>11</v>
      </c>
      <c r="B16" s="7" t="s">
        <v>24</v>
      </c>
      <c r="C16" s="8">
        <v>746460</v>
      </c>
      <c r="D16" s="8">
        <v>746460</v>
      </c>
      <c r="E16" s="8">
        <v>240930.93</v>
      </c>
      <c r="F16" s="9">
        <f t="shared" ca="1" si="1"/>
        <v>0.32279999999999998</v>
      </c>
      <c r="G16" s="3"/>
    </row>
    <row r="17" spans="1:7" ht="15">
      <c r="A17" s="7">
        <f t="shared" ca="1" si="0"/>
        <v>12</v>
      </c>
      <c r="B17" s="7" t="s">
        <v>25</v>
      </c>
      <c r="C17" s="8">
        <v>459360</v>
      </c>
      <c r="D17" s="8">
        <v>459360</v>
      </c>
      <c r="E17" s="8">
        <v>98962.5</v>
      </c>
      <c r="F17" s="9">
        <f t="shared" ca="1" si="1"/>
        <v>0.21540000000000001</v>
      </c>
      <c r="G17" s="3"/>
    </row>
    <row r="18" spans="1:7" ht="15">
      <c r="A18" s="7">
        <f t="shared" ca="1" si="0"/>
        <v>13</v>
      </c>
      <c r="B18" s="7" t="s">
        <v>26</v>
      </c>
      <c r="C18" s="8">
        <v>413424</v>
      </c>
      <c r="D18" s="8">
        <v>413424</v>
      </c>
      <c r="E18" s="8">
        <v>103485.84</v>
      </c>
      <c r="F18" s="9">
        <f t="shared" ca="1" si="1"/>
        <v>0.25030000000000002</v>
      </c>
      <c r="G18" s="3"/>
    </row>
    <row r="19" spans="1:7" ht="15">
      <c r="A19" s="7">
        <f t="shared" ca="1" si="0"/>
        <v>14</v>
      </c>
      <c r="B19" s="7" t="s">
        <v>27</v>
      </c>
      <c r="C19" s="8">
        <v>3261456</v>
      </c>
      <c r="D19" s="8">
        <v>3261456</v>
      </c>
      <c r="E19" s="8">
        <v>798577.78</v>
      </c>
      <c r="F19" s="9">
        <f t="shared" ca="1" si="1"/>
        <v>0.24490000000000001</v>
      </c>
      <c r="G19" s="3"/>
    </row>
    <row r="20" spans="1:7" ht="15">
      <c r="A20" s="7">
        <f t="shared" ca="1" si="0"/>
        <v>15</v>
      </c>
      <c r="B20" s="7" t="s">
        <v>28</v>
      </c>
      <c r="C20" s="8">
        <v>57420</v>
      </c>
      <c r="D20" s="8">
        <v>57420</v>
      </c>
      <c r="E20" s="8">
        <v>14137.5</v>
      </c>
      <c r="F20" s="9">
        <f t="shared" ca="1" si="1"/>
        <v>0.2462</v>
      </c>
      <c r="G20" s="3"/>
    </row>
    <row r="21" spans="1:7" ht="15">
      <c r="A21" s="7">
        <f t="shared" ca="1" si="0"/>
        <v>16</v>
      </c>
      <c r="B21" s="7" t="s">
        <v>30</v>
      </c>
      <c r="C21" s="8">
        <v>57420</v>
      </c>
      <c r="D21" s="8">
        <v>57420</v>
      </c>
      <c r="E21" s="8">
        <v>4719.75</v>
      </c>
      <c r="F21" s="9">
        <f t="shared" ca="1" si="1"/>
        <v>8.2199999999999995E-2</v>
      </c>
      <c r="G21" s="3"/>
    </row>
    <row r="22" spans="1:7" ht="15">
      <c r="A22" s="7">
        <f t="shared" ca="1" si="0"/>
        <v>17</v>
      </c>
      <c r="B22" s="7" t="s">
        <v>31</v>
      </c>
      <c r="C22" s="8">
        <v>689040</v>
      </c>
      <c r="D22" s="8">
        <v>689040</v>
      </c>
      <c r="E22" s="8">
        <v>157608.5</v>
      </c>
      <c r="F22" s="9">
        <f t="shared" ca="1" si="1"/>
        <v>0.22869999999999999</v>
      </c>
      <c r="G22" s="3"/>
    </row>
    <row r="23" spans="1:7" ht="15">
      <c r="A23" s="7">
        <f t="shared" ca="1" si="0"/>
        <v>18</v>
      </c>
      <c r="B23" s="7" t="s">
        <v>32</v>
      </c>
      <c r="C23" s="8">
        <v>298584</v>
      </c>
      <c r="D23" s="8">
        <v>298584</v>
      </c>
      <c r="E23" s="8">
        <v>67860</v>
      </c>
      <c r="F23" s="9">
        <f t="shared" ca="1" si="1"/>
        <v>0.2273</v>
      </c>
      <c r="G23" s="3"/>
    </row>
    <row r="24" spans="1:7" ht="15">
      <c r="A24" s="7">
        <f t="shared" ca="1" si="0"/>
        <v>19</v>
      </c>
      <c r="B24" s="7" t="s">
        <v>33</v>
      </c>
      <c r="C24" s="8">
        <v>689040</v>
      </c>
      <c r="D24" s="8">
        <v>689040</v>
      </c>
      <c r="E24" s="8">
        <v>177428.7</v>
      </c>
      <c r="F24" s="9">
        <f t="shared" ca="1" si="1"/>
        <v>0.25750000000000001</v>
      </c>
      <c r="G24" s="3"/>
    </row>
    <row r="25" spans="1:7" ht="15">
      <c r="A25" s="7">
        <f t="shared" ca="1" si="0"/>
        <v>20</v>
      </c>
      <c r="B25" s="7" t="s">
        <v>34</v>
      </c>
      <c r="C25" s="8">
        <v>5519996</v>
      </c>
      <c r="D25" s="8">
        <v>5519996</v>
      </c>
      <c r="E25" s="8">
        <v>1578600</v>
      </c>
      <c r="F25" s="9">
        <f t="shared" ca="1" si="1"/>
        <v>0.28599999999999998</v>
      </c>
      <c r="G25" s="3"/>
    </row>
    <row r="26" spans="1:7" ht="15">
      <c r="A26" s="7">
        <f t="shared" ca="1" si="0"/>
        <v>21</v>
      </c>
      <c r="B26" s="7" t="s">
        <v>35</v>
      </c>
      <c r="C26" s="8">
        <v>2044152</v>
      </c>
      <c r="D26" s="8">
        <v>2044152</v>
      </c>
      <c r="E26" s="8">
        <v>455169.03</v>
      </c>
      <c r="F26" s="9">
        <f t="shared" ca="1" si="1"/>
        <v>0.22270000000000001</v>
      </c>
      <c r="G26" s="3"/>
    </row>
    <row r="27" spans="1:7" ht="15">
      <c r="A27" s="7">
        <f t="shared" ca="1" si="0"/>
        <v>22</v>
      </c>
      <c r="B27" s="7" t="s">
        <v>36</v>
      </c>
      <c r="C27" s="8">
        <v>1722600</v>
      </c>
      <c r="D27" s="8">
        <v>1722600</v>
      </c>
      <c r="E27" s="8">
        <v>362842.02</v>
      </c>
      <c r="F27" s="9">
        <f t="shared" ca="1" si="1"/>
        <v>0.21060000000000001</v>
      </c>
      <c r="G27" s="3"/>
    </row>
    <row r="28" spans="1:7" ht="15">
      <c r="A28" s="7">
        <f t="shared" ca="1" si="0"/>
        <v>23</v>
      </c>
      <c r="B28" s="7" t="s">
        <v>37</v>
      </c>
      <c r="C28" s="8">
        <v>1825956</v>
      </c>
      <c r="D28" s="8">
        <v>1825956</v>
      </c>
      <c r="E28" s="8">
        <v>444111.07</v>
      </c>
      <c r="F28" s="9">
        <f t="shared" ca="1" si="1"/>
        <v>0.2432</v>
      </c>
      <c r="G28" s="3"/>
    </row>
    <row r="29" spans="1:7" ht="15">
      <c r="A29" s="7">
        <f t="shared" ca="1" si="0"/>
        <v>24</v>
      </c>
      <c r="B29" s="7" t="s">
        <v>38</v>
      </c>
      <c r="C29" s="8">
        <v>2710224</v>
      </c>
      <c r="D29" s="8">
        <v>2710224</v>
      </c>
      <c r="E29" s="8">
        <v>600358.54</v>
      </c>
      <c r="F29" s="9">
        <f t="shared" ca="1" si="1"/>
        <v>0.2215</v>
      </c>
      <c r="G29" s="3"/>
    </row>
    <row r="30" spans="1:7" ht="15">
      <c r="A30" s="7">
        <f t="shared" ca="1" si="0"/>
        <v>25</v>
      </c>
      <c r="B30" s="7" t="s">
        <v>39</v>
      </c>
      <c r="C30" s="8">
        <v>1734084</v>
      </c>
      <c r="D30" s="8">
        <v>1734084</v>
      </c>
      <c r="E30" s="8">
        <v>269530</v>
      </c>
      <c r="F30" s="9">
        <f t="shared" ca="1" si="1"/>
        <v>0.15540000000000001</v>
      </c>
      <c r="G30" s="3"/>
    </row>
    <row r="31" spans="1:7" ht="15">
      <c r="A31" s="7">
        <f t="shared" ca="1" si="0"/>
        <v>26</v>
      </c>
      <c r="B31" s="7" t="s">
        <v>40</v>
      </c>
      <c r="C31" s="8">
        <v>1033560</v>
      </c>
      <c r="D31" s="8">
        <v>1033560</v>
      </c>
      <c r="E31" s="8">
        <v>239250</v>
      </c>
      <c r="F31" s="9">
        <f t="shared" ca="1" si="1"/>
        <v>0.23150000000000001</v>
      </c>
      <c r="G31" s="3"/>
    </row>
    <row r="32" spans="1:7" ht="15" customHeight="1">
      <c r="A32" s="37" t="s">
        <v>41</v>
      </c>
      <c r="B32" s="38"/>
      <c r="C32" s="10">
        <v>31715000</v>
      </c>
      <c r="D32" s="10">
        <v>31715000</v>
      </c>
      <c r="E32" s="11">
        <v>7550075.3399999999</v>
      </c>
      <c r="F32" s="12">
        <f t="shared" ca="1" si="1"/>
        <v>0.23810000000000001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51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3596120</v>
      </c>
      <c r="D6" s="8">
        <v>3596120</v>
      </c>
      <c r="E6" s="8">
        <v>809130</v>
      </c>
      <c r="F6" s="9">
        <f t="shared" ref="F6:F33" ca="1" si="1">IF(INDIRECT("R[0]C[-2]", FALSE)=0,0,ROUND(INDIRECT("R[0]C[-1]", FALSE)/INDIRECT("R[0]C[-2]", FALSE),4))</f>
        <v>0.22500000000000001</v>
      </c>
      <c r="G6" s="3"/>
    </row>
    <row r="7" spans="1:7" ht="15">
      <c r="A7" s="7">
        <f t="shared" ca="1" si="0"/>
        <v>2</v>
      </c>
      <c r="B7" s="7" t="s">
        <v>15</v>
      </c>
      <c r="C7" s="8">
        <v>1977866</v>
      </c>
      <c r="D7" s="8">
        <v>1977866</v>
      </c>
      <c r="E7" s="8">
        <v>449514</v>
      </c>
      <c r="F7" s="9">
        <f t="shared" ca="1" si="1"/>
        <v>0.2273</v>
      </c>
      <c r="G7" s="3"/>
    </row>
    <row r="8" spans="1:7" ht="15">
      <c r="A8" s="7">
        <f t="shared" ca="1" si="0"/>
        <v>3</v>
      </c>
      <c r="B8" s="7" t="s">
        <v>16</v>
      </c>
      <c r="C8" s="8">
        <v>1618254</v>
      </c>
      <c r="D8" s="8">
        <v>1618254</v>
      </c>
      <c r="E8" s="8">
        <v>329644</v>
      </c>
      <c r="F8" s="9">
        <f t="shared" ca="1" si="1"/>
        <v>0.20369999999999999</v>
      </c>
      <c r="G8" s="3"/>
    </row>
    <row r="9" spans="1:7" ht="15">
      <c r="A9" s="7">
        <f t="shared" ca="1" si="0"/>
        <v>4</v>
      </c>
      <c r="B9" s="7" t="s">
        <v>17</v>
      </c>
      <c r="C9" s="8">
        <v>4495150</v>
      </c>
      <c r="D9" s="8">
        <v>4495150</v>
      </c>
      <c r="E9" s="8">
        <v>1245795.94</v>
      </c>
      <c r="F9" s="9">
        <f t="shared" ca="1" si="1"/>
        <v>0.27710000000000001</v>
      </c>
      <c r="G9" s="3"/>
    </row>
    <row r="10" spans="1:7" ht="15">
      <c r="A10" s="7">
        <f t="shared" ca="1" si="0"/>
        <v>5</v>
      </c>
      <c r="B10" s="7" t="s">
        <v>18</v>
      </c>
      <c r="C10" s="8">
        <v>2337478</v>
      </c>
      <c r="D10" s="8">
        <v>2337478</v>
      </c>
      <c r="E10" s="8">
        <v>676722.27</v>
      </c>
      <c r="F10" s="9">
        <f t="shared" ca="1" si="1"/>
        <v>0.28949999999999998</v>
      </c>
      <c r="G10" s="3"/>
    </row>
    <row r="11" spans="1:7" ht="15">
      <c r="A11" s="7">
        <f t="shared" ca="1" si="0"/>
        <v>6</v>
      </c>
      <c r="B11" s="7" t="s">
        <v>19</v>
      </c>
      <c r="C11" s="8">
        <v>1438448</v>
      </c>
      <c r="D11" s="8">
        <v>1438448</v>
      </c>
      <c r="E11" s="8">
        <v>251727.84</v>
      </c>
      <c r="F11" s="9">
        <f t="shared" ca="1" si="1"/>
        <v>0.17499999999999999</v>
      </c>
      <c r="G11" s="3"/>
    </row>
    <row r="12" spans="1:7" ht="15">
      <c r="A12" s="7">
        <f t="shared" ca="1" si="0"/>
        <v>7</v>
      </c>
      <c r="B12" s="7" t="s">
        <v>20</v>
      </c>
      <c r="C12" s="8">
        <v>539418</v>
      </c>
      <c r="D12" s="8">
        <v>539418</v>
      </c>
      <c r="E12" s="8">
        <v>58760</v>
      </c>
      <c r="F12" s="9">
        <f t="shared" ca="1" si="1"/>
        <v>0.1089</v>
      </c>
      <c r="G12" s="3"/>
    </row>
    <row r="13" spans="1:7" ht="15">
      <c r="A13" s="7">
        <f t="shared" ca="1" si="0"/>
        <v>8</v>
      </c>
      <c r="B13" s="7" t="s">
        <v>21</v>
      </c>
      <c r="C13" s="8">
        <v>2157672</v>
      </c>
      <c r="D13" s="8">
        <v>2157672</v>
      </c>
      <c r="E13" s="8">
        <v>599996.87</v>
      </c>
      <c r="F13" s="9">
        <f t="shared" ca="1" si="1"/>
        <v>0.27810000000000001</v>
      </c>
      <c r="G13" s="3"/>
    </row>
    <row r="14" spans="1:7" ht="15">
      <c r="A14" s="7">
        <f t="shared" ca="1" si="0"/>
        <v>9</v>
      </c>
      <c r="B14" s="7" t="s">
        <v>22</v>
      </c>
      <c r="C14" s="8">
        <v>3236508</v>
      </c>
      <c r="D14" s="8">
        <v>3236508</v>
      </c>
      <c r="E14" s="8">
        <v>719222.4</v>
      </c>
      <c r="F14" s="9">
        <f t="shared" ca="1" si="1"/>
        <v>0.22220000000000001</v>
      </c>
      <c r="G14" s="3"/>
    </row>
    <row r="15" spans="1:7" ht="15">
      <c r="A15" s="7">
        <f t="shared" ca="1" si="0"/>
        <v>10</v>
      </c>
      <c r="B15" s="7" t="s">
        <v>23</v>
      </c>
      <c r="C15" s="8">
        <v>3775926</v>
      </c>
      <c r="D15" s="8">
        <v>3775926</v>
      </c>
      <c r="E15" s="8">
        <v>837330</v>
      </c>
      <c r="F15" s="9">
        <f t="shared" ca="1" si="1"/>
        <v>0.2218</v>
      </c>
      <c r="G15" s="3"/>
    </row>
    <row r="16" spans="1:7" ht="15">
      <c r="A16" s="7">
        <f t="shared" ca="1" si="0"/>
        <v>11</v>
      </c>
      <c r="B16" s="7" t="s">
        <v>24</v>
      </c>
      <c r="C16" s="8">
        <v>2337478</v>
      </c>
      <c r="D16" s="8">
        <v>2337478</v>
      </c>
      <c r="E16" s="8">
        <v>629319.6</v>
      </c>
      <c r="F16" s="9">
        <f t="shared" ca="1" si="1"/>
        <v>0.26919999999999999</v>
      </c>
      <c r="G16" s="3"/>
    </row>
    <row r="17" spans="1:7" ht="15">
      <c r="A17" s="7">
        <f t="shared" ca="1" si="0"/>
        <v>12</v>
      </c>
      <c r="B17" s="7" t="s">
        <v>25</v>
      </c>
      <c r="C17" s="8">
        <v>7372046</v>
      </c>
      <c r="D17" s="8">
        <v>7372046</v>
      </c>
      <c r="E17" s="8">
        <v>1612722.69</v>
      </c>
      <c r="F17" s="9">
        <f t="shared" ca="1" si="1"/>
        <v>0.21879999999999999</v>
      </c>
      <c r="G17" s="3"/>
    </row>
    <row r="18" spans="1:7" ht="15">
      <c r="A18" s="7">
        <f t="shared" ca="1" si="0"/>
        <v>13</v>
      </c>
      <c r="B18" s="7" t="s">
        <v>26</v>
      </c>
      <c r="C18" s="8">
        <v>5753792</v>
      </c>
      <c r="D18" s="8">
        <v>5753792</v>
      </c>
      <c r="E18" s="8">
        <v>1212806.3999999999</v>
      </c>
      <c r="F18" s="9">
        <f t="shared" ca="1" si="1"/>
        <v>0.21079999999999999</v>
      </c>
      <c r="G18" s="3"/>
    </row>
    <row r="19" spans="1:7" ht="15">
      <c r="A19" s="7">
        <f t="shared" ca="1" si="0"/>
        <v>14</v>
      </c>
      <c r="B19" s="7" t="s">
        <v>27</v>
      </c>
      <c r="C19" s="8">
        <v>15283510</v>
      </c>
      <c r="D19" s="8">
        <v>15283510</v>
      </c>
      <c r="E19" s="8">
        <v>3985690.8</v>
      </c>
      <c r="F19" s="9">
        <f t="shared" ca="1" si="1"/>
        <v>0.26079999999999998</v>
      </c>
      <c r="G19" s="3"/>
    </row>
    <row r="20" spans="1:7" ht="15">
      <c r="A20" s="7">
        <f t="shared" ca="1" si="0"/>
        <v>15</v>
      </c>
      <c r="B20" s="7" t="s">
        <v>28</v>
      </c>
      <c r="C20" s="8">
        <v>3775926</v>
      </c>
      <c r="D20" s="8">
        <v>3775926</v>
      </c>
      <c r="E20" s="8">
        <v>674271</v>
      </c>
      <c r="F20" s="9">
        <f t="shared" ca="1" si="1"/>
        <v>0.17860000000000001</v>
      </c>
      <c r="G20" s="3"/>
    </row>
    <row r="21" spans="1:7" ht="15">
      <c r="A21" s="7">
        <f t="shared" ca="1" si="0"/>
        <v>16</v>
      </c>
      <c r="B21" s="7" t="s">
        <v>29</v>
      </c>
      <c r="C21" s="8">
        <v>719224</v>
      </c>
      <c r="D21" s="8">
        <v>719224</v>
      </c>
      <c r="E21" s="8">
        <v>134854.20000000001</v>
      </c>
      <c r="F21" s="9">
        <f t="shared" ca="1" si="1"/>
        <v>0.1875</v>
      </c>
      <c r="G21" s="3"/>
    </row>
    <row r="22" spans="1:7" ht="15">
      <c r="A22" s="7">
        <f t="shared" ca="1" si="0"/>
        <v>17</v>
      </c>
      <c r="B22" s="7" t="s">
        <v>30</v>
      </c>
      <c r="C22" s="8">
        <v>3596120</v>
      </c>
      <c r="D22" s="8">
        <v>3596120</v>
      </c>
      <c r="E22" s="8">
        <v>644303.4</v>
      </c>
      <c r="F22" s="9">
        <f t="shared" ca="1" si="1"/>
        <v>0.1792</v>
      </c>
      <c r="G22" s="3"/>
    </row>
    <row r="23" spans="1:7" ht="15">
      <c r="A23" s="7">
        <f t="shared" ca="1" si="0"/>
        <v>18</v>
      </c>
      <c r="B23" s="7" t="s">
        <v>31</v>
      </c>
      <c r="C23" s="8">
        <v>1618254</v>
      </c>
      <c r="D23" s="8">
        <v>1618254</v>
      </c>
      <c r="E23" s="8">
        <v>239740</v>
      </c>
      <c r="F23" s="9">
        <f t="shared" ca="1" si="1"/>
        <v>0.14810000000000001</v>
      </c>
      <c r="G23" s="3"/>
    </row>
    <row r="24" spans="1:7" ht="15">
      <c r="A24" s="7">
        <f t="shared" ca="1" si="0"/>
        <v>19</v>
      </c>
      <c r="B24" s="7" t="s">
        <v>32</v>
      </c>
      <c r="C24" s="8">
        <v>1078836</v>
      </c>
      <c r="D24" s="8">
        <v>1078836</v>
      </c>
      <c r="E24" s="8">
        <v>344627.4</v>
      </c>
      <c r="F24" s="9">
        <f t="shared" ca="1" si="1"/>
        <v>0.31940000000000002</v>
      </c>
      <c r="G24" s="3"/>
    </row>
    <row r="25" spans="1:7" ht="15">
      <c r="A25" s="7">
        <f t="shared" ca="1" si="0"/>
        <v>20</v>
      </c>
      <c r="B25" s="7" t="s">
        <v>33</v>
      </c>
      <c r="C25" s="8">
        <v>1438448</v>
      </c>
      <c r="D25" s="8">
        <v>1438448</v>
      </c>
      <c r="E25" s="8">
        <v>372713.39</v>
      </c>
      <c r="F25" s="9">
        <f t="shared" ca="1" si="1"/>
        <v>0.2591</v>
      </c>
      <c r="G25" s="3"/>
    </row>
    <row r="26" spans="1:7" ht="15">
      <c r="A26" s="7">
        <f t="shared" ca="1" si="0"/>
        <v>21</v>
      </c>
      <c r="B26" s="7" t="s">
        <v>34</v>
      </c>
      <c r="C26" s="8">
        <v>54754502</v>
      </c>
      <c r="D26" s="8">
        <v>54754502</v>
      </c>
      <c r="E26" s="8">
        <v>13464000</v>
      </c>
      <c r="F26" s="9">
        <f t="shared" ca="1" si="1"/>
        <v>0.24590000000000001</v>
      </c>
      <c r="G26" s="3"/>
    </row>
    <row r="27" spans="1:7" ht="15">
      <c r="A27" s="7">
        <f t="shared" ca="1" si="0"/>
        <v>22</v>
      </c>
      <c r="B27" s="7" t="s">
        <v>35</v>
      </c>
      <c r="C27" s="8">
        <v>24813228</v>
      </c>
      <c r="D27" s="8">
        <v>24813228</v>
      </c>
      <c r="E27" s="8">
        <v>5562265</v>
      </c>
      <c r="F27" s="9">
        <f t="shared" ca="1" si="1"/>
        <v>0.22420000000000001</v>
      </c>
      <c r="G27" s="3"/>
    </row>
    <row r="28" spans="1:7" ht="15">
      <c r="A28" s="7">
        <f t="shared" ca="1" si="0"/>
        <v>23</v>
      </c>
      <c r="B28" s="7" t="s">
        <v>36</v>
      </c>
      <c r="C28" s="8">
        <v>12586420</v>
      </c>
      <c r="D28" s="8">
        <v>12586420</v>
      </c>
      <c r="E28" s="8">
        <v>2957929.4</v>
      </c>
      <c r="F28" s="9">
        <f t="shared" ca="1" si="1"/>
        <v>0.23499999999999999</v>
      </c>
      <c r="G28" s="3"/>
    </row>
    <row r="29" spans="1:7" ht="15">
      <c r="A29" s="7">
        <f t="shared" ca="1" si="0"/>
        <v>24</v>
      </c>
      <c r="B29" s="7" t="s">
        <v>37</v>
      </c>
      <c r="C29" s="8">
        <v>5214374</v>
      </c>
      <c r="D29" s="8">
        <v>5214374</v>
      </c>
      <c r="E29" s="8">
        <v>1281179.6399999999</v>
      </c>
      <c r="F29" s="9">
        <f t="shared" ca="1" si="1"/>
        <v>0.2457</v>
      </c>
      <c r="G29" s="3"/>
    </row>
    <row r="30" spans="1:7" ht="15">
      <c r="A30" s="7">
        <f t="shared" ca="1" si="0"/>
        <v>25</v>
      </c>
      <c r="B30" s="7" t="s">
        <v>38</v>
      </c>
      <c r="C30" s="8">
        <v>15283510</v>
      </c>
      <c r="D30" s="8">
        <v>15283510</v>
      </c>
      <c r="E30" s="8">
        <v>3607211.78</v>
      </c>
      <c r="F30" s="9">
        <f t="shared" ca="1" si="1"/>
        <v>0.23599999999999999</v>
      </c>
      <c r="G30" s="3"/>
    </row>
    <row r="31" spans="1:7" ht="15">
      <c r="A31" s="7">
        <f t="shared" ca="1" si="0"/>
        <v>26</v>
      </c>
      <c r="B31" s="7" t="s">
        <v>39</v>
      </c>
      <c r="C31" s="8">
        <v>15822928</v>
      </c>
      <c r="D31" s="8">
        <v>15822928</v>
      </c>
      <c r="E31" s="8">
        <v>3637804</v>
      </c>
      <c r="F31" s="9">
        <f t="shared" ca="1" si="1"/>
        <v>0.22989999999999999</v>
      </c>
      <c r="G31" s="3"/>
    </row>
    <row r="32" spans="1:7" ht="15">
      <c r="A32" s="7">
        <f t="shared" ca="1" si="0"/>
        <v>27</v>
      </c>
      <c r="B32" s="7" t="s">
        <v>40</v>
      </c>
      <c r="C32" s="8">
        <v>16901764</v>
      </c>
      <c r="D32" s="8">
        <v>16901764</v>
      </c>
      <c r="E32" s="8">
        <v>3993907.71</v>
      </c>
      <c r="F32" s="9">
        <f t="shared" ca="1" si="1"/>
        <v>0.23630000000000001</v>
      </c>
      <c r="G32" s="3"/>
    </row>
    <row r="33" spans="1:7" ht="15" customHeight="1">
      <c r="A33" s="37" t="s">
        <v>41</v>
      </c>
      <c r="B33" s="38"/>
      <c r="C33" s="10">
        <v>213523200</v>
      </c>
      <c r="D33" s="10">
        <v>213523200</v>
      </c>
      <c r="E33" s="11">
        <v>50333189.729999997</v>
      </c>
      <c r="F33" s="12">
        <f t="shared" ca="1" si="1"/>
        <v>0.23569999999999999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3" t="s">
        <v>52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1439400</v>
      </c>
      <c r="D6" s="8">
        <v>1439400</v>
      </c>
      <c r="E6" s="8">
        <v>363280</v>
      </c>
      <c r="F6" s="9">
        <f t="shared" ref="F6:F31" ca="1" si="1">IF(INDIRECT("R[0]C[-2]", FALSE)=0,0,ROUND(INDIRECT("R[0]C[-1]", FALSE)/INDIRECT("R[0]C[-2]", FALSE),4))</f>
        <v>0.25240000000000001</v>
      </c>
      <c r="G6" s="3"/>
    </row>
    <row r="7" spans="1:7" ht="15">
      <c r="A7" s="7">
        <f t="shared" ca="1" si="0"/>
        <v>2</v>
      </c>
      <c r="B7" s="7" t="s">
        <v>15</v>
      </c>
      <c r="C7" s="8">
        <v>1853800</v>
      </c>
      <c r="D7" s="8">
        <v>1853800</v>
      </c>
      <c r="E7" s="8">
        <v>468741.8</v>
      </c>
      <c r="F7" s="9">
        <f t="shared" ca="1" si="1"/>
        <v>0.25290000000000001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2217900</v>
      </c>
      <c r="D8" s="8">
        <v>2217900</v>
      </c>
      <c r="E8" s="8">
        <v>532440</v>
      </c>
      <c r="F8" s="9">
        <f t="shared" ca="1" si="1"/>
        <v>0.24010000000000001</v>
      </c>
      <c r="G8" s="3"/>
    </row>
    <row r="9" spans="1:7" ht="15">
      <c r="A9" s="7">
        <f t="shared" ca="1" si="0"/>
        <v>4</v>
      </c>
      <c r="B9" s="7" t="s">
        <v>17</v>
      </c>
      <c r="C9" s="8">
        <v>5948600</v>
      </c>
      <c r="D9" s="8">
        <v>5948600</v>
      </c>
      <c r="E9" s="8">
        <v>1463904</v>
      </c>
      <c r="F9" s="9">
        <f t="shared" ca="1" si="1"/>
        <v>0.24610000000000001</v>
      </c>
      <c r="G9" s="3"/>
    </row>
    <row r="10" spans="1:7" ht="15">
      <c r="A10" s="7">
        <f t="shared" ca="1" si="0"/>
        <v>5</v>
      </c>
      <c r="B10" s="7" t="s">
        <v>18</v>
      </c>
      <c r="C10" s="8">
        <v>3312000</v>
      </c>
      <c r="D10" s="8">
        <v>3312000</v>
      </c>
      <c r="E10" s="8">
        <v>788400</v>
      </c>
      <c r="F10" s="9">
        <f t="shared" ca="1" si="1"/>
        <v>0.23799999999999999</v>
      </c>
      <c r="G10" s="3"/>
    </row>
    <row r="11" spans="1:7" ht="15">
      <c r="A11" s="7">
        <f t="shared" ca="1" si="0"/>
        <v>6</v>
      </c>
      <c r="B11" s="7" t="s">
        <v>19</v>
      </c>
      <c r="C11" s="8">
        <v>1094400</v>
      </c>
      <c r="D11" s="8">
        <v>1094400</v>
      </c>
      <c r="E11" s="8">
        <v>270000</v>
      </c>
      <c r="F11" s="9">
        <f t="shared" ca="1" si="1"/>
        <v>0.2467</v>
      </c>
      <c r="G11" s="3"/>
    </row>
    <row r="12" spans="1:7" ht="15">
      <c r="A12" s="7">
        <f t="shared" ca="1" si="0"/>
        <v>7</v>
      </c>
      <c r="B12" s="7" t="s">
        <v>20</v>
      </c>
      <c r="C12" s="8">
        <v>2805400</v>
      </c>
      <c r="D12" s="8">
        <v>2805400</v>
      </c>
      <c r="E12" s="8">
        <v>707472</v>
      </c>
      <c r="F12" s="9">
        <f t="shared" ca="1" si="1"/>
        <v>0.25219999999999998</v>
      </c>
      <c r="G12" s="3"/>
    </row>
    <row r="13" spans="1:7" ht="15">
      <c r="A13" s="7">
        <f t="shared" ca="1" si="0"/>
        <v>8</v>
      </c>
      <c r="B13" s="7" t="s">
        <v>21</v>
      </c>
      <c r="C13" s="8">
        <v>3363600</v>
      </c>
      <c r="D13" s="8">
        <v>3363600</v>
      </c>
      <c r="E13" s="8">
        <v>863399</v>
      </c>
      <c r="F13" s="9">
        <f t="shared" ca="1" si="1"/>
        <v>0.25669999999999998</v>
      </c>
      <c r="G13" s="3"/>
    </row>
    <row r="14" spans="1:7" ht="15">
      <c r="A14" s="7">
        <f t="shared" ca="1" si="0"/>
        <v>9</v>
      </c>
      <c r="B14" s="7" t="s">
        <v>22</v>
      </c>
      <c r="C14" s="8">
        <v>4959300</v>
      </c>
      <c r="D14" s="8">
        <v>4959300</v>
      </c>
      <c r="E14" s="8">
        <v>1159263</v>
      </c>
      <c r="F14" s="9">
        <f t="shared" ca="1" si="1"/>
        <v>0.23380000000000001</v>
      </c>
      <c r="G14" s="3"/>
    </row>
    <row r="15" spans="1:7" ht="15">
      <c r="A15" s="7">
        <f t="shared" ca="1" si="0"/>
        <v>10</v>
      </c>
      <c r="B15" s="7" t="s">
        <v>23</v>
      </c>
      <c r="C15" s="8">
        <v>4262400</v>
      </c>
      <c r="D15" s="8">
        <v>4262400</v>
      </c>
      <c r="E15" s="8">
        <v>990000</v>
      </c>
      <c r="F15" s="9">
        <f t="shared" ca="1" si="1"/>
        <v>0.23230000000000001</v>
      </c>
      <c r="G15" s="3"/>
    </row>
    <row r="16" spans="1:7" ht="15">
      <c r="A16" s="7">
        <f t="shared" ca="1" si="0"/>
        <v>11</v>
      </c>
      <c r="B16" s="7" t="s">
        <v>24</v>
      </c>
      <c r="C16" s="8">
        <v>4333000</v>
      </c>
      <c r="D16" s="8">
        <v>4333000</v>
      </c>
      <c r="E16" s="8">
        <v>1047857</v>
      </c>
      <c r="F16" s="9">
        <f t="shared" ca="1" si="1"/>
        <v>0.24179999999999999</v>
      </c>
      <c r="G16" s="3"/>
    </row>
    <row r="17" spans="1:7" ht="15">
      <c r="A17" s="7">
        <f t="shared" ca="1" si="0"/>
        <v>12</v>
      </c>
      <c r="B17" s="7" t="s">
        <v>25</v>
      </c>
      <c r="C17" s="8">
        <v>8879200</v>
      </c>
      <c r="D17" s="8">
        <v>8879200</v>
      </c>
      <c r="E17" s="8">
        <v>2161344.6</v>
      </c>
      <c r="F17" s="9">
        <f t="shared" ca="1" si="1"/>
        <v>0.24340000000000001</v>
      </c>
      <c r="G17" s="3"/>
    </row>
    <row r="18" spans="1:7" ht="15">
      <c r="A18" s="7">
        <f t="shared" ca="1" si="0"/>
        <v>13</v>
      </c>
      <c r="B18" s="7" t="s">
        <v>26</v>
      </c>
      <c r="C18" s="8">
        <v>3437000</v>
      </c>
      <c r="D18" s="8">
        <v>3437000</v>
      </c>
      <c r="E18" s="8">
        <v>817390</v>
      </c>
      <c r="F18" s="9">
        <f t="shared" ca="1" si="1"/>
        <v>0.23780000000000001</v>
      </c>
      <c r="G18" s="3"/>
    </row>
    <row r="19" spans="1:7" ht="15">
      <c r="A19" s="7">
        <f t="shared" ca="1" si="0"/>
        <v>14</v>
      </c>
      <c r="B19" s="7" t="s">
        <v>27</v>
      </c>
      <c r="C19" s="8">
        <v>12958300</v>
      </c>
      <c r="D19" s="8">
        <v>12958300</v>
      </c>
      <c r="E19" s="8">
        <v>3257154</v>
      </c>
      <c r="F19" s="9">
        <f t="shared" ca="1" si="1"/>
        <v>0.25140000000000001</v>
      </c>
      <c r="G19" s="3"/>
    </row>
    <row r="20" spans="1:7" ht="15">
      <c r="A20" s="7">
        <f t="shared" ca="1" si="0"/>
        <v>15</v>
      </c>
      <c r="B20" s="7" t="s">
        <v>28</v>
      </c>
      <c r="C20" s="8">
        <v>1742400</v>
      </c>
      <c r="D20" s="8">
        <v>1742400</v>
      </c>
      <c r="E20" s="8">
        <v>414000</v>
      </c>
      <c r="F20" s="9">
        <f t="shared" ca="1" si="1"/>
        <v>0.23760000000000001</v>
      </c>
      <c r="G20" s="3"/>
    </row>
    <row r="21" spans="1:7" ht="15">
      <c r="A21" s="7">
        <f t="shared" ca="1" si="0"/>
        <v>16</v>
      </c>
      <c r="B21" s="7" t="s">
        <v>29</v>
      </c>
      <c r="C21" s="8">
        <v>2145600</v>
      </c>
      <c r="D21" s="8">
        <v>2145600</v>
      </c>
      <c r="E21" s="8">
        <v>534000</v>
      </c>
      <c r="F21" s="9">
        <f t="shared" ca="1" si="1"/>
        <v>0.24890000000000001</v>
      </c>
      <c r="G21" s="3"/>
    </row>
    <row r="22" spans="1:7" ht="15">
      <c r="A22" s="7">
        <f t="shared" ca="1" si="0"/>
        <v>17</v>
      </c>
      <c r="B22" s="7" t="s">
        <v>30</v>
      </c>
      <c r="C22" s="8">
        <v>2894400</v>
      </c>
      <c r="D22" s="8">
        <v>2894400</v>
      </c>
      <c r="E22" s="8">
        <v>684000</v>
      </c>
      <c r="F22" s="9">
        <f t="shared" ca="1" si="1"/>
        <v>0.23630000000000001</v>
      </c>
      <c r="G22" s="3"/>
    </row>
    <row r="23" spans="1:7" ht="15">
      <c r="A23" s="7">
        <f t="shared" ca="1" si="0"/>
        <v>18</v>
      </c>
      <c r="B23" s="7" t="s">
        <v>31</v>
      </c>
      <c r="C23" s="8">
        <v>3892300</v>
      </c>
      <c r="D23" s="8">
        <v>3892300</v>
      </c>
      <c r="E23" s="8">
        <v>818784</v>
      </c>
      <c r="F23" s="9">
        <f t="shared" ca="1" si="1"/>
        <v>0.2104</v>
      </c>
      <c r="G23" s="3"/>
    </row>
    <row r="24" spans="1:7" ht="15">
      <c r="A24" s="7">
        <f t="shared" ca="1" si="0"/>
        <v>19</v>
      </c>
      <c r="B24" s="7" t="s">
        <v>32</v>
      </c>
      <c r="C24" s="8">
        <v>3348900</v>
      </c>
      <c r="D24" s="8">
        <v>3348900</v>
      </c>
      <c r="E24" s="8">
        <v>952800</v>
      </c>
      <c r="F24" s="9">
        <f t="shared" ca="1" si="1"/>
        <v>0.28449999999999998</v>
      </c>
      <c r="G24" s="3"/>
    </row>
    <row r="25" spans="1:7" ht="15">
      <c r="A25" s="7">
        <f t="shared" ca="1" si="0"/>
        <v>20</v>
      </c>
      <c r="B25" s="7" t="s">
        <v>33</v>
      </c>
      <c r="C25" s="8">
        <v>4467700</v>
      </c>
      <c r="D25" s="8">
        <v>4467700</v>
      </c>
      <c r="E25" s="8">
        <v>1094707.3999999999</v>
      </c>
      <c r="F25" s="9">
        <f t="shared" ca="1" si="1"/>
        <v>0.245</v>
      </c>
      <c r="G25" s="3"/>
    </row>
    <row r="26" spans="1:7" ht="15">
      <c r="A26" s="7">
        <f t="shared" ca="1" si="0"/>
        <v>21</v>
      </c>
      <c r="B26" s="7" t="s">
        <v>35</v>
      </c>
      <c r="C26" s="8">
        <v>6366800</v>
      </c>
      <c r="D26" s="8">
        <v>6366800</v>
      </c>
      <c r="E26" s="8">
        <v>1558077.5</v>
      </c>
      <c r="F26" s="9">
        <f t="shared" ca="1" si="1"/>
        <v>0.2447</v>
      </c>
      <c r="G26" s="3"/>
    </row>
    <row r="27" spans="1:7" ht="15">
      <c r="A27" s="7">
        <f t="shared" ca="1" si="0"/>
        <v>22</v>
      </c>
      <c r="B27" s="7" t="s">
        <v>36</v>
      </c>
      <c r="C27" s="8">
        <v>3801600</v>
      </c>
      <c r="D27" s="8">
        <v>3801600</v>
      </c>
      <c r="E27" s="8">
        <v>949200</v>
      </c>
      <c r="F27" s="9">
        <f t="shared" ca="1" si="1"/>
        <v>0.24970000000000001</v>
      </c>
      <c r="G27" s="3"/>
    </row>
    <row r="28" spans="1:7" ht="15">
      <c r="A28" s="7">
        <f t="shared" ca="1" si="0"/>
        <v>23</v>
      </c>
      <c r="B28" s="7" t="s">
        <v>38</v>
      </c>
      <c r="C28" s="8">
        <v>5875200</v>
      </c>
      <c r="D28" s="8">
        <v>5875200</v>
      </c>
      <c r="E28" s="8">
        <v>1422289.79</v>
      </c>
      <c r="F28" s="9">
        <f t="shared" ca="1" si="1"/>
        <v>0.24210000000000001</v>
      </c>
      <c r="G28" s="3"/>
    </row>
    <row r="29" spans="1:7" ht="15">
      <c r="A29" s="7">
        <f t="shared" ca="1" si="0"/>
        <v>24</v>
      </c>
      <c r="B29" s="7" t="s">
        <v>39</v>
      </c>
      <c r="C29" s="8">
        <v>4224800</v>
      </c>
      <c r="D29" s="8">
        <v>4224800</v>
      </c>
      <c r="E29" s="8">
        <v>1013656</v>
      </c>
      <c r="F29" s="9">
        <f t="shared" ca="1" si="1"/>
        <v>0.2399</v>
      </c>
      <c r="G29" s="3"/>
    </row>
    <row r="30" spans="1:7" ht="15">
      <c r="A30" s="7">
        <f t="shared" ca="1" si="0"/>
        <v>25</v>
      </c>
      <c r="B30" s="7" t="s">
        <v>40</v>
      </c>
      <c r="C30" s="8">
        <v>2194500</v>
      </c>
      <c r="D30" s="8">
        <v>2194500</v>
      </c>
      <c r="E30" s="8">
        <v>509995.44</v>
      </c>
      <c r="F30" s="9">
        <f t="shared" ca="1" si="1"/>
        <v>0.2324</v>
      </c>
      <c r="G30" s="3"/>
    </row>
    <row r="31" spans="1:7" ht="15" customHeight="1">
      <c r="A31" s="37" t="s">
        <v>41</v>
      </c>
      <c r="B31" s="38"/>
      <c r="C31" s="10">
        <v>101818500</v>
      </c>
      <c r="D31" s="10">
        <v>101818500</v>
      </c>
      <c r="E31" s="11">
        <v>24842155.530000001</v>
      </c>
      <c r="F31" s="12">
        <f t="shared" ca="1" si="1"/>
        <v>0.24399999999999999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53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1334905</v>
      </c>
      <c r="D6" s="8">
        <v>1334905</v>
      </c>
      <c r="E6" s="8">
        <v>382000</v>
      </c>
      <c r="F6" s="9">
        <f t="shared" ref="F6:F33" ca="1" si="1">IF(INDIRECT("R[0]C[-2]", FALSE)=0,0,ROUND(INDIRECT("R[0]C[-1]", FALSE)/INDIRECT("R[0]C[-2]", FALSE),4))</f>
        <v>0.28620000000000001</v>
      </c>
      <c r="G6" s="3"/>
    </row>
    <row r="7" spans="1:7" ht="15">
      <c r="A7" s="7">
        <f t="shared" ca="1" si="0"/>
        <v>2</v>
      </c>
      <c r="B7" s="7" t="s">
        <v>15</v>
      </c>
      <c r="C7" s="8">
        <v>910555</v>
      </c>
      <c r="D7" s="8">
        <v>910555</v>
      </c>
      <c r="E7" s="8">
        <v>243945</v>
      </c>
      <c r="F7" s="9">
        <f t="shared" ca="1" si="1"/>
        <v>0.26790000000000003</v>
      </c>
      <c r="G7" s="3"/>
    </row>
    <row r="8" spans="1:7" ht="15">
      <c r="A8" s="7">
        <f t="shared" ca="1" si="0"/>
        <v>3</v>
      </c>
      <c r="B8" s="7" t="s">
        <v>16</v>
      </c>
      <c r="C8" s="8">
        <v>1829410</v>
      </c>
      <c r="D8" s="8">
        <v>1829410</v>
      </c>
      <c r="E8" s="8">
        <v>576000</v>
      </c>
      <c r="F8" s="9">
        <f t="shared" ca="1" si="1"/>
        <v>0.31490000000000001</v>
      </c>
      <c r="G8" s="3"/>
    </row>
    <row r="9" spans="1:7" ht="15">
      <c r="A9" s="7">
        <f t="shared" ca="1" si="0"/>
        <v>4</v>
      </c>
      <c r="B9" s="7" t="s">
        <v>17</v>
      </c>
      <c r="C9" s="8">
        <v>3159215</v>
      </c>
      <c r="D9" s="8">
        <v>3159215</v>
      </c>
      <c r="E9" s="8">
        <v>1116640</v>
      </c>
      <c r="F9" s="9">
        <f t="shared" ca="1" si="1"/>
        <v>0.35349999999999998</v>
      </c>
      <c r="G9" s="3"/>
    </row>
    <row r="10" spans="1:7" ht="15">
      <c r="A10" s="7">
        <f t="shared" ca="1" si="0"/>
        <v>5</v>
      </c>
      <c r="B10" s="7" t="s">
        <v>18</v>
      </c>
      <c r="C10" s="8">
        <v>2373385</v>
      </c>
      <c r="D10" s="8">
        <v>2373385</v>
      </c>
      <c r="E10" s="8">
        <v>836000</v>
      </c>
      <c r="F10" s="9">
        <f t="shared" ca="1" si="1"/>
        <v>0.35220000000000001</v>
      </c>
      <c r="G10" s="3"/>
    </row>
    <row r="11" spans="1:7" ht="15">
      <c r="A11" s="7">
        <f t="shared" ca="1" si="0"/>
        <v>6</v>
      </c>
      <c r="B11" s="7" t="s">
        <v>19</v>
      </c>
      <c r="C11" s="8">
        <v>1829410</v>
      </c>
      <c r="D11" s="8">
        <v>1829410</v>
      </c>
      <c r="E11" s="8">
        <v>420000</v>
      </c>
      <c r="F11" s="9">
        <f t="shared" ca="1" si="1"/>
        <v>0.2296</v>
      </c>
      <c r="G11" s="3"/>
    </row>
    <row r="12" spans="1:7" ht="15">
      <c r="A12" s="7">
        <f t="shared" ca="1" si="0"/>
        <v>7</v>
      </c>
      <c r="B12" s="7" t="s">
        <v>20</v>
      </c>
      <c r="C12" s="8">
        <v>1403060</v>
      </c>
      <c r="D12" s="8">
        <v>1403060</v>
      </c>
      <c r="E12" s="8">
        <v>283420</v>
      </c>
      <c r="F12" s="9">
        <f t="shared" ca="1" si="1"/>
        <v>0.20200000000000001</v>
      </c>
      <c r="G12" s="3"/>
    </row>
    <row r="13" spans="1:7" ht="15">
      <c r="A13" s="7">
        <f t="shared" ca="1" si="0"/>
        <v>8</v>
      </c>
      <c r="B13" s="7" t="s">
        <v>21</v>
      </c>
      <c r="C13" s="8">
        <v>1821910</v>
      </c>
      <c r="D13" s="8">
        <v>1821910</v>
      </c>
      <c r="E13" s="8">
        <v>473055.25</v>
      </c>
      <c r="F13" s="9">
        <f t="shared" ca="1" si="1"/>
        <v>0.2596</v>
      </c>
      <c r="G13" s="3"/>
    </row>
    <row r="14" spans="1:7" ht="15">
      <c r="A14" s="7">
        <f t="shared" ca="1" si="0"/>
        <v>9</v>
      </c>
      <c r="B14" s="7" t="s">
        <v>22</v>
      </c>
      <c r="C14" s="8">
        <v>1408660</v>
      </c>
      <c r="D14" s="8">
        <v>1408660</v>
      </c>
      <c r="E14" s="8">
        <v>255575</v>
      </c>
      <c r="F14" s="9">
        <f t="shared" ca="1" si="1"/>
        <v>0.18140000000000001</v>
      </c>
      <c r="G14" s="3"/>
    </row>
    <row r="15" spans="1:7" ht="15">
      <c r="A15" s="7">
        <f t="shared" ca="1" si="0"/>
        <v>10</v>
      </c>
      <c r="B15" s="7" t="s">
        <v>23</v>
      </c>
      <c r="C15" s="8">
        <v>1408660</v>
      </c>
      <c r="D15" s="8">
        <v>1408660</v>
      </c>
      <c r="E15" s="8">
        <v>295242</v>
      </c>
      <c r="F15" s="9">
        <f t="shared" ca="1" si="1"/>
        <v>0.20960000000000001</v>
      </c>
      <c r="G15" s="3"/>
    </row>
    <row r="16" spans="1:7" ht="15">
      <c r="A16" s="7">
        <f t="shared" ca="1" si="0"/>
        <v>11</v>
      </c>
      <c r="B16" s="7" t="s">
        <v>24</v>
      </c>
      <c r="C16" s="8">
        <v>1403060</v>
      </c>
      <c r="D16" s="8">
        <v>1403060</v>
      </c>
      <c r="E16" s="8">
        <v>553818</v>
      </c>
      <c r="F16" s="9">
        <f t="shared" ca="1" si="1"/>
        <v>0.3947</v>
      </c>
      <c r="G16" s="3"/>
    </row>
    <row r="17" spans="1:7" ht="15">
      <c r="A17" s="7">
        <f t="shared" ca="1" si="0"/>
        <v>12</v>
      </c>
      <c r="B17" s="7" t="s">
        <v>25</v>
      </c>
      <c r="C17" s="8">
        <v>3621540</v>
      </c>
      <c r="D17" s="8">
        <v>3621540</v>
      </c>
      <c r="E17" s="8">
        <v>1153535</v>
      </c>
      <c r="F17" s="9">
        <f t="shared" ca="1" si="1"/>
        <v>0.31850000000000001</v>
      </c>
      <c r="G17" s="3"/>
    </row>
    <row r="18" spans="1:7" ht="15">
      <c r="A18" s="7">
        <f t="shared" ca="1" si="0"/>
        <v>13</v>
      </c>
      <c r="B18" s="7" t="s">
        <v>26</v>
      </c>
      <c r="C18" s="8">
        <v>2614840</v>
      </c>
      <c r="D18" s="8">
        <v>2614840</v>
      </c>
      <c r="E18" s="8">
        <v>928100</v>
      </c>
      <c r="F18" s="9">
        <f t="shared" ca="1" si="1"/>
        <v>0.35489999999999999</v>
      </c>
      <c r="G18" s="3"/>
    </row>
    <row r="19" spans="1:7" ht="15">
      <c r="A19" s="7">
        <f t="shared" ca="1" si="0"/>
        <v>14</v>
      </c>
      <c r="B19" s="7" t="s">
        <v>27</v>
      </c>
      <c r="C19" s="8">
        <v>4099065</v>
      </c>
      <c r="D19" s="8">
        <v>4099065</v>
      </c>
      <c r="E19" s="8">
        <v>937440</v>
      </c>
      <c r="F19" s="9">
        <f t="shared" ca="1" si="1"/>
        <v>0.22869999999999999</v>
      </c>
      <c r="G19" s="3"/>
    </row>
    <row r="20" spans="1:7" ht="15">
      <c r="A20" s="7">
        <f t="shared" ca="1" si="0"/>
        <v>15</v>
      </c>
      <c r="B20" s="7" t="s">
        <v>28</v>
      </c>
      <c r="C20" s="8">
        <v>1829410</v>
      </c>
      <c r="D20" s="8">
        <v>1829410</v>
      </c>
      <c r="E20" s="8">
        <v>429700</v>
      </c>
      <c r="F20" s="9">
        <f t="shared" ca="1" si="1"/>
        <v>0.2349</v>
      </c>
      <c r="G20" s="3"/>
    </row>
    <row r="21" spans="1:7" ht="15">
      <c r="A21" s="7">
        <f t="shared" ca="1" si="0"/>
        <v>16</v>
      </c>
      <c r="B21" s="7" t="s">
        <v>29</v>
      </c>
      <c r="C21" s="8">
        <v>1403060</v>
      </c>
      <c r="D21" s="8">
        <v>1403060</v>
      </c>
      <c r="E21" s="8">
        <v>251000</v>
      </c>
      <c r="F21" s="9">
        <f t="shared" ca="1" si="1"/>
        <v>0.1789</v>
      </c>
      <c r="G21" s="3"/>
    </row>
    <row r="22" spans="1:7" ht="15">
      <c r="A22" s="7">
        <f t="shared" ca="1" si="0"/>
        <v>17</v>
      </c>
      <c r="B22" s="7" t="s">
        <v>30</v>
      </c>
      <c r="C22" s="8">
        <v>1403060</v>
      </c>
      <c r="D22" s="8">
        <v>1403060</v>
      </c>
      <c r="E22" s="8">
        <v>229300</v>
      </c>
      <c r="F22" s="9">
        <f t="shared" ca="1" si="1"/>
        <v>0.16339999999999999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1403060</v>
      </c>
      <c r="D23" s="8">
        <v>1403060</v>
      </c>
      <c r="E23" s="8">
        <v>365000</v>
      </c>
      <c r="F23" s="9">
        <f t="shared" ca="1" si="1"/>
        <v>0.2601</v>
      </c>
      <c r="G23" s="3"/>
    </row>
    <row r="24" spans="1:7" ht="15">
      <c r="A24" s="7">
        <f t="shared" ca="1" si="0"/>
        <v>19</v>
      </c>
      <c r="B24" s="7" t="s">
        <v>32</v>
      </c>
      <c r="C24" s="8">
        <v>1403060</v>
      </c>
      <c r="D24" s="8">
        <v>1403060</v>
      </c>
      <c r="E24" s="8">
        <v>345000</v>
      </c>
      <c r="F24" s="9">
        <f t="shared" ca="1" si="1"/>
        <v>0.24590000000000001</v>
      </c>
      <c r="G24" s="3"/>
    </row>
    <row r="25" spans="1:7" ht="15">
      <c r="A25" s="7">
        <f t="shared" ca="1" si="0"/>
        <v>20</v>
      </c>
      <c r="B25" s="7" t="s">
        <v>33</v>
      </c>
      <c r="C25" s="8">
        <v>1408760</v>
      </c>
      <c r="D25" s="8">
        <v>1408760</v>
      </c>
      <c r="E25" s="8">
        <v>367756.32</v>
      </c>
      <c r="F25" s="9">
        <f t="shared" ca="1" si="1"/>
        <v>0.26100000000000001</v>
      </c>
      <c r="G25" s="3"/>
    </row>
    <row r="26" spans="1:7" ht="15">
      <c r="A26" s="7">
        <f t="shared" ca="1" si="0"/>
        <v>21</v>
      </c>
      <c r="B26" s="7" t="s">
        <v>34</v>
      </c>
      <c r="C26" s="8">
        <v>29253140</v>
      </c>
      <c r="D26" s="8">
        <v>29253140</v>
      </c>
      <c r="E26" s="8">
        <v>10065000</v>
      </c>
      <c r="F26" s="9">
        <f t="shared" ca="1" si="1"/>
        <v>0.34410000000000002</v>
      </c>
      <c r="G26" s="3"/>
    </row>
    <row r="27" spans="1:7" ht="15">
      <c r="A27" s="7">
        <f t="shared" ca="1" si="0"/>
        <v>22</v>
      </c>
      <c r="B27" s="7" t="s">
        <v>35</v>
      </c>
      <c r="C27" s="8">
        <v>6465155</v>
      </c>
      <c r="D27" s="8">
        <v>6465155</v>
      </c>
      <c r="E27" s="8">
        <v>1741194</v>
      </c>
      <c r="F27" s="9">
        <f t="shared" ca="1" si="1"/>
        <v>0.26929999999999998</v>
      </c>
      <c r="G27" s="3"/>
    </row>
    <row r="28" spans="1:7" ht="15">
      <c r="A28" s="7">
        <f t="shared" ca="1" si="0"/>
        <v>23</v>
      </c>
      <c r="B28" s="7" t="s">
        <v>36</v>
      </c>
      <c r="C28" s="8">
        <v>5372905</v>
      </c>
      <c r="D28" s="8">
        <v>5372905</v>
      </c>
      <c r="E28" s="8">
        <v>1500000</v>
      </c>
      <c r="F28" s="9">
        <f t="shared" ca="1" si="1"/>
        <v>0.2792</v>
      </c>
      <c r="G28" s="3"/>
    </row>
    <row r="29" spans="1:7" ht="15">
      <c r="A29" s="7">
        <f t="shared" ca="1" si="0"/>
        <v>24</v>
      </c>
      <c r="B29" s="7" t="s">
        <v>37</v>
      </c>
      <c r="C29" s="8">
        <v>1930950</v>
      </c>
      <c r="D29" s="8">
        <v>1930950</v>
      </c>
      <c r="E29" s="8">
        <v>657980</v>
      </c>
      <c r="F29" s="9">
        <f t="shared" ca="1" si="1"/>
        <v>0.34079999999999999</v>
      </c>
      <c r="G29" s="3"/>
    </row>
    <row r="30" spans="1:7" ht="15">
      <c r="A30" s="7">
        <f t="shared" ca="1" si="0"/>
        <v>25</v>
      </c>
      <c r="B30" s="7" t="s">
        <v>38</v>
      </c>
      <c r="C30" s="8">
        <v>6465155</v>
      </c>
      <c r="D30" s="8">
        <v>6465155</v>
      </c>
      <c r="E30" s="8">
        <v>1480800</v>
      </c>
      <c r="F30" s="9">
        <f t="shared" ca="1" si="1"/>
        <v>0.22900000000000001</v>
      </c>
      <c r="G30" s="3"/>
    </row>
    <row r="31" spans="1:7" ht="15">
      <c r="A31" s="7">
        <f t="shared" ca="1" si="0"/>
        <v>26</v>
      </c>
      <c r="B31" s="7" t="s">
        <v>39</v>
      </c>
      <c r="C31" s="8">
        <v>4362405</v>
      </c>
      <c r="D31" s="8">
        <v>4362405</v>
      </c>
      <c r="E31" s="8">
        <v>970000</v>
      </c>
      <c r="F31" s="9">
        <f t="shared" ca="1" si="1"/>
        <v>0.22239999999999999</v>
      </c>
      <c r="G31" s="3"/>
    </row>
    <row r="32" spans="1:7" ht="15">
      <c r="A32" s="7">
        <f t="shared" ca="1" si="0"/>
        <v>27</v>
      </c>
      <c r="B32" s="7" t="s">
        <v>40</v>
      </c>
      <c r="C32" s="8">
        <v>4362405</v>
      </c>
      <c r="D32" s="8">
        <v>4362405</v>
      </c>
      <c r="E32" s="8">
        <v>1198000</v>
      </c>
      <c r="F32" s="9">
        <f t="shared" ca="1" si="1"/>
        <v>0.27460000000000001</v>
      </c>
      <c r="G32" s="3"/>
    </row>
    <row r="33" spans="1:7" ht="15" customHeight="1">
      <c r="A33" s="37" t="s">
        <v>41</v>
      </c>
      <c r="B33" s="38"/>
      <c r="C33" s="10">
        <v>96280200</v>
      </c>
      <c r="D33" s="10">
        <v>96280200</v>
      </c>
      <c r="E33" s="11">
        <v>28055500.57</v>
      </c>
      <c r="F33" s="12">
        <f t="shared" ca="1" si="1"/>
        <v>0.29139999999999999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54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486005</v>
      </c>
      <c r="D6" s="8">
        <v>486005</v>
      </c>
      <c r="E6" s="8">
        <v>110000</v>
      </c>
      <c r="F6" s="9">
        <f t="shared" ref="F6:F33" ca="1" si="1">IF(INDIRECT("R[0]C[-2]", FALSE)=0,0,ROUND(INDIRECT("R[0]C[-1]", FALSE)/INDIRECT("R[0]C[-2]", FALSE),4))</f>
        <v>0.2263</v>
      </c>
      <c r="G6" s="3"/>
    </row>
    <row r="7" spans="1:7" ht="15">
      <c r="A7" s="7">
        <f t="shared" ca="1" si="0"/>
        <v>2</v>
      </c>
      <c r="B7" s="7" t="s">
        <v>15</v>
      </c>
      <c r="C7" s="8">
        <v>486005</v>
      </c>
      <c r="D7" s="8">
        <v>486005</v>
      </c>
      <c r="E7" s="8">
        <v>115000</v>
      </c>
      <c r="F7" s="9">
        <f t="shared" ca="1" si="1"/>
        <v>0.2366</v>
      </c>
      <c r="G7" s="3"/>
    </row>
    <row r="8" spans="1:7" ht="15">
      <c r="A8" s="7">
        <f t="shared" ca="1" si="0"/>
        <v>3</v>
      </c>
      <c r="B8" s="7" t="s">
        <v>16</v>
      </c>
      <c r="C8" s="8">
        <v>486005</v>
      </c>
      <c r="D8" s="8">
        <v>486005</v>
      </c>
      <c r="E8" s="8">
        <v>121502</v>
      </c>
      <c r="F8" s="9">
        <f t="shared" ca="1" si="1"/>
        <v>0.25</v>
      </c>
      <c r="G8" s="3"/>
    </row>
    <row r="9" spans="1:7" ht="15">
      <c r="A9" s="7">
        <f t="shared" ca="1" si="0"/>
        <v>4</v>
      </c>
      <c r="B9" s="7" t="s">
        <v>17</v>
      </c>
      <c r="C9" s="8">
        <v>537675</v>
      </c>
      <c r="D9" s="8">
        <v>537675</v>
      </c>
      <c r="E9" s="8">
        <v>100000</v>
      </c>
      <c r="F9" s="9">
        <f t="shared" ca="1" si="1"/>
        <v>0.186</v>
      </c>
      <c r="G9" s="3"/>
    </row>
    <row r="10" spans="1:7" ht="15">
      <c r="A10" s="7">
        <f t="shared" ca="1" si="0"/>
        <v>5</v>
      </c>
      <c r="B10" s="7" t="s">
        <v>18</v>
      </c>
      <c r="C10" s="8">
        <v>486005</v>
      </c>
      <c r="D10" s="8">
        <v>486005</v>
      </c>
      <c r="E10" s="8">
        <v>137600</v>
      </c>
      <c r="F10" s="9">
        <f t="shared" ca="1" si="1"/>
        <v>0.28310000000000002</v>
      </c>
      <c r="G10" s="3"/>
    </row>
    <row r="11" spans="1:7" ht="15">
      <c r="A11" s="7">
        <f t="shared" ca="1" si="0"/>
        <v>6</v>
      </c>
      <c r="B11" s="7" t="s">
        <v>19</v>
      </c>
      <c r="C11" s="8">
        <v>486005</v>
      </c>
      <c r="D11" s="8">
        <v>486005</v>
      </c>
      <c r="E11" s="8">
        <v>140000</v>
      </c>
      <c r="F11" s="9">
        <f t="shared" ca="1" si="1"/>
        <v>0.28810000000000002</v>
      </c>
      <c r="G11" s="3"/>
    </row>
    <row r="12" spans="1:7" ht="15">
      <c r="A12" s="7">
        <f t="shared" ca="1" si="0"/>
        <v>7</v>
      </c>
      <c r="B12" s="7" t="s">
        <v>20</v>
      </c>
      <c r="C12" s="8">
        <v>486005</v>
      </c>
      <c r="D12" s="8">
        <v>486005</v>
      </c>
      <c r="E12" s="8">
        <v>120000</v>
      </c>
      <c r="F12" s="9">
        <f t="shared" ca="1" si="1"/>
        <v>0.24690000000000001</v>
      </c>
      <c r="G12" s="3"/>
    </row>
    <row r="13" spans="1:7" ht="15">
      <c r="A13" s="7">
        <f t="shared" ca="1" si="0"/>
        <v>8</v>
      </c>
      <c r="B13" s="7" t="s">
        <v>21</v>
      </c>
      <c r="C13" s="8">
        <v>486005</v>
      </c>
      <c r="D13" s="8">
        <v>486005</v>
      </c>
      <c r="E13" s="8">
        <v>90000</v>
      </c>
      <c r="F13" s="9">
        <f t="shared" ca="1" si="1"/>
        <v>0.1852</v>
      </c>
      <c r="G13" s="3"/>
    </row>
    <row r="14" spans="1:7" ht="15">
      <c r="A14" s="7">
        <f t="shared" ca="1" si="0"/>
        <v>9</v>
      </c>
      <c r="B14" s="7" t="s">
        <v>22</v>
      </c>
      <c r="C14" s="8">
        <v>486005</v>
      </c>
      <c r="D14" s="8">
        <v>486005</v>
      </c>
      <c r="E14" s="8">
        <v>121500</v>
      </c>
      <c r="F14" s="9">
        <f t="shared" ca="1" si="1"/>
        <v>0.25</v>
      </c>
      <c r="G14" s="3"/>
    </row>
    <row r="15" spans="1:7" ht="15">
      <c r="A15" s="7">
        <f t="shared" ca="1" si="0"/>
        <v>10</v>
      </c>
      <c r="B15" s="7" t="s">
        <v>23</v>
      </c>
      <c r="C15" s="8">
        <v>486005</v>
      </c>
      <c r="D15" s="8">
        <v>486005</v>
      </c>
      <c r="E15" s="8">
        <v>125000</v>
      </c>
      <c r="F15" s="9">
        <f t="shared" ca="1" si="1"/>
        <v>0.25719999999999998</v>
      </c>
      <c r="G15" s="3"/>
    </row>
    <row r="16" spans="1:7" ht="15">
      <c r="A16" s="7">
        <f t="shared" ca="1" si="0"/>
        <v>11</v>
      </c>
      <c r="B16" s="7" t="s">
        <v>24</v>
      </c>
      <c r="C16" s="8">
        <v>486005</v>
      </c>
      <c r="D16" s="8">
        <v>486005</v>
      </c>
      <c r="E16" s="8">
        <v>90000</v>
      </c>
      <c r="F16" s="9">
        <f t="shared" ca="1" si="1"/>
        <v>0.1852</v>
      </c>
      <c r="G16" s="3"/>
    </row>
    <row r="17" spans="1:7" ht="15">
      <c r="A17" s="7">
        <f t="shared" ca="1" si="0"/>
        <v>12</v>
      </c>
      <c r="B17" s="7" t="s">
        <v>25</v>
      </c>
      <c r="C17" s="8">
        <v>537675</v>
      </c>
      <c r="D17" s="8">
        <v>537675</v>
      </c>
      <c r="E17" s="8">
        <v>134400</v>
      </c>
      <c r="F17" s="9">
        <f t="shared" ca="1" si="1"/>
        <v>0.25</v>
      </c>
      <c r="G17" s="3"/>
    </row>
    <row r="18" spans="1:7" ht="15">
      <c r="A18" s="7">
        <f t="shared" ca="1" si="0"/>
        <v>13</v>
      </c>
      <c r="B18" s="7" t="s">
        <v>26</v>
      </c>
      <c r="C18" s="8">
        <v>537675</v>
      </c>
      <c r="D18" s="8">
        <v>537675</v>
      </c>
      <c r="E18" s="8">
        <v>160000</v>
      </c>
      <c r="F18" s="9">
        <f t="shared" ca="1" si="1"/>
        <v>0.29759999999999998</v>
      </c>
      <c r="G18" s="3"/>
    </row>
    <row r="19" spans="1:7" ht="15">
      <c r="A19" s="7">
        <f t="shared" ca="1" si="0"/>
        <v>14</v>
      </c>
      <c r="B19" s="7" t="s">
        <v>27</v>
      </c>
      <c r="C19" s="8">
        <v>537675</v>
      </c>
      <c r="D19" s="8">
        <v>537675</v>
      </c>
      <c r="E19" s="8">
        <v>200000</v>
      </c>
      <c r="F19" s="9">
        <f t="shared" ca="1" si="1"/>
        <v>0.372</v>
      </c>
      <c r="G19" s="3"/>
    </row>
    <row r="20" spans="1:7" ht="15">
      <c r="A20" s="7">
        <f t="shared" ca="1" si="0"/>
        <v>15</v>
      </c>
      <c r="B20" s="7" t="s">
        <v>28</v>
      </c>
      <c r="C20" s="8">
        <v>486005</v>
      </c>
      <c r="D20" s="8">
        <v>486005</v>
      </c>
      <c r="E20" s="8">
        <v>120000</v>
      </c>
      <c r="F20" s="9">
        <f t="shared" ca="1" si="1"/>
        <v>0.24690000000000001</v>
      </c>
      <c r="G20" s="3"/>
    </row>
    <row r="21" spans="1:7" ht="15">
      <c r="A21" s="7">
        <f t="shared" ca="1" si="0"/>
        <v>16</v>
      </c>
      <c r="B21" s="7" t="s">
        <v>29</v>
      </c>
      <c r="C21" s="8">
        <v>486005</v>
      </c>
      <c r="D21" s="8">
        <v>486005</v>
      </c>
      <c r="E21" s="8">
        <v>120000</v>
      </c>
      <c r="F21" s="9">
        <f t="shared" ca="1" si="1"/>
        <v>0.24690000000000001</v>
      </c>
      <c r="G21" s="3"/>
    </row>
    <row r="22" spans="1:7" ht="15">
      <c r="A22" s="7">
        <f t="shared" ca="1" si="0"/>
        <v>17</v>
      </c>
      <c r="B22" s="7" t="s">
        <v>30</v>
      </c>
      <c r="C22" s="8">
        <v>486005</v>
      </c>
      <c r="D22" s="8">
        <v>486005</v>
      </c>
      <c r="E22" s="8">
        <v>121180</v>
      </c>
      <c r="F22" s="9">
        <f t="shared" ca="1" si="1"/>
        <v>0.24929999999999999</v>
      </c>
      <c r="G22" s="3"/>
    </row>
    <row r="23" spans="1:7" ht="15">
      <c r="A23" s="7">
        <f t="shared" ca="1" si="0"/>
        <v>18</v>
      </c>
      <c r="B23" s="7" t="s">
        <v>31</v>
      </c>
      <c r="C23" s="8">
        <v>486005</v>
      </c>
      <c r="D23" s="8">
        <v>486005</v>
      </c>
      <c r="E23" s="8">
        <v>89000</v>
      </c>
      <c r="F23" s="9">
        <f t="shared" ca="1" si="1"/>
        <v>0.18310000000000001</v>
      </c>
      <c r="G23" s="3"/>
    </row>
    <row r="24" spans="1:7" ht="15">
      <c r="A24" s="7">
        <f t="shared" ca="1" si="0"/>
        <v>19</v>
      </c>
      <c r="B24" s="7" t="s">
        <v>32</v>
      </c>
      <c r="C24" s="8">
        <v>486005</v>
      </c>
      <c r="D24" s="8">
        <v>486005</v>
      </c>
      <c r="E24" s="8">
        <v>105000</v>
      </c>
      <c r="F24" s="9">
        <f t="shared" ca="1" si="1"/>
        <v>0.216</v>
      </c>
      <c r="G24" s="3"/>
    </row>
    <row r="25" spans="1:7" ht="15">
      <c r="A25" s="7">
        <f t="shared" ca="1" si="0"/>
        <v>20</v>
      </c>
      <c r="B25" s="7" t="s">
        <v>33</v>
      </c>
      <c r="C25" s="8">
        <v>486005</v>
      </c>
      <c r="D25" s="8">
        <v>486005</v>
      </c>
      <c r="E25" s="8">
        <v>122000</v>
      </c>
      <c r="F25" s="9">
        <f t="shared" ca="1" si="1"/>
        <v>0.251</v>
      </c>
      <c r="G25" s="3"/>
    </row>
    <row r="26" spans="1:7" ht="15">
      <c r="A26" s="7">
        <f t="shared" ca="1" si="0"/>
        <v>21</v>
      </c>
      <c r="B26" s="7" t="s">
        <v>34</v>
      </c>
      <c r="C26" s="8">
        <v>1980605</v>
      </c>
      <c r="D26" s="8">
        <v>1980605</v>
      </c>
      <c r="E26" s="8">
        <v>653760</v>
      </c>
      <c r="F26" s="9">
        <f t="shared" ca="1" si="1"/>
        <v>0.3301</v>
      </c>
      <c r="G26" s="3"/>
    </row>
    <row r="27" spans="1:7" ht="15">
      <c r="A27" s="7">
        <f t="shared" ca="1" si="0"/>
        <v>22</v>
      </c>
      <c r="B27" s="7" t="s">
        <v>35</v>
      </c>
      <c r="C27" s="8">
        <v>537675</v>
      </c>
      <c r="D27" s="8">
        <v>537675</v>
      </c>
      <c r="E27" s="8">
        <v>118288</v>
      </c>
      <c r="F27" s="9">
        <f t="shared" ca="1" si="1"/>
        <v>0.22</v>
      </c>
      <c r="G27" s="3"/>
    </row>
    <row r="28" spans="1:7" ht="15">
      <c r="A28" s="7">
        <f t="shared" ca="1" si="0"/>
        <v>23</v>
      </c>
      <c r="B28" s="7" t="s">
        <v>36</v>
      </c>
      <c r="C28" s="8">
        <v>537675</v>
      </c>
      <c r="D28" s="8">
        <v>537675</v>
      </c>
      <c r="E28" s="8">
        <v>134400</v>
      </c>
      <c r="F28" s="9">
        <f t="shared" ca="1" si="1"/>
        <v>0.25</v>
      </c>
      <c r="G28" s="3"/>
    </row>
    <row r="29" spans="1:7" ht="15">
      <c r="A29" s="7">
        <f t="shared" ca="1" si="0"/>
        <v>24</v>
      </c>
      <c r="B29" s="7" t="s">
        <v>37</v>
      </c>
      <c r="C29" s="8">
        <v>537675</v>
      </c>
      <c r="D29" s="8">
        <v>537675</v>
      </c>
      <c r="E29" s="8">
        <v>134425</v>
      </c>
      <c r="F29" s="9">
        <f t="shared" ca="1" si="1"/>
        <v>0.25</v>
      </c>
      <c r="G29" s="3"/>
    </row>
    <row r="30" spans="1:7" ht="15">
      <c r="A30" s="7">
        <f t="shared" ca="1" si="0"/>
        <v>25</v>
      </c>
      <c r="B30" s="7" t="s">
        <v>38</v>
      </c>
      <c r="C30" s="8">
        <v>595640</v>
      </c>
      <c r="D30" s="8">
        <v>595640</v>
      </c>
      <c r="E30" s="8">
        <v>148900</v>
      </c>
      <c r="F30" s="9">
        <f t="shared" ca="1" si="1"/>
        <v>0.25</v>
      </c>
      <c r="G30" s="3"/>
    </row>
    <row r="31" spans="1:7" ht="15">
      <c r="A31" s="7">
        <f t="shared" ca="1" si="0"/>
        <v>26</v>
      </c>
      <c r="B31" s="7" t="s">
        <v>39</v>
      </c>
      <c r="C31" s="8">
        <v>537675</v>
      </c>
      <c r="D31" s="8">
        <v>537675</v>
      </c>
      <c r="E31" s="8">
        <v>146000</v>
      </c>
      <c r="F31" s="9">
        <f t="shared" ca="1" si="1"/>
        <v>0.27150000000000002</v>
      </c>
      <c r="G31" s="3"/>
    </row>
    <row r="32" spans="1:7" ht="15">
      <c r="A32" s="7">
        <f t="shared" ca="1" si="0"/>
        <v>27</v>
      </c>
      <c r="B32" s="7" t="s">
        <v>40</v>
      </c>
      <c r="C32" s="8">
        <v>537675</v>
      </c>
      <c r="D32" s="8">
        <v>537675</v>
      </c>
      <c r="E32" s="8">
        <v>170000</v>
      </c>
      <c r="F32" s="9">
        <f t="shared" ca="1" si="1"/>
        <v>0.31619999999999998</v>
      </c>
      <c r="G32" s="3"/>
    </row>
    <row r="33" spans="1:7" ht="15" customHeight="1">
      <c r="A33" s="37" t="s">
        <v>41</v>
      </c>
      <c r="B33" s="38"/>
      <c r="C33" s="10">
        <v>15191400</v>
      </c>
      <c r="D33" s="10">
        <v>15191400</v>
      </c>
      <c r="E33" s="11">
        <v>3947955</v>
      </c>
      <c r="F33" s="12">
        <f t="shared" ca="1" si="1"/>
        <v>0.25990000000000002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55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485905</v>
      </c>
      <c r="D6" s="8">
        <v>485905</v>
      </c>
      <c r="E6" s="8">
        <v>230000</v>
      </c>
      <c r="F6" s="9">
        <f t="shared" ref="F6:F33" ca="1" si="1">IF(INDIRECT("R[0]C[-2]", FALSE)=0,0,ROUND(INDIRECT("R[0]C[-1]", FALSE)/INDIRECT("R[0]C[-2]", FALSE),4))</f>
        <v>0.4733</v>
      </c>
      <c r="G6" s="3"/>
    </row>
    <row r="7" spans="1:7" ht="15">
      <c r="A7" s="7">
        <f t="shared" ca="1" si="0"/>
        <v>2</v>
      </c>
      <c r="B7" s="7" t="s">
        <v>15</v>
      </c>
      <c r="C7" s="8">
        <v>485905</v>
      </c>
      <c r="D7" s="8">
        <v>485905</v>
      </c>
      <c r="E7" s="8">
        <v>242000</v>
      </c>
      <c r="F7" s="9">
        <f t="shared" ca="1" si="1"/>
        <v>0.498</v>
      </c>
      <c r="G7" s="3"/>
    </row>
    <row r="8" spans="1:7" ht="15">
      <c r="A8" s="7">
        <f t="shared" ca="1" si="0"/>
        <v>3</v>
      </c>
      <c r="B8" s="7" t="s">
        <v>16</v>
      </c>
      <c r="C8" s="8">
        <v>485905</v>
      </c>
      <c r="D8" s="8">
        <v>485905</v>
      </c>
      <c r="E8" s="8">
        <v>290000</v>
      </c>
      <c r="F8" s="9">
        <f t="shared" ca="1" si="1"/>
        <v>0.5968</v>
      </c>
      <c r="G8" s="3"/>
    </row>
    <row r="9" spans="1:7" ht="15">
      <c r="A9" s="7">
        <f t="shared" ca="1" si="0"/>
        <v>4</v>
      </c>
      <c r="B9" s="7" t="s">
        <v>17</v>
      </c>
      <c r="C9" s="8">
        <v>537175</v>
      </c>
      <c r="D9" s="8">
        <v>537175</v>
      </c>
      <c r="E9" s="8">
        <v>200000</v>
      </c>
      <c r="F9" s="9">
        <f t="shared" ca="1" si="1"/>
        <v>0.37230000000000002</v>
      </c>
      <c r="G9" s="3"/>
    </row>
    <row r="10" spans="1:7" ht="15">
      <c r="A10" s="7">
        <f t="shared" ca="1" si="0"/>
        <v>5</v>
      </c>
      <c r="B10" s="7" t="s">
        <v>18</v>
      </c>
      <c r="C10" s="8">
        <v>485905</v>
      </c>
      <c r="D10" s="8">
        <v>485905</v>
      </c>
      <c r="E10" s="8">
        <v>321200</v>
      </c>
      <c r="F10" s="9">
        <f t="shared" ca="1" si="1"/>
        <v>0.66100000000000003</v>
      </c>
      <c r="G10" s="3"/>
    </row>
    <row r="11" spans="1:7" ht="15">
      <c r="A11" s="7">
        <f t="shared" ca="1" si="0"/>
        <v>6</v>
      </c>
      <c r="B11" s="7" t="s">
        <v>19</v>
      </c>
      <c r="C11" s="8">
        <v>485905</v>
      </c>
      <c r="D11" s="8">
        <v>485905</v>
      </c>
      <c r="E11" s="8">
        <v>280000</v>
      </c>
      <c r="F11" s="9">
        <f t="shared" ca="1" si="1"/>
        <v>0.57620000000000005</v>
      </c>
      <c r="G11" s="3"/>
    </row>
    <row r="12" spans="1:7" ht="15">
      <c r="A12" s="7">
        <f t="shared" ca="1" si="0"/>
        <v>7</v>
      </c>
      <c r="B12" s="7" t="s">
        <v>20</v>
      </c>
      <c r="C12" s="8">
        <v>485905</v>
      </c>
      <c r="D12" s="8">
        <v>485905</v>
      </c>
      <c r="E12" s="8">
        <v>240000</v>
      </c>
      <c r="F12" s="9">
        <f t="shared" ca="1" si="1"/>
        <v>0.49390000000000001</v>
      </c>
      <c r="G12" s="3"/>
    </row>
    <row r="13" spans="1:7" ht="15">
      <c r="A13" s="7">
        <f t="shared" ca="1" si="0"/>
        <v>8</v>
      </c>
      <c r="B13" s="7" t="s">
        <v>21</v>
      </c>
      <c r="C13" s="8">
        <v>485905</v>
      </c>
      <c r="D13" s="8">
        <v>485905</v>
      </c>
      <c r="E13" s="8">
        <v>180000</v>
      </c>
      <c r="F13" s="9">
        <f t="shared" ca="1" si="1"/>
        <v>0.37040000000000001</v>
      </c>
      <c r="G13" s="3"/>
    </row>
    <row r="14" spans="1:7" ht="15">
      <c r="A14" s="7">
        <f t="shared" ca="1" si="0"/>
        <v>9</v>
      </c>
      <c r="B14" s="7" t="s">
        <v>22</v>
      </c>
      <c r="C14" s="8">
        <v>485905</v>
      </c>
      <c r="D14" s="8">
        <v>485905</v>
      </c>
      <c r="E14" s="8">
        <v>243000</v>
      </c>
      <c r="F14" s="9">
        <f t="shared" ca="1" si="1"/>
        <v>0.50009999999999999</v>
      </c>
      <c r="G14" s="3"/>
    </row>
    <row r="15" spans="1:7" ht="15">
      <c r="A15" s="7">
        <f t="shared" ca="1" si="0"/>
        <v>10</v>
      </c>
      <c r="B15" s="7" t="s">
        <v>23</v>
      </c>
      <c r="C15" s="8">
        <v>485905</v>
      </c>
      <c r="D15" s="8">
        <v>485905</v>
      </c>
      <c r="E15" s="8">
        <v>250000</v>
      </c>
      <c r="F15" s="9">
        <f t="shared" ca="1" si="1"/>
        <v>0.51449999999999996</v>
      </c>
      <c r="G15" s="3"/>
    </row>
    <row r="16" spans="1:7" ht="15">
      <c r="A16" s="7">
        <f t="shared" ca="1" si="0"/>
        <v>11</v>
      </c>
      <c r="B16" s="7" t="s">
        <v>24</v>
      </c>
      <c r="C16" s="8">
        <v>485905</v>
      </c>
      <c r="D16" s="8">
        <v>485905</v>
      </c>
      <c r="E16" s="8">
        <v>210000</v>
      </c>
      <c r="F16" s="9">
        <f t="shared" ca="1" si="1"/>
        <v>0.43219999999999997</v>
      </c>
      <c r="G16" s="3"/>
    </row>
    <row r="17" spans="1:7" ht="15">
      <c r="A17" s="7">
        <f t="shared" ca="1" si="0"/>
        <v>12</v>
      </c>
      <c r="B17" s="7" t="s">
        <v>25</v>
      </c>
      <c r="C17" s="8">
        <v>537175</v>
      </c>
      <c r="D17" s="8">
        <v>537175</v>
      </c>
      <c r="E17" s="8">
        <v>268600</v>
      </c>
      <c r="F17" s="9">
        <f t="shared" ca="1" si="1"/>
        <v>0.5</v>
      </c>
      <c r="G17" s="3"/>
    </row>
    <row r="18" spans="1:7" ht="15">
      <c r="A18" s="7">
        <f t="shared" ca="1" si="0"/>
        <v>13</v>
      </c>
      <c r="B18" s="7" t="s">
        <v>26</v>
      </c>
      <c r="C18" s="8">
        <v>537175</v>
      </c>
      <c r="D18" s="8">
        <v>537175</v>
      </c>
      <c r="E18" s="8">
        <v>320000</v>
      </c>
      <c r="F18" s="9">
        <f t="shared" ca="1" si="1"/>
        <v>0.59570000000000001</v>
      </c>
      <c r="G18" s="3"/>
    </row>
    <row r="19" spans="1:7" ht="15">
      <c r="A19" s="7">
        <f t="shared" ca="1" si="0"/>
        <v>14</v>
      </c>
      <c r="B19" s="7" t="s">
        <v>27</v>
      </c>
      <c r="C19" s="8">
        <v>1050565</v>
      </c>
      <c r="D19" s="8">
        <v>1050565</v>
      </c>
      <c r="E19" s="8">
        <v>600000</v>
      </c>
      <c r="F19" s="9">
        <f t="shared" ca="1" si="1"/>
        <v>0.57110000000000005</v>
      </c>
      <c r="G19" s="3"/>
    </row>
    <row r="20" spans="1:7" ht="15">
      <c r="A20" s="7">
        <f t="shared" ca="1" si="0"/>
        <v>15</v>
      </c>
      <c r="B20" s="7" t="s">
        <v>28</v>
      </c>
      <c r="C20" s="8">
        <v>485905</v>
      </c>
      <c r="D20" s="8">
        <v>485905</v>
      </c>
      <c r="E20" s="8">
        <v>320000</v>
      </c>
      <c r="F20" s="9">
        <f t="shared" ca="1" si="1"/>
        <v>0.65859999999999996</v>
      </c>
      <c r="G20" s="3"/>
    </row>
    <row r="21" spans="1:7" ht="15">
      <c r="A21" s="7">
        <f t="shared" ca="1" si="0"/>
        <v>16</v>
      </c>
      <c r="B21" s="7" t="s">
        <v>29</v>
      </c>
      <c r="C21" s="8">
        <v>485905</v>
      </c>
      <c r="D21" s="8">
        <v>485905</v>
      </c>
      <c r="E21" s="8">
        <v>240000</v>
      </c>
      <c r="F21" s="9">
        <f t="shared" ca="1" si="1"/>
        <v>0.49390000000000001</v>
      </c>
      <c r="G21" s="3"/>
    </row>
    <row r="22" spans="1:7" ht="15">
      <c r="A22" s="7">
        <f t="shared" ca="1" si="0"/>
        <v>17</v>
      </c>
      <c r="B22" s="7" t="s">
        <v>30</v>
      </c>
      <c r="C22" s="8">
        <v>485905</v>
      </c>
      <c r="D22" s="8">
        <v>485905</v>
      </c>
      <c r="E22" s="8">
        <v>215000</v>
      </c>
      <c r="F22" s="9">
        <f t="shared" ca="1" si="1"/>
        <v>0.4425</v>
      </c>
      <c r="G22" s="3"/>
    </row>
    <row r="23" spans="1:7" ht="15">
      <c r="A23" s="7">
        <f t="shared" ca="1" si="0"/>
        <v>18</v>
      </c>
      <c r="B23" s="7" t="s">
        <v>31</v>
      </c>
      <c r="C23" s="8">
        <v>485905</v>
      </c>
      <c r="D23" s="8">
        <v>485905</v>
      </c>
      <c r="E23" s="8">
        <v>236000</v>
      </c>
      <c r="F23" s="9">
        <f t="shared" ca="1" si="1"/>
        <v>0.48570000000000002</v>
      </c>
      <c r="G23" s="3"/>
    </row>
    <row r="24" spans="1:7" ht="15">
      <c r="A24" s="7">
        <f t="shared" ca="1" si="0"/>
        <v>19</v>
      </c>
      <c r="B24" s="7" t="s">
        <v>32</v>
      </c>
      <c r="C24" s="8">
        <v>485905</v>
      </c>
      <c r="D24" s="8">
        <v>485905</v>
      </c>
      <c r="E24" s="8">
        <v>230000</v>
      </c>
      <c r="F24" s="9">
        <f t="shared" ca="1" si="1"/>
        <v>0.4733</v>
      </c>
      <c r="G24" s="3"/>
    </row>
    <row r="25" spans="1:7" ht="15">
      <c r="A25" s="7">
        <f t="shared" ca="1" si="0"/>
        <v>20</v>
      </c>
      <c r="B25" s="7" t="s">
        <v>33</v>
      </c>
      <c r="C25" s="8">
        <v>485905</v>
      </c>
      <c r="D25" s="8">
        <v>485905</v>
      </c>
      <c r="E25" s="8">
        <v>300000</v>
      </c>
      <c r="F25" s="9">
        <f t="shared" ca="1" si="1"/>
        <v>0.61739999999999995</v>
      </c>
      <c r="G25" s="3"/>
    </row>
    <row r="26" spans="1:7" ht="15">
      <c r="A26" s="7">
        <f t="shared" ca="1" si="0"/>
        <v>21</v>
      </c>
      <c r="B26" s="7" t="s">
        <v>34</v>
      </c>
      <c r="C26" s="8">
        <v>3493730</v>
      </c>
      <c r="D26" s="8">
        <v>3493730</v>
      </c>
      <c r="E26" s="8">
        <v>2033000</v>
      </c>
      <c r="F26" s="9">
        <f t="shared" ca="1" si="1"/>
        <v>0.58189999999999997</v>
      </c>
      <c r="G26" s="3"/>
    </row>
    <row r="27" spans="1:7" ht="15">
      <c r="A27" s="7">
        <f t="shared" ca="1" si="0"/>
        <v>22</v>
      </c>
      <c r="B27" s="7" t="s">
        <v>35</v>
      </c>
      <c r="C27" s="8">
        <v>1050565</v>
      </c>
      <c r="D27" s="8">
        <v>1050565</v>
      </c>
      <c r="E27" s="8">
        <v>464000</v>
      </c>
      <c r="F27" s="9">
        <f t="shared" ca="1" si="1"/>
        <v>0.44169999999999998</v>
      </c>
      <c r="G27" s="3"/>
    </row>
    <row r="28" spans="1:7" ht="15">
      <c r="A28" s="7">
        <f t="shared" ca="1" si="0"/>
        <v>23</v>
      </c>
      <c r="B28" s="7" t="s">
        <v>36</v>
      </c>
      <c r="C28" s="8">
        <v>1050565</v>
      </c>
      <c r="D28" s="8">
        <v>1050565</v>
      </c>
      <c r="E28" s="8">
        <v>525200</v>
      </c>
      <c r="F28" s="9">
        <f t="shared" ca="1" si="1"/>
        <v>0.49990000000000001</v>
      </c>
      <c r="G28" s="3"/>
    </row>
    <row r="29" spans="1:7" ht="15">
      <c r="A29" s="7">
        <f t="shared" ca="1" si="0"/>
        <v>24</v>
      </c>
      <c r="B29" s="7" t="s">
        <v>37</v>
      </c>
      <c r="C29" s="8">
        <v>537175</v>
      </c>
      <c r="D29" s="8">
        <v>537175</v>
      </c>
      <c r="E29" s="8">
        <v>258850</v>
      </c>
      <c r="F29" s="9">
        <f t="shared" ca="1" si="1"/>
        <v>0.4819</v>
      </c>
      <c r="G29" s="3"/>
    </row>
    <row r="30" spans="1:7" ht="15">
      <c r="A30" s="7">
        <f t="shared" ca="1" si="0"/>
        <v>25</v>
      </c>
      <c r="B30" s="7" t="s">
        <v>38</v>
      </c>
      <c r="C30" s="8">
        <v>1050565</v>
      </c>
      <c r="D30" s="8">
        <v>1050565</v>
      </c>
      <c r="E30" s="8">
        <v>525282.5</v>
      </c>
      <c r="F30" s="9">
        <f t="shared" ca="1" si="1"/>
        <v>0.5</v>
      </c>
      <c r="G30" s="3"/>
    </row>
    <row r="31" spans="1:7" ht="15">
      <c r="A31" s="7">
        <f t="shared" ca="1" si="0"/>
        <v>26</v>
      </c>
      <c r="B31" s="7" t="s">
        <v>39</v>
      </c>
      <c r="C31" s="8">
        <v>1050565</v>
      </c>
      <c r="D31" s="8">
        <v>1050565</v>
      </c>
      <c r="E31" s="8">
        <v>565500</v>
      </c>
      <c r="F31" s="9">
        <f t="shared" ca="1" si="1"/>
        <v>0.5383</v>
      </c>
      <c r="G31" s="3"/>
    </row>
    <row r="32" spans="1:7" ht="15">
      <c r="A32" s="7">
        <f t="shared" ca="1" si="0"/>
        <v>27</v>
      </c>
      <c r="B32" s="7" t="s">
        <v>40</v>
      </c>
      <c r="C32" s="8">
        <v>1050565</v>
      </c>
      <c r="D32" s="8">
        <v>1050565</v>
      </c>
      <c r="E32" s="8">
        <v>540000</v>
      </c>
      <c r="F32" s="9">
        <f t="shared" ca="1" si="1"/>
        <v>0.51400000000000001</v>
      </c>
      <c r="G32" s="3"/>
    </row>
    <row r="33" spans="1:7" ht="15" customHeight="1">
      <c r="A33" s="37" t="s">
        <v>41</v>
      </c>
      <c r="B33" s="38"/>
      <c r="C33" s="10">
        <v>19720300</v>
      </c>
      <c r="D33" s="10">
        <v>19720300</v>
      </c>
      <c r="E33" s="11">
        <v>10327632.5</v>
      </c>
      <c r="F33" s="12">
        <f t="shared" ca="1" si="1"/>
        <v>0.52370000000000005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56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1144800</v>
      </c>
      <c r="D6" s="8">
        <v>1144800</v>
      </c>
      <c r="E6" s="8">
        <v>275500</v>
      </c>
      <c r="F6" s="9">
        <f t="shared" ref="F6:F33" ca="1" si="1">IF(INDIRECT("R[0]C[-2]", FALSE)=0,0,ROUND(INDIRECT("R[0]C[-1]", FALSE)/INDIRECT("R[0]C[-2]", FALSE),4))</f>
        <v>0.2407</v>
      </c>
      <c r="G6" s="3"/>
    </row>
    <row r="7" spans="1:7" ht="15">
      <c r="A7" s="7">
        <f t="shared" ca="1" si="0"/>
        <v>2</v>
      </c>
      <c r="B7" s="7" t="s">
        <v>15</v>
      </c>
      <c r="C7" s="8">
        <v>780700</v>
      </c>
      <c r="D7" s="8">
        <v>780700</v>
      </c>
      <c r="E7" s="8">
        <v>129442.8</v>
      </c>
      <c r="F7" s="9">
        <f t="shared" ca="1" si="1"/>
        <v>0.1658</v>
      </c>
      <c r="G7" s="3"/>
    </row>
    <row r="8" spans="1:7" ht="15">
      <c r="A8" s="7">
        <f t="shared" ca="1" si="0"/>
        <v>3</v>
      </c>
      <c r="B8" s="7" t="s">
        <v>16</v>
      </c>
      <c r="C8" s="8">
        <v>1174900</v>
      </c>
      <c r="D8" s="8">
        <v>1174900</v>
      </c>
      <c r="E8" s="8">
        <v>239388.58</v>
      </c>
      <c r="F8" s="9">
        <f t="shared" ca="1" si="1"/>
        <v>0.20380000000000001</v>
      </c>
      <c r="G8" s="3"/>
    </row>
    <row r="9" spans="1:7" ht="15">
      <c r="A9" s="7">
        <f t="shared" ca="1" si="0"/>
        <v>4</v>
      </c>
      <c r="B9" s="7" t="s">
        <v>17</v>
      </c>
      <c r="C9" s="8">
        <v>1940700</v>
      </c>
      <c r="D9" s="8">
        <v>1940700</v>
      </c>
      <c r="E9" s="8">
        <v>251995.09</v>
      </c>
      <c r="F9" s="9">
        <f t="shared" ca="1" si="1"/>
        <v>0.1298</v>
      </c>
      <c r="G9" s="3"/>
    </row>
    <row r="10" spans="1:7" ht="15">
      <c r="A10" s="7">
        <f t="shared" ca="1" si="0"/>
        <v>5</v>
      </c>
      <c r="B10" s="7" t="s">
        <v>18</v>
      </c>
      <c r="C10" s="8">
        <v>1174900</v>
      </c>
      <c r="D10" s="8">
        <v>1174900</v>
      </c>
      <c r="E10" s="8">
        <v>240000</v>
      </c>
      <c r="F10" s="9">
        <f t="shared" ca="1" si="1"/>
        <v>0.20430000000000001</v>
      </c>
      <c r="G10" s="3"/>
    </row>
    <row r="11" spans="1:7" ht="15">
      <c r="A11" s="7">
        <f t="shared" ca="1" si="0"/>
        <v>6</v>
      </c>
      <c r="B11" s="7" t="s">
        <v>19</v>
      </c>
      <c r="C11" s="8">
        <v>1211900</v>
      </c>
      <c r="D11" s="8">
        <v>1211900</v>
      </c>
      <c r="E11" s="8">
        <v>232518.46</v>
      </c>
      <c r="F11" s="9">
        <f t="shared" ca="1" si="1"/>
        <v>0.19189999999999999</v>
      </c>
      <c r="G11" s="3"/>
    </row>
    <row r="12" spans="1:7" ht="15">
      <c r="A12" s="7">
        <f t="shared" ca="1" si="0"/>
        <v>7</v>
      </c>
      <c r="B12" s="7" t="s">
        <v>20</v>
      </c>
      <c r="C12" s="8">
        <v>780700</v>
      </c>
      <c r="D12" s="8">
        <v>780700</v>
      </c>
      <c r="E12" s="8">
        <v>141233.06</v>
      </c>
      <c r="F12" s="9">
        <f t="shared" ca="1" si="1"/>
        <v>0.18090000000000001</v>
      </c>
      <c r="G12" s="3"/>
    </row>
    <row r="13" spans="1:7" ht="15">
      <c r="A13" s="7">
        <f t="shared" ca="1" si="0"/>
        <v>8</v>
      </c>
      <c r="B13" s="7" t="s">
        <v>21</v>
      </c>
      <c r="C13" s="8">
        <v>1144700</v>
      </c>
      <c r="D13" s="8">
        <v>1144700</v>
      </c>
      <c r="E13" s="8">
        <v>170110.82</v>
      </c>
      <c r="F13" s="9">
        <f t="shared" ca="1" si="1"/>
        <v>0.14860000000000001</v>
      </c>
      <c r="G13" s="3"/>
    </row>
    <row r="14" spans="1:7" ht="15">
      <c r="A14" s="7">
        <f t="shared" ca="1" si="0"/>
        <v>9</v>
      </c>
      <c r="B14" s="7" t="s">
        <v>22</v>
      </c>
      <c r="C14" s="8">
        <v>1174900</v>
      </c>
      <c r="D14" s="8">
        <v>1174900</v>
      </c>
      <c r="E14" s="8">
        <v>239172.29</v>
      </c>
      <c r="F14" s="9">
        <f t="shared" ca="1" si="1"/>
        <v>0.2036</v>
      </c>
      <c r="G14" s="3"/>
    </row>
    <row r="15" spans="1:7" ht="15">
      <c r="A15" s="7">
        <f t="shared" ca="1" si="0"/>
        <v>10</v>
      </c>
      <c r="B15" s="7" t="s">
        <v>23</v>
      </c>
      <c r="C15" s="8">
        <v>1174900</v>
      </c>
      <c r="D15" s="8">
        <v>1174900</v>
      </c>
      <c r="E15" s="8">
        <v>166812.24</v>
      </c>
      <c r="F15" s="9">
        <f t="shared" ca="1" si="1"/>
        <v>0.14199999999999999</v>
      </c>
      <c r="G15" s="3"/>
    </row>
    <row r="16" spans="1:7" ht="15">
      <c r="A16" s="7">
        <f t="shared" ca="1" si="0"/>
        <v>11</v>
      </c>
      <c r="B16" s="7" t="s">
        <v>24</v>
      </c>
      <c r="C16" s="8">
        <v>1144800</v>
      </c>
      <c r="D16" s="8">
        <v>1144800</v>
      </c>
      <c r="E16" s="8">
        <v>196613.13</v>
      </c>
      <c r="F16" s="9">
        <f t="shared" ca="1" si="1"/>
        <v>0.17169999999999999</v>
      </c>
      <c r="G16" s="3"/>
    </row>
    <row r="17" spans="1:7" ht="15">
      <c r="A17" s="7">
        <f t="shared" ca="1" si="0"/>
        <v>12</v>
      </c>
      <c r="B17" s="7" t="s">
        <v>25</v>
      </c>
      <c r="C17" s="8">
        <v>1861400</v>
      </c>
      <c r="D17" s="8">
        <v>1861400</v>
      </c>
      <c r="E17" s="8">
        <v>212740.48000000001</v>
      </c>
      <c r="F17" s="9">
        <f t="shared" ca="1" si="1"/>
        <v>0.1143</v>
      </c>
      <c r="G17" s="3"/>
    </row>
    <row r="18" spans="1:7" ht="15">
      <c r="A18" s="7">
        <f t="shared" ca="1" si="0"/>
        <v>13</v>
      </c>
      <c r="B18" s="7" t="s">
        <v>26</v>
      </c>
      <c r="C18" s="8">
        <v>1460700</v>
      </c>
      <c r="D18" s="8">
        <v>1460700</v>
      </c>
      <c r="E18" s="8">
        <v>270288.06</v>
      </c>
      <c r="F18" s="9">
        <f t="shared" ca="1" si="1"/>
        <v>0.185</v>
      </c>
      <c r="G18" s="3"/>
    </row>
    <row r="19" spans="1:7" ht="15">
      <c r="A19" s="7">
        <f t="shared" ca="1" si="0"/>
        <v>14</v>
      </c>
      <c r="B19" s="7" t="s">
        <v>27</v>
      </c>
      <c r="C19" s="8">
        <v>2025500</v>
      </c>
      <c r="D19" s="8">
        <v>2025500</v>
      </c>
      <c r="E19" s="8">
        <v>376713.85</v>
      </c>
      <c r="F19" s="9">
        <f t="shared" ca="1" si="1"/>
        <v>0.186</v>
      </c>
      <c r="G19" s="3"/>
    </row>
    <row r="20" spans="1:7" ht="15">
      <c r="A20" s="7">
        <f t="shared" ca="1" si="0"/>
        <v>15</v>
      </c>
      <c r="B20" s="7" t="s">
        <v>28</v>
      </c>
      <c r="C20" s="8">
        <v>1174900</v>
      </c>
      <c r="D20" s="8">
        <v>1174900</v>
      </c>
      <c r="E20" s="8">
        <v>269996.53000000003</v>
      </c>
      <c r="F20" s="9">
        <f t="shared" ca="1" si="1"/>
        <v>0.2298</v>
      </c>
      <c r="G20" s="3"/>
    </row>
    <row r="21" spans="1:7" ht="15">
      <c r="A21" s="7">
        <f t="shared" ca="1" si="0"/>
        <v>16</v>
      </c>
      <c r="B21" s="7" t="s">
        <v>29</v>
      </c>
      <c r="C21" s="8">
        <v>780700</v>
      </c>
      <c r="D21" s="8">
        <v>780700</v>
      </c>
      <c r="E21" s="8">
        <v>127308.33</v>
      </c>
      <c r="F21" s="9">
        <f t="shared" ca="1" si="1"/>
        <v>0.16309999999999999</v>
      </c>
      <c r="G21" s="3"/>
    </row>
    <row r="22" spans="1:7" ht="15">
      <c r="A22" s="7">
        <f t="shared" ca="1" si="0"/>
        <v>17</v>
      </c>
      <c r="B22" s="7" t="s">
        <v>30</v>
      </c>
      <c r="C22" s="8">
        <v>1144800</v>
      </c>
      <c r="D22" s="8">
        <v>1144800</v>
      </c>
      <c r="E22" s="8">
        <v>276338.05</v>
      </c>
      <c r="F22" s="9">
        <f t="shared" ca="1" si="1"/>
        <v>0.2414</v>
      </c>
      <c r="G22" s="3"/>
    </row>
    <row r="23" spans="1:7" ht="15">
      <c r="A23" s="7">
        <f t="shared" ca="1" si="0"/>
        <v>18</v>
      </c>
      <c r="B23" s="7" t="s">
        <v>31</v>
      </c>
      <c r="C23" s="8">
        <v>780700</v>
      </c>
      <c r="D23" s="8">
        <v>780700</v>
      </c>
      <c r="E23" s="8">
        <v>118982.38</v>
      </c>
      <c r="F23" s="9">
        <f t="shared" ca="1" si="1"/>
        <v>0.15240000000000001</v>
      </c>
      <c r="G23" s="3"/>
    </row>
    <row r="24" spans="1:7" ht="15">
      <c r="A24" s="7">
        <f t="shared" ca="1" si="0"/>
        <v>19</v>
      </c>
      <c r="B24" s="7" t="s">
        <v>32</v>
      </c>
      <c r="C24" s="8">
        <v>780700</v>
      </c>
      <c r="D24" s="8">
        <v>780700</v>
      </c>
      <c r="E24" s="8">
        <v>141546.35999999999</v>
      </c>
      <c r="F24" s="9">
        <f t="shared" ca="1" si="1"/>
        <v>0.18129999999999999</v>
      </c>
      <c r="G24" s="3"/>
    </row>
    <row r="25" spans="1:7" ht="15">
      <c r="A25" s="7">
        <f t="shared" ca="1" si="0"/>
        <v>20</v>
      </c>
      <c r="B25" s="7" t="s">
        <v>33</v>
      </c>
      <c r="C25" s="8">
        <v>1144800</v>
      </c>
      <c r="D25" s="8">
        <v>1144800</v>
      </c>
      <c r="E25" s="8">
        <v>298883.94</v>
      </c>
      <c r="F25" s="9">
        <f t="shared" ca="1" si="1"/>
        <v>0.2611</v>
      </c>
      <c r="G25" s="3"/>
    </row>
    <row r="26" spans="1:7" ht="15">
      <c r="A26" s="7">
        <f t="shared" ca="1" si="0"/>
        <v>21</v>
      </c>
      <c r="B26" s="7" t="s">
        <v>34</v>
      </c>
      <c r="C26" s="8">
        <v>14637500</v>
      </c>
      <c r="D26" s="8">
        <v>14637500</v>
      </c>
      <c r="E26" s="8">
        <v>2934111.51</v>
      </c>
      <c r="F26" s="9">
        <f t="shared" ca="1" si="1"/>
        <v>0.20050000000000001</v>
      </c>
      <c r="G26" s="3"/>
    </row>
    <row r="27" spans="1:7" ht="15">
      <c r="A27" s="7">
        <f t="shared" ca="1" si="0"/>
        <v>22</v>
      </c>
      <c r="B27" s="7" t="s">
        <v>35</v>
      </c>
      <c r="C27" s="8">
        <v>2906800</v>
      </c>
      <c r="D27" s="8">
        <v>2906800</v>
      </c>
      <c r="E27" s="8">
        <v>432293.06</v>
      </c>
      <c r="F27" s="9">
        <f t="shared" ca="1" si="1"/>
        <v>0.1487</v>
      </c>
      <c r="G27" s="3"/>
    </row>
    <row r="28" spans="1:7" ht="15">
      <c r="A28" s="7">
        <f t="shared" ca="1" si="0"/>
        <v>23</v>
      </c>
      <c r="B28" s="7" t="s">
        <v>36</v>
      </c>
      <c r="C28" s="8">
        <v>1940700</v>
      </c>
      <c r="D28" s="8">
        <v>1940700</v>
      </c>
      <c r="E28" s="8">
        <v>462999.8</v>
      </c>
      <c r="F28" s="9">
        <f t="shared" ca="1" si="1"/>
        <v>0.23860000000000001</v>
      </c>
      <c r="G28" s="3"/>
    </row>
    <row r="29" spans="1:7" ht="15">
      <c r="A29" s="7">
        <f t="shared" ca="1" si="0"/>
        <v>24</v>
      </c>
      <c r="B29" s="7" t="s">
        <v>37</v>
      </c>
      <c r="C29" s="8">
        <v>1856000</v>
      </c>
      <c r="D29" s="8">
        <v>1856000</v>
      </c>
      <c r="E29" s="8">
        <v>193874.77</v>
      </c>
      <c r="F29" s="9">
        <f t="shared" ca="1" si="1"/>
        <v>0.1045</v>
      </c>
      <c r="G29" s="3"/>
    </row>
    <row r="30" spans="1:7" ht="15">
      <c r="A30" s="7">
        <f t="shared" ca="1" si="0"/>
        <v>25</v>
      </c>
      <c r="B30" s="7" t="s">
        <v>38</v>
      </c>
      <c r="C30" s="8">
        <v>2872900</v>
      </c>
      <c r="D30" s="8">
        <v>2872900</v>
      </c>
      <c r="E30" s="8">
        <v>543434.36</v>
      </c>
      <c r="F30" s="9">
        <f t="shared" ca="1" si="1"/>
        <v>0.18920000000000001</v>
      </c>
      <c r="G30" s="3"/>
    </row>
    <row r="31" spans="1:7" ht="15">
      <c r="A31" s="7">
        <f t="shared" ca="1" si="0"/>
        <v>26</v>
      </c>
      <c r="B31" s="7" t="s">
        <v>39</v>
      </c>
      <c r="C31" s="8">
        <v>2550900</v>
      </c>
      <c r="D31" s="8">
        <v>2550900</v>
      </c>
      <c r="E31" s="8">
        <v>515388.09</v>
      </c>
      <c r="F31" s="9">
        <f t="shared" ca="1" si="1"/>
        <v>0.20200000000000001</v>
      </c>
      <c r="G31" s="3"/>
    </row>
    <row r="32" spans="1:7" ht="15">
      <c r="A32" s="7">
        <f t="shared" ca="1" si="0"/>
        <v>27</v>
      </c>
      <c r="B32" s="7" t="s">
        <v>40</v>
      </c>
      <c r="C32" s="8">
        <v>2526800</v>
      </c>
      <c r="D32" s="8">
        <v>2526800</v>
      </c>
      <c r="E32" s="8">
        <v>397000.27</v>
      </c>
      <c r="F32" s="9">
        <f t="shared" ca="1" si="1"/>
        <v>0.15709999999999999</v>
      </c>
      <c r="G32" s="3"/>
    </row>
    <row r="33" spans="1:7" ht="15" customHeight="1">
      <c r="A33" s="37" t="s">
        <v>41</v>
      </c>
      <c r="B33" s="38"/>
      <c r="C33" s="10">
        <v>53293700</v>
      </c>
      <c r="D33" s="10">
        <v>53293700</v>
      </c>
      <c r="E33" s="11">
        <v>9854686.3100000005</v>
      </c>
      <c r="F33" s="12">
        <f t="shared" ca="1" si="1"/>
        <v>0.18490000000000001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3" t="s">
        <v>57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34</v>
      </c>
      <c r="C6" s="8">
        <v>80600</v>
      </c>
      <c r="D6" s="8">
        <v>80600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37</v>
      </c>
      <c r="C7" s="8">
        <v>33600</v>
      </c>
      <c r="D7" s="8">
        <v>33600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7" t="s">
        <v>41</v>
      </c>
      <c r="B8" s="38"/>
      <c r="C8" s="10">
        <v>114200</v>
      </c>
      <c r="D8" s="10">
        <v>114200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3" t="s">
        <v>58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395000</v>
      </c>
      <c r="D6" s="8">
        <v>395000</v>
      </c>
      <c r="E6" s="8">
        <v>83096.679999999993</v>
      </c>
      <c r="F6" s="9">
        <f t="shared" ref="F6:F31" ca="1" si="1">IF(INDIRECT("R[0]C[-2]", FALSE)=0,0,ROUND(INDIRECT("R[0]C[-1]", FALSE)/INDIRECT("R[0]C[-2]", FALSE),4))</f>
        <v>0.2104</v>
      </c>
      <c r="G6" s="3"/>
    </row>
    <row r="7" spans="1:7" ht="15">
      <c r="A7" s="7">
        <f t="shared" ca="1" si="0"/>
        <v>2</v>
      </c>
      <c r="B7" s="7" t="s">
        <v>15</v>
      </c>
      <c r="C7" s="8">
        <v>403300</v>
      </c>
      <c r="D7" s="8">
        <v>403300</v>
      </c>
      <c r="E7" s="8">
        <v>28723.66</v>
      </c>
      <c r="F7" s="9">
        <f t="shared" ca="1" si="1"/>
        <v>7.1199999999999999E-2</v>
      </c>
      <c r="G7" s="3"/>
    </row>
    <row r="8" spans="1:7" ht="15">
      <c r="A8" s="7">
        <f t="shared" ca="1" si="0"/>
        <v>3</v>
      </c>
      <c r="B8" s="7" t="s">
        <v>16</v>
      </c>
      <c r="C8" s="8">
        <v>413000</v>
      </c>
      <c r="D8" s="8">
        <v>413000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860000</v>
      </c>
      <c r="D9" s="8">
        <v>860000</v>
      </c>
      <c r="E9" s="8">
        <v>141201.79999999999</v>
      </c>
      <c r="F9" s="9">
        <f t="shared" ca="1" si="1"/>
        <v>0.16420000000000001</v>
      </c>
      <c r="G9" s="3"/>
    </row>
    <row r="10" spans="1:7" ht="15">
      <c r="A10" s="7">
        <f t="shared" ca="1" si="0"/>
        <v>5</v>
      </c>
      <c r="B10" s="7" t="s">
        <v>18</v>
      </c>
      <c r="C10" s="8">
        <v>849600</v>
      </c>
      <c r="D10" s="8">
        <v>849600</v>
      </c>
      <c r="E10" s="8">
        <v>168116.29</v>
      </c>
      <c r="F10" s="9">
        <f t="shared" ca="1" si="1"/>
        <v>0.19789999999999999</v>
      </c>
      <c r="G10" s="3"/>
    </row>
    <row r="11" spans="1:7" ht="15">
      <c r="A11" s="7">
        <f t="shared" ca="1" si="0"/>
        <v>6</v>
      </c>
      <c r="B11" s="7" t="s">
        <v>19</v>
      </c>
      <c r="C11" s="8">
        <v>394800</v>
      </c>
      <c r="D11" s="8">
        <v>394800</v>
      </c>
      <c r="E11" s="8">
        <v>27525.83</v>
      </c>
      <c r="F11" s="9">
        <f t="shared" ca="1" si="1"/>
        <v>6.9699999999999998E-2</v>
      </c>
      <c r="G11" s="3"/>
    </row>
    <row r="12" spans="1:7" ht="15">
      <c r="A12" s="7">
        <f t="shared" ca="1" si="0"/>
        <v>7</v>
      </c>
      <c r="B12" s="7" t="s">
        <v>20</v>
      </c>
      <c r="C12" s="8">
        <v>392800</v>
      </c>
      <c r="D12" s="8">
        <v>392800</v>
      </c>
      <c r="E12" s="8">
        <v>8046</v>
      </c>
      <c r="F12" s="9">
        <f t="shared" ca="1" si="1"/>
        <v>2.0500000000000001E-2</v>
      </c>
      <c r="G12" s="3"/>
    </row>
    <row r="13" spans="1:7" ht="15">
      <c r="A13" s="7">
        <f t="shared" ca="1" si="0"/>
        <v>8</v>
      </c>
      <c r="B13" s="7" t="s">
        <v>21</v>
      </c>
      <c r="C13" s="8">
        <v>825200</v>
      </c>
      <c r="D13" s="8">
        <v>825200</v>
      </c>
      <c r="E13" s="8">
        <v>68364.42</v>
      </c>
      <c r="F13" s="9">
        <f t="shared" ca="1" si="1"/>
        <v>8.2799999999999999E-2</v>
      </c>
      <c r="G13" s="3"/>
    </row>
    <row r="14" spans="1:7" ht="15">
      <c r="A14" s="7">
        <f t="shared" ca="1" si="0"/>
        <v>9</v>
      </c>
      <c r="B14" s="7" t="s">
        <v>22</v>
      </c>
      <c r="C14" s="8">
        <v>430700</v>
      </c>
      <c r="D14" s="8">
        <v>430700</v>
      </c>
      <c r="E14" s="8">
        <v>79912.320000000007</v>
      </c>
      <c r="F14" s="9">
        <f t="shared" ca="1" si="1"/>
        <v>0.1855</v>
      </c>
      <c r="G14" s="3"/>
    </row>
    <row r="15" spans="1:7" ht="15">
      <c r="A15" s="7">
        <f t="shared" ca="1" si="0"/>
        <v>10</v>
      </c>
      <c r="B15" s="7" t="s">
        <v>23</v>
      </c>
      <c r="C15" s="8">
        <v>410500</v>
      </c>
      <c r="D15" s="8">
        <v>410500</v>
      </c>
      <c r="E15" s="8">
        <v>74943.759999999995</v>
      </c>
      <c r="F15" s="9">
        <f t="shared" ca="1" si="1"/>
        <v>0.18260000000000001</v>
      </c>
      <c r="G15" s="3"/>
    </row>
    <row r="16" spans="1:7" ht="15">
      <c r="A16" s="7">
        <f t="shared" ca="1" si="0"/>
        <v>11</v>
      </c>
      <c r="B16" s="7" t="s">
        <v>24</v>
      </c>
      <c r="C16" s="8">
        <v>438100</v>
      </c>
      <c r="D16" s="8">
        <v>438100</v>
      </c>
      <c r="E16" s="8">
        <v>87650.64</v>
      </c>
      <c r="F16" s="9">
        <f t="shared" ca="1" si="1"/>
        <v>0.2001</v>
      </c>
      <c r="G16" s="3"/>
    </row>
    <row r="17" spans="1:7" ht="15">
      <c r="A17" s="7">
        <f t="shared" ca="1" si="0"/>
        <v>12</v>
      </c>
      <c r="B17" s="7" t="s">
        <v>25</v>
      </c>
      <c r="C17" s="8">
        <v>1257300</v>
      </c>
      <c r="D17" s="8">
        <v>1257300</v>
      </c>
      <c r="E17" s="8">
        <v>161759.18</v>
      </c>
      <c r="F17" s="9">
        <f t="shared" ca="1" si="1"/>
        <v>0.12870000000000001</v>
      </c>
      <c r="G17" s="3"/>
    </row>
    <row r="18" spans="1:7" ht="15">
      <c r="A18" s="7">
        <f t="shared" ca="1" si="0"/>
        <v>13</v>
      </c>
      <c r="B18" s="7" t="s">
        <v>26</v>
      </c>
      <c r="C18" s="8">
        <v>829600</v>
      </c>
      <c r="D18" s="8">
        <v>829600</v>
      </c>
      <c r="E18" s="8">
        <v>137997.32</v>
      </c>
      <c r="F18" s="9">
        <f t="shared" ca="1" si="1"/>
        <v>0.1663</v>
      </c>
      <c r="G18" s="3"/>
    </row>
    <row r="19" spans="1:7" ht="15">
      <c r="A19" s="7">
        <f t="shared" ca="1" si="0"/>
        <v>14</v>
      </c>
      <c r="B19" s="7" t="s">
        <v>27</v>
      </c>
      <c r="C19" s="8">
        <v>4542500</v>
      </c>
      <c r="D19" s="8">
        <v>4542500</v>
      </c>
      <c r="E19" s="8">
        <v>799418.64</v>
      </c>
      <c r="F19" s="9">
        <f t="shared" ca="1" si="1"/>
        <v>0.17599999999999999</v>
      </c>
      <c r="G19" s="3"/>
    </row>
    <row r="20" spans="1:7" ht="15">
      <c r="A20" s="7">
        <f t="shared" ca="1" si="0"/>
        <v>15</v>
      </c>
      <c r="B20" s="7" t="s">
        <v>28</v>
      </c>
      <c r="C20" s="8">
        <v>415300</v>
      </c>
      <c r="D20" s="8">
        <v>415300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29</v>
      </c>
      <c r="C21" s="8">
        <v>419000</v>
      </c>
      <c r="D21" s="8">
        <v>419000</v>
      </c>
      <c r="E21" s="8">
        <v>71299</v>
      </c>
      <c r="F21" s="9">
        <f t="shared" ca="1" si="1"/>
        <v>0.17019999999999999</v>
      </c>
      <c r="G21" s="3"/>
    </row>
    <row r="22" spans="1:7" ht="15">
      <c r="A22" s="7">
        <f t="shared" ca="1" si="0"/>
        <v>17</v>
      </c>
      <c r="B22" s="7" t="s">
        <v>30</v>
      </c>
      <c r="C22" s="8">
        <v>428100</v>
      </c>
      <c r="D22" s="8">
        <v>428100</v>
      </c>
      <c r="E22" s="8">
        <v>81782.02</v>
      </c>
      <c r="F22" s="9">
        <f t="shared" ca="1" si="1"/>
        <v>0.191</v>
      </c>
      <c r="G22" s="3"/>
    </row>
    <row r="23" spans="1:7" ht="15">
      <c r="A23" s="7">
        <f t="shared" ca="1" si="0"/>
        <v>18</v>
      </c>
      <c r="B23" s="7" t="s">
        <v>31</v>
      </c>
      <c r="C23" s="8">
        <v>402100</v>
      </c>
      <c r="D23" s="8">
        <v>402100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32</v>
      </c>
      <c r="C24" s="8">
        <v>440800</v>
      </c>
      <c r="D24" s="8">
        <v>440800</v>
      </c>
      <c r="E24" s="8">
        <v>69119.759999999995</v>
      </c>
      <c r="F24" s="9">
        <f t="shared" ca="1" si="1"/>
        <v>0.15679999999999999</v>
      </c>
      <c r="G24" s="3"/>
    </row>
    <row r="25" spans="1:7" ht="15">
      <c r="A25" s="7">
        <f t="shared" ca="1" si="0"/>
        <v>20</v>
      </c>
      <c r="B25" s="7" t="s">
        <v>33</v>
      </c>
      <c r="C25" s="8">
        <v>413600</v>
      </c>
      <c r="D25" s="8">
        <v>413600</v>
      </c>
      <c r="E25" s="8">
        <v>90306.72</v>
      </c>
      <c r="F25" s="9">
        <f t="shared" ca="1" si="1"/>
        <v>0.21829999999999999</v>
      </c>
      <c r="G25" s="3"/>
    </row>
    <row r="26" spans="1:7" ht="15">
      <c r="A26" s="7">
        <f t="shared" ca="1" si="0"/>
        <v>21</v>
      </c>
      <c r="B26" s="7" t="s">
        <v>35</v>
      </c>
      <c r="C26" s="8">
        <v>1647100</v>
      </c>
      <c r="D26" s="8">
        <v>1647100</v>
      </c>
      <c r="E26" s="8">
        <v>209654.33</v>
      </c>
      <c r="F26" s="9">
        <f t="shared" ca="1" si="1"/>
        <v>0.1273</v>
      </c>
      <c r="G26" s="3"/>
    </row>
    <row r="27" spans="1:7" ht="15">
      <c r="A27" s="7">
        <f t="shared" ca="1" si="0"/>
        <v>22</v>
      </c>
      <c r="B27" s="7" t="s">
        <v>36</v>
      </c>
      <c r="C27" s="8">
        <v>1239000</v>
      </c>
      <c r="D27" s="8">
        <v>1239000</v>
      </c>
      <c r="E27" s="8">
        <v>311800</v>
      </c>
      <c r="F27" s="9">
        <f t="shared" ca="1" si="1"/>
        <v>0.25169999999999998</v>
      </c>
      <c r="G27" s="3"/>
    </row>
    <row r="28" spans="1:7" ht="15">
      <c r="A28" s="7">
        <f t="shared" ca="1" si="0"/>
        <v>23</v>
      </c>
      <c r="B28" s="7" t="s">
        <v>38</v>
      </c>
      <c r="C28" s="8">
        <v>1257200</v>
      </c>
      <c r="D28" s="8">
        <v>1257200</v>
      </c>
      <c r="E28" s="8">
        <v>247069.23</v>
      </c>
      <c r="F28" s="9">
        <f t="shared" ca="1" si="1"/>
        <v>0.19650000000000001</v>
      </c>
      <c r="G28" s="3"/>
    </row>
    <row r="29" spans="1:7" ht="15">
      <c r="A29" s="7">
        <f t="shared" ca="1" si="0"/>
        <v>24</v>
      </c>
      <c r="B29" s="7" t="s">
        <v>39</v>
      </c>
      <c r="C29" s="8">
        <v>834700</v>
      </c>
      <c r="D29" s="8">
        <v>834700</v>
      </c>
      <c r="E29" s="8">
        <v>79238.95</v>
      </c>
      <c r="F29" s="9">
        <f t="shared" ca="1" si="1"/>
        <v>9.4899999999999998E-2</v>
      </c>
      <c r="G29" s="3"/>
    </row>
    <row r="30" spans="1:7" ht="15">
      <c r="A30" s="7">
        <f t="shared" ca="1" si="0"/>
        <v>25</v>
      </c>
      <c r="B30" s="7" t="s">
        <v>40</v>
      </c>
      <c r="C30" s="8">
        <v>437900</v>
      </c>
      <c r="D30" s="8">
        <v>437900</v>
      </c>
      <c r="E30" s="8">
        <v>0</v>
      </c>
      <c r="F30" s="9">
        <f t="shared" ca="1" si="1"/>
        <v>0</v>
      </c>
      <c r="G30" s="3"/>
    </row>
    <row r="31" spans="1:7" ht="15" customHeight="1">
      <c r="A31" s="37" t="s">
        <v>41</v>
      </c>
      <c r="B31" s="38"/>
      <c r="C31" s="10">
        <v>20377200</v>
      </c>
      <c r="D31" s="10">
        <v>20377200</v>
      </c>
      <c r="E31" s="11">
        <v>3027026.55</v>
      </c>
      <c r="F31" s="12">
        <f t="shared" ca="1" si="1"/>
        <v>0.14849999999999999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4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0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308000</v>
      </c>
      <c r="D6" s="8">
        <v>308000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240400</v>
      </c>
      <c r="D7" s="8">
        <v>240400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354000</v>
      </c>
      <c r="D8" s="8">
        <v>354000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625700</v>
      </c>
      <c r="D9" s="8">
        <v>625700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353300</v>
      </c>
      <c r="D10" s="8">
        <v>353300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386800</v>
      </c>
      <c r="D11" s="8">
        <v>386800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256600</v>
      </c>
      <c r="D12" s="8">
        <v>256600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252600</v>
      </c>
      <c r="D13" s="8">
        <v>252600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520000</v>
      </c>
      <c r="D14" s="8">
        <v>520000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23</v>
      </c>
      <c r="C15" s="8">
        <v>267100</v>
      </c>
      <c r="D15" s="8">
        <v>267100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384500</v>
      </c>
      <c r="D16" s="8">
        <v>384500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25</v>
      </c>
      <c r="C17" s="8">
        <v>677800</v>
      </c>
      <c r="D17" s="8">
        <v>677800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26</v>
      </c>
      <c r="C18" s="8">
        <v>623500</v>
      </c>
      <c r="D18" s="8">
        <v>623500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27</v>
      </c>
      <c r="C19" s="8">
        <v>1487300</v>
      </c>
      <c r="D19" s="8">
        <v>1487300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28</v>
      </c>
      <c r="C20" s="8">
        <v>545600</v>
      </c>
      <c r="D20" s="8">
        <v>545600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29</v>
      </c>
      <c r="C21" s="8">
        <v>138900</v>
      </c>
      <c r="D21" s="8">
        <v>138900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30</v>
      </c>
      <c r="C22" s="8">
        <v>181800</v>
      </c>
      <c r="D22" s="8">
        <v>181800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31</v>
      </c>
      <c r="C23" s="8">
        <v>298700</v>
      </c>
      <c r="D23" s="8">
        <v>298700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32</v>
      </c>
      <c r="C24" s="8">
        <v>284800</v>
      </c>
      <c r="D24" s="8">
        <v>284800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33</v>
      </c>
      <c r="C25" s="8">
        <v>404600</v>
      </c>
      <c r="D25" s="8">
        <v>404600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34</v>
      </c>
      <c r="C26" s="8">
        <v>4164400</v>
      </c>
      <c r="D26" s="8">
        <v>4164400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35</v>
      </c>
      <c r="C27" s="8">
        <v>1525200</v>
      </c>
      <c r="D27" s="8">
        <v>1525200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36</v>
      </c>
      <c r="C28" s="8">
        <v>1015900</v>
      </c>
      <c r="D28" s="8">
        <v>1015900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37</v>
      </c>
      <c r="C29" s="8">
        <v>884100</v>
      </c>
      <c r="D29" s="8">
        <v>884100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38</v>
      </c>
      <c r="C30" s="8">
        <v>1694400</v>
      </c>
      <c r="D30" s="8">
        <v>1694400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39</v>
      </c>
      <c r="C31" s="8">
        <v>1307200</v>
      </c>
      <c r="D31" s="8">
        <v>1307200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40</v>
      </c>
      <c r="C32" s="8">
        <v>1452500</v>
      </c>
      <c r="D32" s="8">
        <v>1452500</v>
      </c>
      <c r="E32" s="8">
        <v>0</v>
      </c>
      <c r="F32" s="9">
        <f t="shared" ca="1" si="1"/>
        <v>0</v>
      </c>
      <c r="G32" s="3"/>
    </row>
    <row r="33" spans="1:7" ht="15" customHeight="1">
      <c r="A33" s="37" t="s">
        <v>41</v>
      </c>
      <c r="B33" s="38"/>
      <c r="C33" s="10">
        <v>20635700</v>
      </c>
      <c r="D33" s="10">
        <v>20635700</v>
      </c>
      <c r="E33" s="11">
        <v>0</v>
      </c>
      <c r="F33" s="12">
        <f t="shared" ca="1" si="1"/>
        <v>0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59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670</v>
      </c>
      <c r="D6" s="8">
        <v>670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480</v>
      </c>
      <c r="D7" s="8">
        <v>480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570</v>
      </c>
      <c r="D8" s="8">
        <v>570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1030</v>
      </c>
      <c r="D9" s="8">
        <v>1030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1150</v>
      </c>
      <c r="D10" s="8">
        <v>1150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770</v>
      </c>
      <c r="D11" s="8">
        <v>770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1340</v>
      </c>
      <c r="D12" s="8">
        <v>1340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770</v>
      </c>
      <c r="D13" s="8">
        <v>770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840</v>
      </c>
      <c r="D14" s="8">
        <v>840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23</v>
      </c>
      <c r="C15" s="8">
        <v>840</v>
      </c>
      <c r="D15" s="8">
        <v>840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570</v>
      </c>
      <c r="D16" s="8">
        <v>570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25</v>
      </c>
      <c r="C17" s="8">
        <v>1340</v>
      </c>
      <c r="D17" s="8">
        <v>1340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26</v>
      </c>
      <c r="C18" s="8">
        <v>480</v>
      </c>
      <c r="D18" s="8">
        <v>480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27</v>
      </c>
      <c r="C19" s="8">
        <v>3920</v>
      </c>
      <c r="D19" s="8">
        <v>3920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28</v>
      </c>
      <c r="C20" s="8">
        <v>480</v>
      </c>
      <c r="D20" s="8">
        <v>480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29</v>
      </c>
      <c r="C21" s="8">
        <v>480</v>
      </c>
      <c r="D21" s="8">
        <v>480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30</v>
      </c>
      <c r="C22" s="8">
        <v>480</v>
      </c>
      <c r="D22" s="8">
        <v>480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31</v>
      </c>
      <c r="C23" s="8">
        <v>480</v>
      </c>
      <c r="D23" s="8">
        <v>480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32</v>
      </c>
      <c r="C24" s="8">
        <v>950</v>
      </c>
      <c r="D24" s="8">
        <v>950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33</v>
      </c>
      <c r="C25" s="8">
        <v>1720</v>
      </c>
      <c r="D25" s="8">
        <v>1720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34</v>
      </c>
      <c r="C26" s="8">
        <v>30590</v>
      </c>
      <c r="D26" s="8">
        <v>30590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35</v>
      </c>
      <c r="C27" s="8">
        <v>3630</v>
      </c>
      <c r="D27" s="8">
        <v>3630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36</v>
      </c>
      <c r="C28" s="8">
        <v>3630</v>
      </c>
      <c r="D28" s="8">
        <v>3630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37</v>
      </c>
      <c r="C29" s="8">
        <v>770</v>
      </c>
      <c r="D29" s="8">
        <v>770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38</v>
      </c>
      <c r="C30" s="8">
        <v>6880</v>
      </c>
      <c r="D30" s="8">
        <v>6880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39</v>
      </c>
      <c r="C31" s="8">
        <v>3630</v>
      </c>
      <c r="D31" s="8">
        <v>3630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40</v>
      </c>
      <c r="C32" s="8">
        <v>1910</v>
      </c>
      <c r="D32" s="8">
        <v>1910</v>
      </c>
      <c r="E32" s="8">
        <v>0</v>
      </c>
      <c r="F32" s="9">
        <f t="shared" ca="1" si="1"/>
        <v>0</v>
      </c>
      <c r="G32" s="3"/>
    </row>
    <row r="33" spans="1:7" ht="15" customHeight="1">
      <c r="A33" s="37" t="s">
        <v>41</v>
      </c>
      <c r="B33" s="38"/>
      <c r="C33" s="10">
        <v>70400</v>
      </c>
      <c r="D33" s="10">
        <v>70400</v>
      </c>
      <c r="E33" s="11">
        <v>0</v>
      </c>
      <c r="F33" s="12">
        <f t="shared" ca="1" si="1"/>
        <v>0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4.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42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13124200</v>
      </c>
      <c r="D6" s="8">
        <v>13124200</v>
      </c>
      <c r="E6" s="8">
        <v>3281040</v>
      </c>
      <c r="F6" s="9">
        <f t="shared" ref="F6:F33" ca="1" si="1">IF(INDIRECT("R[0]C[-2]", FALSE)=0,0,ROUND(INDIRECT("R[0]C[-1]", FALSE)/INDIRECT("R[0]C[-2]", FALSE),4))</f>
        <v>0.25</v>
      </c>
      <c r="G6" s="3"/>
    </row>
    <row r="7" spans="1:7" ht="15">
      <c r="A7" s="7">
        <f t="shared" ca="1" si="0"/>
        <v>2</v>
      </c>
      <c r="B7" s="7" t="s">
        <v>15</v>
      </c>
      <c r="C7" s="8">
        <v>6249600</v>
      </c>
      <c r="D7" s="8">
        <v>6249600</v>
      </c>
      <c r="E7" s="8">
        <v>1406160</v>
      </c>
      <c r="F7" s="9">
        <f t="shared" ca="1" si="1"/>
        <v>0.22500000000000001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16249000</v>
      </c>
      <c r="D8" s="8">
        <v>16249000</v>
      </c>
      <c r="E8" s="8">
        <v>3749760</v>
      </c>
      <c r="F8" s="9">
        <f t="shared" ca="1" si="1"/>
        <v>0.23080000000000001</v>
      </c>
      <c r="G8" s="3"/>
    </row>
    <row r="9" spans="1:7" ht="15">
      <c r="A9" s="7">
        <f t="shared" ca="1" si="0"/>
        <v>4</v>
      </c>
      <c r="B9" s="7" t="s">
        <v>17</v>
      </c>
      <c r="C9" s="8">
        <v>22967300</v>
      </c>
      <c r="D9" s="8">
        <v>22967300</v>
      </c>
      <c r="E9" s="8">
        <v>5468400</v>
      </c>
      <c r="F9" s="9">
        <f t="shared" ca="1" si="1"/>
        <v>0.23810000000000001</v>
      </c>
      <c r="G9" s="3"/>
    </row>
    <row r="10" spans="1:7" ht="15">
      <c r="A10" s="7">
        <f t="shared" ca="1" si="0"/>
        <v>5</v>
      </c>
      <c r="B10" s="7" t="s">
        <v>18</v>
      </c>
      <c r="C10" s="8">
        <v>14999000</v>
      </c>
      <c r="D10" s="8">
        <v>14999000</v>
      </c>
      <c r="E10" s="8">
        <v>3359160</v>
      </c>
      <c r="F10" s="9">
        <f t="shared" ca="1" si="1"/>
        <v>0.224</v>
      </c>
      <c r="G10" s="3"/>
    </row>
    <row r="11" spans="1:7" ht="15">
      <c r="A11" s="7">
        <f t="shared" ca="1" si="0"/>
        <v>6</v>
      </c>
      <c r="B11" s="7" t="s">
        <v>19</v>
      </c>
      <c r="C11" s="8">
        <v>11405500</v>
      </c>
      <c r="D11" s="8">
        <v>11405500</v>
      </c>
      <c r="E11" s="8">
        <v>2812200</v>
      </c>
      <c r="F11" s="9">
        <f t="shared" ca="1" si="1"/>
        <v>0.24660000000000001</v>
      </c>
      <c r="G11" s="3"/>
    </row>
    <row r="12" spans="1:7" ht="15">
      <c r="A12" s="7">
        <f t="shared" ca="1" si="0"/>
        <v>7</v>
      </c>
      <c r="B12" s="7" t="s">
        <v>20</v>
      </c>
      <c r="C12" s="8">
        <v>7499500</v>
      </c>
      <c r="D12" s="8">
        <v>7499500</v>
      </c>
      <c r="E12" s="8">
        <v>1835820</v>
      </c>
      <c r="F12" s="9">
        <f t="shared" ca="1" si="1"/>
        <v>0.24479999999999999</v>
      </c>
      <c r="G12" s="3"/>
    </row>
    <row r="13" spans="1:7" ht="15">
      <c r="A13" s="7">
        <f t="shared" ca="1" si="0"/>
        <v>8</v>
      </c>
      <c r="B13" s="7" t="s">
        <v>21</v>
      </c>
      <c r="C13" s="8">
        <v>12499200</v>
      </c>
      <c r="D13" s="8">
        <v>12499200</v>
      </c>
      <c r="E13" s="8">
        <v>3124800</v>
      </c>
      <c r="F13" s="9">
        <f t="shared" ca="1" si="1"/>
        <v>0.25</v>
      </c>
      <c r="G13" s="3"/>
    </row>
    <row r="14" spans="1:7" ht="15">
      <c r="A14" s="7">
        <f t="shared" ca="1" si="0"/>
        <v>9</v>
      </c>
      <c r="B14" s="7" t="s">
        <v>22</v>
      </c>
      <c r="C14" s="8">
        <v>12499200</v>
      </c>
      <c r="D14" s="8">
        <v>12499200</v>
      </c>
      <c r="E14" s="8">
        <v>4000000</v>
      </c>
      <c r="F14" s="9">
        <f t="shared" ca="1" si="1"/>
        <v>0.32</v>
      </c>
      <c r="G14" s="3"/>
    </row>
    <row r="15" spans="1:7" ht="15">
      <c r="A15" s="7">
        <f t="shared" ca="1" si="0"/>
        <v>10</v>
      </c>
      <c r="B15" s="7" t="s">
        <v>23</v>
      </c>
      <c r="C15" s="8">
        <v>10468100</v>
      </c>
      <c r="D15" s="8">
        <v>10468100</v>
      </c>
      <c r="E15" s="8">
        <v>2617500</v>
      </c>
      <c r="F15" s="9">
        <f t="shared" ca="1" si="1"/>
        <v>0.25</v>
      </c>
      <c r="G15" s="3"/>
    </row>
    <row r="16" spans="1:7" ht="15">
      <c r="A16" s="7">
        <f t="shared" ca="1" si="0"/>
        <v>11</v>
      </c>
      <c r="B16" s="7" t="s">
        <v>24</v>
      </c>
      <c r="C16" s="8">
        <v>9686900</v>
      </c>
      <c r="D16" s="8">
        <v>9686900</v>
      </c>
      <c r="E16" s="8">
        <v>2390802.2799999998</v>
      </c>
      <c r="F16" s="9">
        <f t="shared" ca="1" si="1"/>
        <v>0.24679999999999999</v>
      </c>
      <c r="G16" s="3"/>
    </row>
    <row r="17" spans="1:7" ht="15">
      <c r="A17" s="7">
        <f t="shared" ca="1" si="0"/>
        <v>12</v>
      </c>
      <c r="B17" s="7" t="s">
        <v>25</v>
      </c>
      <c r="C17" s="8">
        <v>31716700</v>
      </c>
      <c r="D17" s="8">
        <v>31716700</v>
      </c>
      <c r="E17" s="8">
        <v>7929180</v>
      </c>
      <c r="F17" s="9">
        <f t="shared" ca="1" si="1"/>
        <v>0.25</v>
      </c>
      <c r="G17" s="3"/>
    </row>
    <row r="18" spans="1:7" ht="15">
      <c r="A18" s="7">
        <f t="shared" ca="1" si="0"/>
        <v>13</v>
      </c>
      <c r="B18" s="7" t="s">
        <v>26</v>
      </c>
      <c r="C18" s="8">
        <v>16092700</v>
      </c>
      <c r="D18" s="8">
        <v>16092700</v>
      </c>
      <c r="E18" s="8">
        <v>4023180</v>
      </c>
      <c r="F18" s="9">
        <f t="shared" ca="1" si="1"/>
        <v>0.25</v>
      </c>
      <c r="G18" s="3"/>
    </row>
    <row r="19" spans="1:7" ht="15">
      <c r="A19" s="7">
        <f t="shared" ca="1" si="0"/>
        <v>14</v>
      </c>
      <c r="B19" s="7" t="s">
        <v>27</v>
      </c>
      <c r="C19" s="8">
        <v>44997100</v>
      </c>
      <c r="D19" s="8">
        <v>44997100</v>
      </c>
      <c r="E19" s="8">
        <v>11294838</v>
      </c>
      <c r="F19" s="9">
        <f t="shared" ca="1" si="1"/>
        <v>0.251</v>
      </c>
      <c r="G19" s="3"/>
    </row>
    <row r="20" spans="1:7" ht="15">
      <c r="A20" s="7">
        <f t="shared" ca="1" si="0"/>
        <v>15</v>
      </c>
      <c r="B20" s="7" t="s">
        <v>28</v>
      </c>
      <c r="C20" s="8">
        <v>12343000</v>
      </c>
      <c r="D20" s="8">
        <v>12343000</v>
      </c>
      <c r="E20" s="8">
        <v>3085740</v>
      </c>
      <c r="F20" s="9">
        <f t="shared" ca="1" si="1"/>
        <v>0.25</v>
      </c>
      <c r="G20" s="3"/>
    </row>
    <row r="21" spans="1:7" ht="15">
      <c r="A21" s="7">
        <f t="shared" ca="1" si="0"/>
        <v>16</v>
      </c>
      <c r="B21" s="7" t="s">
        <v>29</v>
      </c>
      <c r="C21" s="8">
        <v>7499500</v>
      </c>
      <c r="D21" s="8">
        <v>7499500</v>
      </c>
      <c r="E21" s="8">
        <v>1601460</v>
      </c>
      <c r="F21" s="9">
        <f t="shared" ca="1" si="1"/>
        <v>0.2135</v>
      </c>
      <c r="G21" s="3"/>
    </row>
    <row r="22" spans="1:7" ht="15">
      <c r="A22" s="7">
        <f t="shared" ca="1" si="0"/>
        <v>17</v>
      </c>
      <c r="B22" s="7" t="s">
        <v>30</v>
      </c>
      <c r="C22" s="8">
        <v>7968200</v>
      </c>
      <c r="D22" s="8">
        <v>7968200</v>
      </c>
      <c r="E22" s="8">
        <v>1992060</v>
      </c>
      <c r="F22" s="9">
        <f t="shared" ca="1" si="1"/>
        <v>0.25</v>
      </c>
      <c r="G22" s="3"/>
    </row>
    <row r="23" spans="1:7" ht="15">
      <c r="A23" s="7">
        <f t="shared" ca="1" si="0"/>
        <v>18</v>
      </c>
      <c r="B23" s="7" t="s">
        <v>31</v>
      </c>
      <c r="C23" s="8">
        <v>7499500</v>
      </c>
      <c r="D23" s="8">
        <v>7499500</v>
      </c>
      <c r="E23" s="8">
        <v>1874880</v>
      </c>
      <c r="F23" s="9">
        <f t="shared" ca="1" si="1"/>
        <v>0.25</v>
      </c>
      <c r="G23" s="3"/>
    </row>
    <row r="24" spans="1:7" ht="15">
      <c r="A24" s="7">
        <f t="shared" ca="1" si="0"/>
        <v>19</v>
      </c>
      <c r="B24" s="7" t="s">
        <v>32</v>
      </c>
      <c r="C24" s="8">
        <v>12967900</v>
      </c>
      <c r="D24" s="8">
        <v>12967900</v>
      </c>
      <c r="E24" s="8">
        <v>2890440</v>
      </c>
      <c r="F24" s="9">
        <f t="shared" ca="1" si="1"/>
        <v>0.22289999999999999</v>
      </c>
      <c r="G24" s="3"/>
    </row>
    <row r="25" spans="1:7" ht="15">
      <c r="A25" s="7">
        <f t="shared" ca="1" si="0"/>
        <v>20</v>
      </c>
      <c r="B25" s="7" t="s">
        <v>33</v>
      </c>
      <c r="C25" s="8">
        <v>10311800</v>
      </c>
      <c r="D25" s="8">
        <v>10311800</v>
      </c>
      <c r="E25" s="8">
        <v>2304540</v>
      </c>
      <c r="F25" s="9">
        <f t="shared" ca="1" si="1"/>
        <v>0.2235</v>
      </c>
      <c r="G25" s="3"/>
    </row>
    <row r="26" spans="1:7" ht="15">
      <c r="A26" s="7">
        <f t="shared" ca="1" si="0"/>
        <v>21</v>
      </c>
      <c r="B26" s="7" t="s">
        <v>34</v>
      </c>
      <c r="C26" s="8">
        <v>118898600</v>
      </c>
      <c r="D26" s="8">
        <v>118898600</v>
      </c>
      <c r="E26" s="8">
        <v>30024660</v>
      </c>
      <c r="F26" s="9">
        <f t="shared" ca="1" si="1"/>
        <v>0.2525</v>
      </c>
      <c r="G26" s="3"/>
    </row>
    <row r="27" spans="1:7" ht="15">
      <c r="A27" s="7">
        <f t="shared" ca="1" si="0"/>
        <v>22</v>
      </c>
      <c r="B27" s="7" t="s">
        <v>35</v>
      </c>
      <c r="C27" s="8">
        <v>70151800</v>
      </c>
      <c r="D27" s="8">
        <v>70151800</v>
      </c>
      <c r="E27" s="8">
        <v>16756740</v>
      </c>
      <c r="F27" s="9">
        <f t="shared" ca="1" si="1"/>
        <v>0.2389</v>
      </c>
      <c r="G27" s="3"/>
    </row>
    <row r="28" spans="1:7" ht="15">
      <c r="A28" s="7">
        <f t="shared" ca="1" si="0"/>
        <v>23</v>
      </c>
      <c r="B28" s="7" t="s">
        <v>36</v>
      </c>
      <c r="C28" s="8">
        <v>40309900</v>
      </c>
      <c r="D28" s="8">
        <v>40309900</v>
      </c>
      <c r="E28" s="8">
        <v>10077480</v>
      </c>
      <c r="F28" s="9">
        <f t="shared" ca="1" si="1"/>
        <v>0.25</v>
      </c>
      <c r="G28" s="3"/>
    </row>
    <row r="29" spans="1:7" ht="15">
      <c r="A29" s="7">
        <f t="shared" ca="1" si="0"/>
        <v>24</v>
      </c>
      <c r="B29" s="7" t="s">
        <v>37</v>
      </c>
      <c r="C29" s="8">
        <v>18123800</v>
      </c>
      <c r="D29" s="8">
        <v>18123800</v>
      </c>
      <c r="E29" s="8">
        <v>4530960</v>
      </c>
      <c r="F29" s="9">
        <f t="shared" ca="1" si="1"/>
        <v>0.25</v>
      </c>
      <c r="G29" s="3"/>
    </row>
    <row r="30" spans="1:7" ht="15">
      <c r="A30" s="7">
        <f t="shared" ca="1" si="0"/>
        <v>25</v>
      </c>
      <c r="B30" s="7" t="s">
        <v>38</v>
      </c>
      <c r="C30" s="8">
        <v>56558900</v>
      </c>
      <c r="D30" s="8">
        <v>56558900</v>
      </c>
      <c r="E30" s="8">
        <v>15165696</v>
      </c>
      <c r="F30" s="9">
        <f t="shared" ca="1" si="1"/>
        <v>0.2681</v>
      </c>
      <c r="G30" s="3"/>
    </row>
    <row r="31" spans="1:7" ht="15">
      <c r="A31" s="7">
        <f t="shared" ca="1" si="0"/>
        <v>26</v>
      </c>
      <c r="B31" s="7" t="s">
        <v>39</v>
      </c>
      <c r="C31" s="8">
        <v>55621500</v>
      </c>
      <c r="D31" s="8">
        <v>55621500</v>
      </c>
      <c r="E31" s="8">
        <v>13200000</v>
      </c>
      <c r="F31" s="9">
        <f t="shared" ca="1" si="1"/>
        <v>0.23730000000000001</v>
      </c>
      <c r="G31" s="3"/>
    </row>
    <row r="32" spans="1:7" ht="15">
      <c r="A32" s="7">
        <f t="shared" ca="1" si="0"/>
        <v>27</v>
      </c>
      <c r="B32" s="7" t="s">
        <v>40</v>
      </c>
      <c r="C32" s="8">
        <v>43200500</v>
      </c>
      <c r="D32" s="8">
        <v>43200500</v>
      </c>
      <c r="E32" s="8">
        <v>10800126</v>
      </c>
      <c r="F32" s="9">
        <f t="shared" ca="1" si="1"/>
        <v>0.25</v>
      </c>
      <c r="G32" s="3"/>
    </row>
    <row r="33" spans="1:7" ht="15" customHeight="1">
      <c r="A33" s="37" t="s">
        <v>41</v>
      </c>
      <c r="B33" s="38"/>
      <c r="C33" s="10">
        <v>691908900</v>
      </c>
      <c r="D33" s="10">
        <v>691908900</v>
      </c>
      <c r="E33" s="11">
        <v>171597622.28</v>
      </c>
      <c r="F33" s="12">
        <f t="shared" ca="1" si="1"/>
        <v>0.248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4.62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43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/>
      <c r="C6" s="8">
        <v>87500</v>
      </c>
      <c r="D6" s="8">
        <v>87500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17</v>
      </c>
      <c r="C7" s="8">
        <v>330000</v>
      </c>
      <c r="D7" s="8">
        <v>330000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22</v>
      </c>
      <c r="C8" s="8">
        <v>330000</v>
      </c>
      <c r="D8" s="8">
        <v>330000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24</v>
      </c>
      <c r="C9" s="8">
        <v>330000</v>
      </c>
      <c r="D9" s="8">
        <v>330000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34</v>
      </c>
      <c r="C10" s="8">
        <v>2618000</v>
      </c>
      <c r="D10" s="8">
        <v>2618000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38</v>
      </c>
      <c r="C11" s="8">
        <v>660000</v>
      </c>
      <c r="D11" s="8">
        <v>660000</v>
      </c>
      <c r="E11" s="8">
        <v>0</v>
      </c>
      <c r="F11" s="9">
        <f t="shared" ca="1" si="1"/>
        <v>0</v>
      </c>
      <c r="G11" s="3"/>
    </row>
    <row r="12" spans="1:7" ht="15" customHeight="1">
      <c r="A12" s="37" t="s">
        <v>41</v>
      </c>
      <c r="B12" s="38"/>
      <c r="C12" s="10">
        <v>4355500</v>
      </c>
      <c r="D12" s="10">
        <v>4355500</v>
      </c>
      <c r="E12" s="11">
        <v>0</v>
      </c>
      <c r="F12" s="12">
        <f t="shared" ca="1" si="1"/>
        <v>0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4.2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44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3243826.44</v>
      </c>
      <c r="D6" s="8">
        <v>3243826.44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6136032</v>
      </c>
      <c r="D7" s="8">
        <v>6136032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20327040</v>
      </c>
      <c r="D8" s="8">
        <v>20327040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4468230</v>
      </c>
      <c r="D9" s="8">
        <v>4468230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5406377.4000000004</v>
      </c>
      <c r="D10" s="8">
        <v>5406377.4000000004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5579038.9199999999</v>
      </c>
      <c r="D11" s="8">
        <v>5579038.9199999999</v>
      </c>
      <c r="E11" s="8">
        <v>1461528</v>
      </c>
      <c r="F11" s="9">
        <f t="shared" ca="1" si="1"/>
        <v>0.26200000000000001</v>
      </c>
      <c r="G11" s="3"/>
    </row>
    <row r="12" spans="1:7" ht="15">
      <c r="A12" s="7">
        <f t="shared" ca="1" si="0"/>
        <v>7</v>
      </c>
      <c r="B12" s="7" t="s">
        <v>20</v>
      </c>
      <c r="C12" s="8">
        <v>827316</v>
      </c>
      <c r="D12" s="8">
        <v>827316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8233864.7999999998</v>
      </c>
      <c r="D13" s="8">
        <v>8233864.7999999998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11342430</v>
      </c>
      <c r="D14" s="8">
        <v>11342430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23</v>
      </c>
      <c r="C15" s="8">
        <v>2640360</v>
      </c>
      <c r="D15" s="8">
        <v>2640360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8045816.8799999999</v>
      </c>
      <c r="D16" s="8">
        <v>8045816.8799999999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25</v>
      </c>
      <c r="C17" s="8">
        <v>5349267.3</v>
      </c>
      <c r="D17" s="8">
        <v>5349267.3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26</v>
      </c>
      <c r="C18" s="8">
        <v>4325101.92</v>
      </c>
      <c r="D18" s="8">
        <v>4325101.92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27</v>
      </c>
      <c r="C19" s="8">
        <v>92339970.170000002</v>
      </c>
      <c r="D19" s="8">
        <v>92339970.170000002</v>
      </c>
      <c r="E19" s="8">
        <v>72722677.370000005</v>
      </c>
      <c r="F19" s="9">
        <f t="shared" ca="1" si="1"/>
        <v>0.78759999999999997</v>
      </c>
      <c r="G19" s="3"/>
    </row>
    <row r="20" spans="1:7" ht="15">
      <c r="A20" s="7">
        <f t="shared" ca="1" si="0"/>
        <v>15</v>
      </c>
      <c r="B20" s="7" t="s">
        <v>28</v>
      </c>
      <c r="C20" s="8">
        <v>9730380</v>
      </c>
      <c r="D20" s="8">
        <v>9730380</v>
      </c>
      <c r="E20" s="8">
        <v>1008000</v>
      </c>
      <c r="F20" s="9">
        <f t="shared" ca="1" si="1"/>
        <v>0.1036</v>
      </c>
      <c r="G20" s="3"/>
    </row>
    <row r="21" spans="1:7" ht="15">
      <c r="A21" s="7">
        <f t="shared" ca="1" si="0"/>
        <v>16</v>
      </c>
      <c r="B21" s="7" t="s">
        <v>29</v>
      </c>
      <c r="C21" s="8">
        <v>4457272.34</v>
      </c>
      <c r="D21" s="8">
        <v>4457272.34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30</v>
      </c>
      <c r="C22" s="8">
        <v>2632095</v>
      </c>
      <c r="D22" s="8">
        <v>2632095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31</v>
      </c>
      <c r="C23" s="8">
        <v>3433980</v>
      </c>
      <c r="D23" s="8">
        <v>3433980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32</v>
      </c>
      <c r="C24" s="8">
        <v>7568928.3600000003</v>
      </c>
      <c r="D24" s="8">
        <v>7568928.3600000003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33</v>
      </c>
      <c r="C25" s="8">
        <v>10674200.82</v>
      </c>
      <c r="D25" s="8">
        <v>10674200.82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34</v>
      </c>
      <c r="C26" s="8">
        <v>215685472.08000001</v>
      </c>
      <c r="D26" s="8">
        <v>215685472.08000001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35</v>
      </c>
      <c r="C27" s="8">
        <v>93178470.359999999</v>
      </c>
      <c r="D27" s="8">
        <v>93178470.359999999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36</v>
      </c>
      <c r="C28" s="8">
        <v>28460619.059999999</v>
      </c>
      <c r="D28" s="8">
        <v>28460619.059999999</v>
      </c>
      <c r="E28" s="8">
        <v>9578788.9000000004</v>
      </c>
      <c r="F28" s="9">
        <f t="shared" ca="1" si="1"/>
        <v>0.33660000000000001</v>
      </c>
      <c r="G28" s="3"/>
    </row>
    <row r="29" spans="1:7" ht="15">
      <c r="A29" s="7">
        <f t="shared" ca="1" si="0"/>
        <v>24</v>
      </c>
      <c r="B29" s="7" t="s">
        <v>37</v>
      </c>
      <c r="C29" s="8">
        <v>9567600</v>
      </c>
      <c r="D29" s="8">
        <v>9567600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38</v>
      </c>
      <c r="C30" s="8">
        <v>30229740</v>
      </c>
      <c r="D30" s="8">
        <v>30229740</v>
      </c>
      <c r="E30" s="8">
        <v>9212940</v>
      </c>
      <c r="F30" s="9">
        <f t="shared" ca="1" si="1"/>
        <v>0.30480000000000002</v>
      </c>
      <c r="G30" s="3"/>
    </row>
    <row r="31" spans="1:7" ht="15">
      <c r="A31" s="7">
        <f t="shared" ca="1" si="0"/>
        <v>26</v>
      </c>
      <c r="B31" s="7" t="s">
        <v>39</v>
      </c>
      <c r="C31" s="8">
        <v>24745913.52</v>
      </c>
      <c r="D31" s="8">
        <v>24745913.52</v>
      </c>
      <c r="E31" s="8">
        <v>2895759.6</v>
      </c>
      <c r="F31" s="9">
        <f t="shared" ca="1" si="1"/>
        <v>0.11700000000000001</v>
      </c>
      <c r="G31" s="3"/>
    </row>
    <row r="32" spans="1:7" ht="15">
      <c r="A32" s="7">
        <f t="shared" ca="1" si="0"/>
        <v>27</v>
      </c>
      <c r="B32" s="7" t="s">
        <v>40</v>
      </c>
      <c r="C32" s="8">
        <v>13266000</v>
      </c>
      <c r="D32" s="8">
        <v>13266000</v>
      </c>
      <c r="E32" s="8">
        <v>0</v>
      </c>
      <c r="F32" s="9">
        <f t="shared" ca="1" si="1"/>
        <v>0</v>
      </c>
      <c r="G32" s="3"/>
    </row>
    <row r="33" spans="1:7" ht="15" customHeight="1">
      <c r="A33" s="37" t="s">
        <v>41</v>
      </c>
      <c r="B33" s="38"/>
      <c r="C33" s="10">
        <v>631895343.37</v>
      </c>
      <c r="D33" s="10">
        <v>631895343.37</v>
      </c>
      <c r="E33" s="11">
        <v>96879693.870000005</v>
      </c>
      <c r="F33" s="12">
        <f t="shared" ca="1" si="1"/>
        <v>0.15329999999999999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4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3" t="s">
        <v>45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21</v>
      </c>
      <c r="C6" s="8">
        <v>927120</v>
      </c>
      <c r="D6" s="8">
        <v>927120</v>
      </c>
      <c r="E6" s="8">
        <v>927120</v>
      </c>
      <c r="F6" s="9">
        <f ca="1">IF(INDIRECT("R[0]C[-2]", FALSE)=0,0,ROUND(INDIRECT("R[0]C[-1]", FALSE)/INDIRECT("R[0]C[-2]", FALSE),4))</f>
        <v>1</v>
      </c>
      <c r="G6" s="3"/>
    </row>
    <row r="7" spans="1:7" ht="15">
      <c r="A7" s="7">
        <f ca="1">IF(INDIRECT("R[-2]C[0]",FALSE)="№",1,INDIRECT("R[-1]C[0]",FALSE)+1)</f>
        <v>2</v>
      </c>
      <c r="B7" s="7" t="s">
        <v>25</v>
      </c>
      <c r="C7" s="8">
        <v>27901170</v>
      </c>
      <c r="D7" s="8">
        <v>27901170</v>
      </c>
      <c r="E7" s="8">
        <v>27901170</v>
      </c>
      <c r="F7" s="9">
        <f ca="1">IF(INDIRECT("R[0]C[-2]", FALSE)=0,0,ROUND(INDIRECT("R[0]C[-1]", FALSE)/INDIRECT("R[0]C[-2]", FALSE),4))</f>
        <v>1</v>
      </c>
      <c r="G7" s="3"/>
    </row>
    <row r="8" spans="1:7" ht="15">
      <c r="A8" s="7">
        <f ca="1">IF(INDIRECT("R[-2]C[0]",FALSE)="№",1,INDIRECT("R[-1]C[0]",FALSE)+1)</f>
        <v>3</v>
      </c>
      <c r="B8" s="7" t="s">
        <v>27</v>
      </c>
      <c r="C8" s="8">
        <v>12620866.630000001</v>
      </c>
      <c r="D8" s="8">
        <v>12620866.630000001</v>
      </c>
      <c r="E8" s="8">
        <v>12620866.630000001</v>
      </c>
      <c r="F8" s="9">
        <f ca="1">IF(INDIRECT("R[0]C[-2]", FALSE)=0,0,ROUND(INDIRECT("R[0]C[-1]", FALSE)/INDIRECT("R[0]C[-2]", FALSE),4))</f>
        <v>1</v>
      </c>
      <c r="G8" s="3"/>
    </row>
    <row r="9" spans="1:7" ht="15" customHeight="1">
      <c r="A9" s="37" t="s">
        <v>41</v>
      </c>
      <c r="B9" s="38"/>
      <c r="C9" s="10">
        <v>41449156.630000003</v>
      </c>
      <c r="D9" s="10">
        <v>41449156.630000003</v>
      </c>
      <c r="E9" s="11">
        <v>41449156.630000003</v>
      </c>
      <c r="F9" s="12">
        <f ca="1">IF(INDIRECT("R[0]C[-2]", FALSE)=0,0,ROUND(INDIRECT("R[0]C[-1]", FALSE)/INDIRECT("R[0]C[-2]", FALSE),4))</f>
        <v>1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46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1429100</v>
      </c>
      <c r="D6" s="8">
        <v>1429100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16873600</v>
      </c>
      <c r="D7" s="8">
        <v>16873600</v>
      </c>
      <c r="E7" s="8">
        <v>5295000</v>
      </c>
      <c r="F7" s="9">
        <f t="shared" ca="1" si="1"/>
        <v>0.31380000000000002</v>
      </c>
      <c r="G7" s="3"/>
    </row>
    <row r="8" spans="1:7" ht="15">
      <c r="A8" s="7">
        <f t="shared" ca="1" si="0"/>
        <v>3</v>
      </c>
      <c r="B8" s="7" t="s">
        <v>15</v>
      </c>
      <c r="C8" s="8">
        <v>7786000</v>
      </c>
      <c r="D8" s="8">
        <v>7786000</v>
      </c>
      <c r="E8" s="8">
        <v>2278000</v>
      </c>
      <c r="F8" s="9">
        <f t="shared" ca="1" si="1"/>
        <v>0.29260000000000003</v>
      </c>
      <c r="G8" s="3"/>
    </row>
    <row r="9" spans="1:7" ht="15">
      <c r="A9" s="7">
        <f t="shared" ca="1" si="0"/>
        <v>4</v>
      </c>
      <c r="B9" s="7" t="s">
        <v>16</v>
      </c>
      <c r="C9" s="8">
        <v>18197700</v>
      </c>
      <c r="D9" s="8">
        <v>18197700</v>
      </c>
      <c r="E9" s="8">
        <v>4415700</v>
      </c>
      <c r="F9" s="9">
        <f t="shared" ca="1" si="1"/>
        <v>0.2427</v>
      </c>
      <c r="G9" s="3"/>
    </row>
    <row r="10" spans="1:7" ht="15">
      <c r="A10" s="7">
        <f t="shared" ca="1" si="0"/>
        <v>5</v>
      </c>
      <c r="B10" s="7" t="s">
        <v>17</v>
      </c>
      <c r="C10" s="8">
        <v>57668200</v>
      </c>
      <c r="D10" s="8">
        <v>57668200</v>
      </c>
      <c r="E10" s="8">
        <v>18570000</v>
      </c>
      <c r="F10" s="9">
        <f t="shared" ca="1" si="1"/>
        <v>0.32200000000000001</v>
      </c>
      <c r="G10" s="3"/>
    </row>
    <row r="11" spans="1:7" ht="15">
      <c r="A11" s="7">
        <f t="shared" ca="1" si="0"/>
        <v>6</v>
      </c>
      <c r="B11" s="7" t="s">
        <v>18</v>
      </c>
      <c r="C11" s="8">
        <v>26052700</v>
      </c>
      <c r="D11" s="8">
        <v>26052700</v>
      </c>
      <c r="E11" s="8">
        <v>7650000</v>
      </c>
      <c r="F11" s="9">
        <f t="shared" ca="1" si="1"/>
        <v>0.29360000000000003</v>
      </c>
      <c r="G11" s="3"/>
    </row>
    <row r="12" spans="1:7" ht="15">
      <c r="A12" s="7">
        <f t="shared" ca="1" si="0"/>
        <v>7</v>
      </c>
      <c r="B12" s="7" t="s">
        <v>19</v>
      </c>
      <c r="C12" s="8">
        <v>15631900</v>
      </c>
      <c r="D12" s="8">
        <v>15631900</v>
      </c>
      <c r="E12" s="8">
        <v>4000000</v>
      </c>
      <c r="F12" s="9">
        <f t="shared" ca="1" si="1"/>
        <v>0.25590000000000002</v>
      </c>
      <c r="G12" s="3"/>
    </row>
    <row r="13" spans="1:7" ht="15">
      <c r="A13" s="7">
        <f t="shared" ca="1" si="0"/>
        <v>8</v>
      </c>
      <c r="B13" s="7" t="s">
        <v>20</v>
      </c>
      <c r="C13" s="8">
        <v>7839500</v>
      </c>
      <c r="D13" s="8">
        <v>7839500</v>
      </c>
      <c r="E13" s="8">
        <v>2563500</v>
      </c>
      <c r="F13" s="9">
        <f t="shared" ca="1" si="1"/>
        <v>0.32700000000000001</v>
      </c>
      <c r="G13" s="3"/>
    </row>
    <row r="14" spans="1:7" ht="15">
      <c r="A14" s="7">
        <f t="shared" ca="1" si="0"/>
        <v>9</v>
      </c>
      <c r="B14" s="7" t="s">
        <v>21</v>
      </c>
      <c r="C14" s="8">
        <v>17656300</v>
      </c>
      <c r="D14" s="8">
        <v>17656300</v>
      </c>
      <c r="E14" s="8">
        <v>5067100</v>
      </c>
      <c r="F14" s="9">
        <f t="shared" ca="1" si="1"/>
        <v>0.28699999999999998</v>
      </c>
      <c r="G14" s="3"/>
    </row>
    <row r="15" spans="1:7" ht="15">
      <c r="A15" s="7">
        <f t="shared" ca="1" si="0"/>
        <v>10</v>
      </c>
      <c r="B15" s="7" t="s">
        <v>22</v>
      </c>
      <c r="C15" s="8">
        <v>16890300</v>
      </c>
      <c r="D15" s="8">
        <v>16890300</v>
      </c>
      <c r="E15" s="8">
        <v>3518900</v>
      </c>
      <c r="F15" s="9">
        <f t="shared" ca="1" si="1"/>
        <v>0.20830000000000001</v>
      </c>
      <c r="G15" s="3"/>
    </row>
    <row r="16" spans="1:7" ht="15">
      <c r="A16" s="7">
        <f t="shared" ca="1" si="0"/>
        <v>11</v>
      </c>
      <c r="B16" s="7" t="s">
        <v>23</v>
      </c>
      <c r="C16" s="8">
        <v>6217800</v>
      </c>
      <c r="D16" s="8">
        <v>6217800</v>
      </c>
      <c r="E16" s="8">
        <v>1665800</v>
      </c>
      <c r="F16" s="9">
        <f t="shared" ca="1" si="1"/>
        <v>0.26790000000000003</v>
      </c>
      <c r="G16" s="3"/>
    </row>
    <row r="17" spans="1:7" ht="15">
      <c r="A17" s="7">
        <f t="shared" ca="1" si="0"/>
        <v>12</v>
      </c>
      <c r="B17" s="7" t="s">
        <v>24</v>
      </c>
      <c r="C17" s="8">
        <v>17066700</v>
      </c>
      <c r="D17" s="8">
        <v>17066700</v>
      </c>
      <c r="E17" s="8">
        <v>5942400</v>
      </c>
      <c r="F17" s="9">
        <f t="shared" ca="1" si="1"/>
        <v>0.34820000000000001</v>
      </c>
      <c r="G17" s="3"/>
    </row>
    <row r="18" spans="1:7" ht="15">
      <c r="A18" s="7">
        <f t="shared" ca="1" si="0"/>
        <v>13</v>
      </c>
      <c r="B18" s="7" t="s">
        <v>25</v>
      </c>
      <c r="C18" s="8">
        <v>52126300</v>
      </c>
      <c r="D18" s="8">
        <v>52126300</v>
      </c>
      <c r="E18" s="8">
        <v>16280000</v>
      </c>
      <c r="F18" s="9">
        <f t="shared" ca="1" si="1"/>
        <v>0.31230000000000002</v>
      </c>
      <c r="G18" s="3"/>
    </row>
    <row r="19" spans="1:7" ht="15">
      <c r="A19" s="7">
        <f t="shared" ca="1" si="0"/>
        <v>14</v>
      </c>
      <c r="B19" s="7" t="s">
        <v>26</v>
      </c>
      <c r="C19" s="8">
        <v>24238600</v>
      </c>
      <c r="D19" s="8">
        <v>24238600</v>
      </c>
      <c r="E19" s="8">
        <v>7437000</v>
      </c>
      <c r="F19" s="9">
        <f t="shared" ca="1" si="1"/>
        <v>0.30680000000000002</v>
      </c>
      <c r="G19" s="3"/>
    </row>
    <row r="20" spans="1:7" ht="15">
      <c r="A20" s="7">
        <f t="shared" ca="1" si="0"/>
        <v>15</v>
      </c>
      <c r="B20" s="7" t="s">
        <v>27</v>
      </c>
      <c r="C20" s="8">
        <v>116699500</v>
      </c>
      <c r="D20" s="8">
        <v>116699500</v>
      </c>
      <c r="E20" s="8">
        <v>36229300</v>
      </c>
      <c r="F20" s="9">
        <f t="shared" ca="1" si="1"/>
        <v>0.31040000000000001</v>
      </c>
      <c r="G20" s="3"/>
    </row>
    <row r="21" spans="1:7" ht="15">
      <c r="A21" s="7">
        <f t="shared" ca="1" si="0"/>
        <v>16</v>
      </c>
      <c r="B21" s="7" t="s">
        <v>28</v>
      </c>
      <c r="C21" s="8">
        <v>18140600</v>
      </c>
      <c r="D21" s="8">
        <v>18140600</v>
      </c>
      <c r="E21" s="8">
        <v>4624000</v>
      </c>
      <c r="F21" s="9">
        <f t="shared" ca="1" si="1"/>
        <v>0.25490000000000002</v>
      </c>
      <c r="G21" s="3"/>
    </row>
    <row r="22" spans="1:7" ht="15">
      <c r="A22" s="7">
        <f t="shared" ca="1" si="0"/>
        <v>17</v>
      </c>
      <c r="B22" s="7" t="s">
        <v>29</v>
      </c>
      <c r="C22" s="8">
        <v>6606800</v>
      </c>
      <c r="D22" s="8">
        <v>6606800</v>
      </c>
      <c r="E22" s="8">
        <v>1814000</v>
      </c>
      <c r="F22" s="9">
        <f t="shared" ca="1" si="1"/>
        <v>0.27460000000000001</v>
      </c>
      <c r="G22" s="3"/>
    </row>
    <row r="23" spans="1:7" ht="15">
      <c r="A23" s="7">
        <f t="shared" ca="1" si="0"/>
        <v>18</v>
      </c>
      <c r="B23" s="7" t="s">
        <v>30</v>
      </c>
      <c r="C23" s="8">
        <v>14009500</v>
      </c>
      <c r="D23" s="8">
        <v>14009500</v>
      </c>
      <c r="E23" s="8">
        <v>3782800</v>
      </c>
      <c r="F23" s="9">
        <f t="shared" ca="1" si="1"/>
        <v>0.27</v>
      </c>
      <c r="G23" s="3"/>
    </row>
    <row r="24" spans="1:7" ht="15">
      <c r="A24" s="7">
        <f t="shared" ca="1" si="0"/>
        <v>19</v>
      </c>
      <c r="B24" s="7" t="s">
        <v>31</v>
      </c>
      <c r="C24" s="8">
        <v>11376300</v>
      </c>
      <c r="D24" s="8">
        <v>11376300</v>
      </c>
      <c r="E24" s="8">
        <v>3050000</v>
      </c>
      <c r="F24" s="9">
        <f t="shared" ca="1" si="1"/>
        <v>0.2681</v>
      </c>
      <c r="G24" s="3"/>
    </row>
    <row r="25" spans="1:7" ht="15">
      <c r="A25" s="7">
        <f t="shared" ca="1" si="0"/>
        <v>20</v>
      </c>
      <c r="B25" s="7" t="s">
        <v>32</v>
      </c>
      <c r="C25" s="8">
        <v>15891100</v>
      </c>
      <c r="D25" s="8">
        <v>15891100</v>
      </c>
      <c r="E25" s="8">
        <v>4150000</v>
      </c>
      <c r="F25" s="9">
        <f t="shared" ca="1" si="1"/>
        <v>0.26119999999999999</v>
      </c>
      <c r="G25" s="3"/>
    </row>
    <row r="26" spans="1:7" ht="15">
      <c r="A26" s="7">
        <f t="shared" ca="1" si="0"/>
        <v>21</v>
      </c>
      <c r="B26" s="7" t="s">
        <v>33</v>
      </c>
      <c r="C26" s="8">
        <v>14042400</v>
      </c>
      <c r="D26" s="8">
        <v>14042400</v>
      </c>
      <c r="E26" s="8">
        <v>4030000</v>
      </c>
      <c r="F26" s="9">
        <f t="shared" ca="1" si="1"/>
        <v>0.28699999999999998</v>
      </c>
      <c r="G26" s="3"/>
    </row>
    <row r="27" spans="1:7" ht="15">
      <c r="A27" s="7">
        <f t="shared" ca="1" si="0"/>
        <v>22</v>
      </c>
      <c r="B27" s="7" t="s">
        <v>34</v>
      </c>
      <c r="C27" s="8">
        <v>1133374100</v>
      </c>
      <c r="D27" s="8">
        <v>1133374100</v>
      </c>
      <c r="E27" s="8">
        <v>275949400</v>
      </c>
      <c r="F27" s="9">
        <f t="shared" ca="1" si="1"/>
        <v>0.24349999999999999</v>
      </c>
      <c r="G27" s="3"/>
    </row>
    <row r="28" spans="1:7" ht="15">
      <c r="A28" s="7">
        <f t="shared" ca="1" si="0"/>
        <v>23</v>
      </c>
      <c r="B28" s="7" t="s">
        <v>35</v>
      </c>
      <c r="C28" s="8">
        <v>170842900</v>
      </c>
      <c r="D28" s="8">
        <v>170842900</v>
      </c>
      <c r="E28" s="8">
        <v>58664000</v>
      </c>
      <c r="F28" s="9">
        <f t="shared" ca="1" si="1"/>
        <v>0.34339999999999998</v>
      </c>
      <c r="G28" s="3"/>
    </row>
    <row r="29" spans="1:7" ht="15">
      <c r="A29" s="7">
        <f t="shared" ca="1" si="0"/>
        <v>24</v>
      </c>
      <c r="B29" s="7" t="s">
        <v>36</v>
      </c>
      <c r="C29" s="8">
        <v>115048400</v>
      </c>
      <c r="D29" s="8">
        <v>115048400</v>
      </c>
      <c r="E29" s="8">
        <v>32965000</v>
      </c>
      <c r="F29" s="9">
        <f t="shared" ca="1" si="1"/>
        <v>0.28649999999999998</v>
      </c>
      <c r="G29" s="3"/>
    </row>
    <row r="30" spans="1:7" ht="15">
      <c r="A30" s="7">
        <f t="shared" ca="1" si="0"/>
        <v>25</v>
      </c>
      <c r="B30" s="7" t="s">
        <v>37</v>
      </c>
      <c r="C30" s="8">
        <v>92785100</v>
      </c>
      <c r="D30" s="8">
        <v>92785100</v>
      </c>
      <c r="E30" s="8">
        <v>30850000</v>
      </c>
      <c r="F30" s="9">
        <f t="shared" ca="1" si="1"/>
        <v>0.33250000000000002</v>
      </c>
      <c r="G30" s="3"/>
    </row>
    <row r="31" spans="1:7" ht="15">
      <c r="A31" s="7">
        <f t="shared" ca="1" si="0"/>
        <v>26</v>
      </c>
      <c r="B31" s="7" t="s">
        <v>38</v>
      </c>
      <c r="C31" s="8">
        <v>139653400</v>
      </c>
      <c r="D31" s="8">
        <v>139653400</v>
      </c>
      <c r="E31" s="8">
        <v>32150000</v>
      </c>
      <c r="F31" s="9">
        <f t="shared" ca="1" si="1"/>
        <v>0.23019999999999999</v>
      </c>
      <c r="G31" s="3"/>
    </row>
    <row r="32" spans="1:7" ht="15">
      <c r="A32" s="7">
        <f t="shared" ca="1" si="0"/>
        <v>27</v>
      </c>
      <c r="B32" s="7" t="s">
        <v>39</v>
      </c>
      <c r="C32" s="8">
        <v>104197400</v>
      </c>
      <c r="D32" s="8">
        <v>104197400</v>
      </c>
      <c r="E32" s="8">
        <v>29539100</v>
      </c>
      <c r="F32" s="9">
        <f t="shared" ca="1" si="1"/>
        <v>0.28349999999999997</v>
      </c>
      <c r="G32" s="3"/>
    </row>
    <row r="33" spans="1:7" ht="15">
      <c r="A33" s="7">
        <f t="shared" ca="1" si="0"/>
        <v>28</v>
      </c>
      <c r="B33" s="7" t="s">
        <v>40</v>
      </c>
      <c r="C33" s="8">
        <v>118015900</v>
      </c>
      <c r="D33" s="8">
        <v>118015900</v>
      </c>
      <c r="E33" s="8">
        <v>35862600</v>
      </c>
      <c r="F33" s="9">
        <f t="shared" ca="1" si="1"/>
        <v>0.3039</v>
      </c>
      <c r="G33" s="3"/>
    </row>
    <row r="34" spans="1:7" ht="15" customHeight="1">
      <c r="A34" s="37" t="s">
        <v>41</v>
      </c>
      <c r="B34" s="38"/>
      <c r="C34" s="10">
        <v>2356358100</v>
      </c>
      <c r="D34" s="10">
        <v>2356358100</v>
      </c>
      <c r="E34" s="11">
        <v>638343600</v>
      </c>
      <c r="F34" s="12">
        <f t="shared" ca="1" si="1"/>
        <v>0.27089999999999997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3" t="s">
        <v>47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3" ca="1" si="0">IF(INDIRECT("R[-2]C[0]",FALSE)="№",1,INDIRECT("R[-1]C[0]",FALSE)+1)</f>
        <v>1</v>
      </c>
      <c r="B6" s="7"/>
      <c r="C6" s="8">
        <v>3786600</v>
      </c>
      <c r="D6" s="8">
        <v>3786600</v>
      </c>
      <c r="E6" s="8">
        <v>0</v>
      </c>
      <c r="F6" s="9">
        <f t="shared" ref="F6:F3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123209900</v>
      </c>
      <c r="D7" s="8">
        <v>123209900</v>
      </c>
      <c r="E7" s="8">
        <v>33095000</v>
      </c>
      <c r="F7" s="9">
        <f t="shared" ca="1" si="1"/>
        <v>0.26860000000000001</v>
      </c>
      <c r="G7" s="3"/>
    </row>
    <row r="8" spans="1:7" ht="15">
      <c r="A8" s="7">
        <f t="shared" ca="1" si="0"/>
        <v>3</v>
      </c>
      <c r="B8" s="7" t="s">
        <v>15</v>
      </c>
      <c r="C8" s="8">
        <v>61586700</v>
      </c>
      <c r="D8" s="8">
        <v>61586700</v>
      </c>
      <c r="E8" s="8">
        <v>16829000</v>
      </c>
      <c r="F8" s="9">
        <f t="shared" ca="1" si="1"/>
        <v>0.27329999999999999</v>
      </c>
      <c r="G8" s="3"/>
    </row>
    <row r="9" spans="1:7" ht="15">
      <c r="A9" s="7">
        <f t="shared" ca="1" si="0"/>
        <v>4</v>
      </c>
      <c r="B9" s="7" t="s">
        <v>16</v>
      </c>
      <c r="C9" s="8">
        <v>177734200</v>
      </c>
      <c r="D9" s="8">
        <v>177734200</v>
      </c>
      <c r="E9" s="8">
        <v>41428600</v>
      </c>
      <c r="F9" s="9">
        <f t="shared" ca="1" si="1"/>
        <v>0.2331</v>
      </c>
      <c r="G9" s="3"/>
    </row>
    <row r="10" spans="1:7" ht="15">
      <c r="A10" s="7">
        <f t="shared" ca="1" si="0"/>
        <v>5</v>
      </c>
      <c r="B10" s="7" t="s">
        <v>17</v>
      </c>
      <c r="C10" s="8">
        <v>244048700</v>
      </c>
      <c r="D10" s="8">
        <v>244048700</v>
      </c>
      <c r="E10" s="8">
        <v>70580000</v>
      </c>
      <c r="F10" s="9">
        <f t="shared" ca="1" si="1"/>
        <v>0.28920000000000001</v>
      </c>
      <c r="G10" s="3"/>
    </row>
    <row r="11" spans="1:7" ht="15">
      <c r="A11" s="7">
        <f t="shared" ca="1" si="0"/>
        <v>6</v>
      </c>
      <c r="B11" s="7" t="s">
        <v>18</v>
      </c>
      <c r="C11" s="8">
        <v>146372200</v>
      </c>
      <c r="D11" s="8">
        <v>146372200</v>
      </c>
      <c r="E11" s="8">
        <v>37860000</v>
      </c>
      <c r="F11" s="9">
        <f t="shared" ca="1" si="1"/>
        <v>0.25869999999999999</v>
      </c>
      <c r="G11" s="3"/>
    </row>
    <row r="12" spans="1:7" ht="15">
      <c r="A12" s="7">
        <f t="shared" ca="1" si="0"/>
        <v>7</v>
      </c>
      <c r="B12" s="7" t="s">
        <v>19</v>
      </c>
      <c r="C12" s="8">
        <v>113114800</v>
      </c>
      <c r="D12" s="8">
        <v>113114800</v>
      </c>
      <c r="E12" s="8">
        <v>30000000</v>
      </c>
      <c r="F12" s="9">
        <f t="shared" ca="1" si="1"/>
        <v>0.26519999999999999</v>
      </c>
      <c r="G12" s="3"/>
    </row>
    <row r="13" spans="1:7" ht="15">
      <c r="A13" s="7">
        <f t="shared" ca="1" si="0"/>
        <v>8</v>
      </c>
      <c r="B13" s="7" t="s">
        <v>20</v>
      </c>
      <c r="C13" s="8">
        <v>81928400</v>
      </c>
      <c r="D13" s="8">
        <v>81928400</v>
      </c>
      <c r="E13" s="8">
        <v>21366800</v>
      </c>
      <c r="F13" s="9">
        <f t="shared" ca="1" si="1"/>
        <v>0.26079999999999998</v>
      </c>
      <c r="G13" s="3"/>
    </row>
    <row r="14" spans="1:7" ht="15">
      <c r="A14" s="7">
        <f t="shared" ca="1" si="0"/>
        <v>9</v>
      </c>
      <c r="B14" s="7" t="s">
        <v>21</v>
      </c>
      <c r="C14" s="8">
        <v>123536600</v>
      </c>
      <c r="D14" s="8">
        <v>123536600</v>
      </c>
      <c r="E14" s="8">
        <v>31925400</v>
      </c>
      <c r="F14" s="9">
        <f t="shared" ca="1" si="1"/>
        <v>0.25840000000000002</v>
      </c>
      <c r="G14" s="3"/>
    </row>
    <row r="15" spans="1:7" ht="15">
      <c r="A15" s="7">
        <f t="shared" ca="1" si="0"/>
        <v>10</v>
      </c>
      <c r="B15" s="7" t="s">
        <v>22</v>
      </c>
      <c r="C15" s="8">
        <v>131049100</v>
      </c>
      <c r="D15" s="8">
        <v>131049100</v>
      </c>
      <c r="E15" s="8">
        <v>37452600</v>
      </c>
      <c r="F15" s="9">
        <f t="shared" ca="1" si="1"/>
        <v>0.2858</v>
      </c>
      <c r="G15" s="3"/>
    </row>
    <row r="16" spans="1:7" ht="15">
      <c r="A16" s="7">
        <f t="shared" ca="1" si="0"/>
        <v>11</v>
      </c>
      <c r="B16" s="7" t="s">
        <v>23</v>
      </c>
      <c r="C16" s="8">
        <v>94484200</v>
      </c>
      <c r="D16" s="8">
        <v>94484200</v>
      </c>
      <c r="E16" s="8">
        <v>28548500</v>
      </c>
      <c r="F16" s="9">
        <f t="shared" ca="1" si="1"/>
        <v>0.30220000000000002</v>
      </c>
      <c r="G16" s="3"/>
    </row>
    <row r="17" spans="1:7" ht="15">
      <c r="A17" s="7">
        <f t="shared" ca="1" si="0"/>
        <v>12</v>
      </c>
      <c r="B17" s="7" t="s">
        <v>24</v>
      </c>
      <c r="C17" s="8">
        <v>110533500</v>
      </c>
      <c r="D17" s="8">
        <v>110533500</v>
      </c>
      <c r="E17" s="8">
        <v>37671600</v>
      </c>
      <c r="F17" s="9">
        <f t="shared" ca="1" si="1"/>
        <v>0.34079999999999999</v>
      </c>
      <c r="G17" s="3"/>
    </row>
    <row r="18" spans="1:7" ht="15">
      <c r="A18" s="7">
        <f t="shared" ca="1" si="0"/>
        <v>13</v>
      </c>
      <c r="B18" s="7" t="s">
        <v>25</v>
      </c>
      <c r="C18" s="8">
        <v>339414700</v>
      </c>
      <c r="D18" s="8">
        <v>339414700</v>
      </c>
      <c r="E18" s="8">
        <v>81570000</v>
      </c>
      <c r="F18" s="9">
        <f t="shared" ca="1" si="1"/>
        <v>0.24030000000000001</v>
      </c>
      <c r="G18" s="3"/>
    </row>
    <row r="19" spans="1:7" ht="15">
      <c r="A19" s="7">
        <f t="shared" ca="1" si="0"/>
        <v>14</v>
      </c>
      <c r="B19" s="7" t="s">
        <v>26</v>
      </c>
      <c r="C19" s="8">
        <v>167778800</v>
      </c>
      <c r="D19" s="8">
        <v>167778800</v>
      </c>
      <c r="E19" s="8">
        <v>43847300</v>
      </c>
      <c r="F19" s="9">
        <f t="shared" ca="1" si="1"/>
        <v>0.26129999999999998</v>
      </c>
      <c r="G19" s="3"/>
    </row>
    <row r="20" spans="1:7" ht="15">
      <c r="A20" s="7">
        <f t="shared" ca="1" si="0"/>
        <v>15</v>
      </c>
      <c r="B20" s="7" t="s">
        <v>27</v>
      </c>
      <c r="C20" s="8">
        <v>470108600</v>
      </c>
      <c r="D20" s="8">
        <v>470108600</v>
      </c>
      <c r="E20" s="8">
        <v>121179100</v>
      </c>
      <c r="F20" s="9">
        <f t="shared" ca="1" si="1"/>
        <v>0.25779999999999997</v>
      </c>
      <c r="G20" s="3"/>
    </row>
    <row r="21" spans="1:7" ht="15">
      <c r="A21" s="7">
        <f t="shared" ca="1" si="0"/>
        <v>16</v>
      </c>
      <c r="B21" s="7" t="s">
        <v>28</v>
      </c>
      <c r="C21" s="8">
        <v>116303700</v>
      </c>
      <c r="D21" s="8">
        <v>116303700</v>
      </c>
      <c r="E21" s="8">
        <v>29844600</v>
      </c>
      <c r="F21" s="9">
        <f t="shared" ca="1" si="1"/>
        <v>0.25659999999999999</v>
      </c>
      <c r="G21" s="3"/>
    </row>
    <row r="22" spans="1:7" ht="15">
      <c r="A22" s="7">
        <f t="shared" ca="1" si="0"/>
        <v>17</v>
      </c>
      <c r="B22" s="7" t="s">
        <v>29</v>
      </c>
      <c r="C22" s="8">
        <v>78514800</v>
      </c>
      <c r="D22" s="8">
        <v>78514800</v>
      </c>
      <c r="E22" s="8">
        <v>19757200</v>
      </c>
      <c r="F22" s="9">
        <f t="shared" ca="1" si="1"/>
        <v>0.25159999999999999</v>
      </c>
      <c r="G22" s="3"/>
    </row>
    <row r="23" spans="1:7" ht="15">
      <c r="A23" s="7">
        <f t="shared" ca="1" si="0"/>
        <v>18</v>
      </c>
      <c r="B23" s="7" t="s">
        <v>30</v>
      </c>
      <c r="C23" s="8">
        <v>81886500</v>
      </c>
      <c r="D23" s="8">
        <v>81886500</v>
      </c>
      <c r="E23" s="8">
        <v>22314600</v>
      </c>
      <c r="F23" s="9">
        <f t="shared" ca="1" si="1"/>
        <v>0.27250000000000002</v>
      </c>
      <c r="G23" s="3"/>
    </row>
    <row r="24" spans="1:7" ht="15">
      <c r="A24" s="7">
        <f t="shared" ca="1" si="0"/>
        <v>19</v>
      </c>
      <c r="B24" s="7" t="s">
        <v>31</v>
      </c>
      <c r="C24" s="8">
        <v>84016600</v>
      </c>
      <c r="D24" s="8">
        <v>84016600</v>
      </c>
      <c r="E24" s="8">
        <v>21880000</v>
      </c>
      <c r="F24" s="9">
        <f t="shared" ca="1" si="1"/>
        <v>0.26040000000000002</v>
      </c>
      <c r="G24" s="3"/>
    </row>
    <row r="25" spans="1:7" ht="15">
      <c r="A25" s="7">
        <f t="shared" ca="1" si="0"/>
        <v>20</v>
      </c>
      <c r="B25" s="7" t="s">
        <v>32</v>
      </c>
      <c r="C25" s="8">
        <v>116963400</v>
      </c>
      <c r="D25" s="8">
        <v>116963400</v>
      </c>
      <c r="E25" s="8">
        <v>30200000</v>
      </c>
      <c r="F25" s="9">
        <f t="shared" ca="1" si="1"/>
        <v>0.25819999999999999</v>
      </c>
      <c r="G25" s="3"/>
    </row>
    <row r="26" spans="1:7" ht="15">
      <c r="A26" s="7">
        <f t="shared" ca="1" si="0"/>
        <v>21</v>
      </c>
      <c r="B26" s="7" t="s">
        <v>33</v>
      </c>
      <c r="C26" s="8">
        <v>113743100</v>
      </c>
      <c r="D26" s="8">
        <v>113743100</v>
      </c>
      <c r="E26" s="8">
        <v>29210000</v>
      </c>
      <c r="F26" s="9">
        <f t="shared" ca="1" si="1"/>
        <v>0.25679999999999997</v>
      </c>
      <c r="G26" s="3"/>
    </row>
    <row r="27" spans="1:7" ht="15">
      <c r="A27" s="7">
        <f t="shared" ca="1" si="0"/>
        <v>22</v>
      </c>
      <c r="B27" s="7" t="s">
        <v>34</v>
      </c>
      <c r="C27" s="8">
        <v>2170503100</v>
      </c>
      <c r="D27" s="8">
        <v>2170503100</v>
      </c>
      <c r="E27" s="8">
        <v>478964800</v>
      </c>
      <c r="F27" s="9">
        <f t="shared" ca="1" si="1"/>
        <v>0.22070000000000001</v>
      </c>
      <c r="G27" s="3"/>
    </row>
    <row r="28" spans="1:7" ht="15">
      <c r="A28" s="7">
        <f t="shared" ca="1" si="0"/>
        <v>23</v>
      </c>
      <c r="B28" s="7" t="s">
        <v>35</v>
      </c>
      <c r="C28" s="8">
        <v>614664200</v>
      </c>
      <c r="D28" s="8">
        <v>614664200</v>
      </c>
      <c r="E28" s="8">
        <v>158152800</v>
      </c>
      <c r="F28" s="9">
        <f t="shared" ca="1" si="1"/>
        <v>0.25729999999999997</v>
      </c>
      <c r="G28" s="3"/>
    </row>
    <row r="29" spans="1:7" ht="15">
      <c r="A29" s="7">
        <f t="shared" ca="1" si="0"/>
        <v>24</v>
      </c>
      <c r="B29" s="7" t="s">
        <v>36</v>
      </c>
      <c r="C29" s="8">
        <v>380832300</v>
      </c>
      <c r="D29" s="8">
        <v>380832300</v>
      </c>
      <c r="E29" s="8">
        <v>80851400</v>
      </c>
      <c r="F29" s="9">
        <f t="shared" ca="1" si="1"/>
        <v>0.21229999999999999</v>
      </c>
      <c r="G29" s="3"/>
    </row>
    <row r="30" spans="1:7" ht="15">
      <c r="A30" s="7">
        <f t="shared" ca="1" si="0"/>
        <v>25</v>
      </c>
      <c r="B30" s="7" t="s">
        <v>37</v>
      </c>
      <c r="C30" s="8">
        <v>169351400</v>
      </c>
      <c r="D30" s="8">
        <v>169351400</v>
      </c>
      <c r="E30" s="8">
        <v>51741500</v>
      </c>
      <c r="F30" s="9">
        <f t="shared" ca="1" si="1"/>
        <v>0.30549999999999999</v>
      </c>
      <c r="G30" s="3"/>
    </row>
    <row r="31" spans="1:7" ht="15">
      <c r="A31" s="7">
        <f t="shared" ca="1" si="0"/>
        <v>26</v>
      </c>
      <c r="B31" s="7" t="s">
        <v>38</v>
      </c>
      <c r="C31" s="8">
        <v>584952100</v>
      </c>
      <c r="D31" s="8">
        <v>584952100</v>
      </c>
      <c r="E31" s="8">
        <v>134890000</v>
      </c>
      <c r="F31" s="9">
        <f t="shared" ca="1" si="1"/>
        <v>0.2306</v>
      </c>
      <c r="G31" s="3"/>
    </row>
    <row r="32" spans="1:7" ht="15">
      <c r="A32" s="7">
        <f t="shared" ca="1" si="0"/>
        <v>27</v>
      </c>
      <c r="B32" s="7" t="s">
        <v>39</v>
      </c>
      <c r="C32" s="8">
        <v>482491600</v>
      </c>
      <c r="D32" s="8">
        <v>482491600</v>
      </c>
      <c r="E32" s="8">
        <v>136706200</v>
      </c>
      <c r="F32" s="9">
        <f t="shared" ca="1" si="1"/>
        <v>0.2833</v>
      </c>
      <c r="G32" s="3"/>
    </row>
    <row r="33" spans="1:7" ht="15">
      <c r="A33" s="7">
        <f t="shared" ca="1" si="0"/>
        <v>28</v>
      </c>
      <c r="B33" s="7" t="s">
        <v>40</v>
      </c>
      <c r="C33" s="8">
        <v>396712400</v>
      </c>
      <c r="D33" s="8">
        <v>396712400</v>
      </c>
      <c r="E33" s="8">
        <v>110076100</v>
      </c>
      <c r="F33" s="9">
        <f t="shared" ca="1" si="1"/>
        <v>0.27750000000000002</v>
      </c>
      <c r="G33" s="3"/>
    </row>
    <row r="34" spans="1:7" ht="15" customHeight="1">
      <c r="A34" s="37" t="s">
        <v>41</v>
      </c>
      <c r="B34" s="38"/>
      <c r="C34" s="10">
        <v>7779622200</v>
      </c>
      <c r="D34" s="10">
        <v>7779622200</v>
      </c>
      <c r="E34" s="11">
        <v>1937943100</v>
      </c>
      <c r="F34" s="12">
        <f t="shared" ca="1" si="1"/>
        <v>0.24909999999999999</v>
      </c>
      <c r="G34" s="3"/>
    </row>
  </sheetData>
  <mergeCells count="3">
    <mergeCell ref="A1:F1"/>
    <mergeCell ref="A3:B3"/>
    <mergeCell ref="A34:B3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3" t="s">
        <v>48</v>
      </c>
      <c r="B1" s="34"/>
      <c r="C1" s="34"/>
      <c r="D1" s="34"/>
      <c r="E1" s="34"/>
      <c r="F1" s="34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5" t="s">
        <v>1</v>
      </c>
      <c r="B3" s="36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653900</v>
      </c>
      <c r="D6" s="8">
        <v>653900</v>
      </c>
      <c r="E6" s="8">
        <v>163500</v>
      </c>
      <c r="F6" s="9">
        <f t="shared" ref="F6:F33" ca="1" si="1">IF(INDIRECT("R[0]C[-2]", FALSE)=0,0,ROUND(INDIRECT("R[0]C[-1]", FALSE)/INDIRECT("R[0]C[-2]", FALSE),4))</f>
        <v>0.25</v>
      </c>
      <c r="G6" s="3"/>
    </row>
    <row r="7" spans="1:7" ht="15">
      <c r="A7" s="7">
        <f t="shared" ca="1" si="0"/>
        <v>2</v>
      </c>
      <c r="B7" s="7" t="s">
        <v>15</v>
      </c>
      <c r="C7" s="8">
        <v>276300</v>
      </c>
      <c r="D7" s="8">
        <v>276300</v>
      </c>
      <c r="E7" s="8">
        <v>68820.63</v>
      </c>
      <c r="F7" s="9">
        <f t="shared" ca="1" si="1"/>
        <v>0.24909999999999999</v>
      </c>
      <c r="G7" s="3"/>
    </row>
    <row r="8" spans="1:7" ht="15">
      <c r="A8" s="7">
        <f t="shared" ca="1" si="0"/>
        <v>3</v>
      </c>
      <c r="B8" s="7" t="s">
        <v>16</v>
      </c>
      <c r="C8" s="8">
        <v>663600</v>
      </c>
      <c r="D8" s="8">
        <v>663600</v>
      </c>
      <c r="E8" s="8">
        <v>171000</v>
      </c>
      <c r="F8" s="9">
        <f t="shared" ca="1" si="1"/>
        <v>0.25769999999999998</v>
      </c>
      <c r="G8" s="3"/>
    </row>
    <row r="9" spans="1:7" ht="15">
      <c r="A9" s="7">
        <f t="shared" ca="1" si="0"/>
        <v>4</v>
      </c>
      <c r="B9" s="7" t="s">
        <v>17</v>
      </c>
      <c r="C9" s="8">
        <v>1523700</v>
      </c>
      <c r="D9" s="8">
        <v>1523700</v>
      </c>
      <c r="E9" s="8">
        <v>461500</v>
      </c>
      <c r="F9" s="9">
        <f t="shared" ca="1" si="1"/>
        <v>0.3029</v>
      </c>
      <c r="G9" s="3"/>
    </row>
    <row r="10" spans="1:7" ht="15">
      <c r="A10" s="7">
        <f t="shared" ca="1" si="0"/>
        <v>5</v>
      </c>
      <c r="B10" s="7" t="s">
        <v>18</v>
      </c>
      <c r="C10" s="8">
        <v>654000</v>
      </c>
      <c r="D10" s="8">
        <v>654000</v>
      </c>
      <c r="E10" s="8">
        <v>163500</v>
      </c>
      <c r="F10" s="9">
        <f t="shared" ca="1" si="1"/>
        <v>0.25</v>
      </c>
      <c r="G10" s="3"/>
    </row>
    <row r="11" spans="1:7" ht="15">
      <c r="A11" s="7">
        <f t="shared" ca="1" si="0"/>
        <v>6</v>
      </c>
      <c r="B11" s="7" t="s">
        <v>19</v>
      </c>
      <c r="C11" s="8">
        <v>617600</v>
      </c>
      <c r="D11" s="8">
        <v>617600</v>
      </c>
      <c r="E11" s="8">
        <v>153000</v>
      </c>
      <c r="F11" s="9">
        <f t="shared" ca="1" si="1"/>
        <v>0.2477</v>
      </c>
      <c r="G11" s="3"/>
    </row>
    <row r="12" spans="1:7" ht="15">
      <c r="A12" s="7">
        <f t="shared" ca="1" si="0"/>
        <v>7</v>
      </c>
      <c r="B12" s="7" t="s">
        <v>20</v>
      </c>
      <c r="C12" s="8">
        <v>382200</v>
      </c>
      <c r="D12" s="8">
        <v>382200</v>
      </c>
      <c r="E12" s="8">
        <v>115000</v>
      </c>
      <c r="F12" s="9">
        <f t="shared" ca="1" si="1"/>
        <v>0.3009</v>
      </c>
      <c r="G12" s="3"/>
    </row>
    <row r="13" spans="1:7" ht="15">
      <c r="A13" s="7">
        <f t="shared" ca="1" si="0"/>
        <v>8</v>
      </c>
      <c r="B13" s="7" t="s">
        <v>21</v>
      </c>
      <c r="C13" s="8">
        <v>664200</v>
      </c>
      <c r="D13" s="8">
        <v>664200</v>
      </c>
      <c r="E13" s="8">
        <v>166050</v>
      </c>
      <c r="F13" s="9">
        <f t="shared" ca="1" si="1"/>
        <v>0.25</v>
      </c>
      <c r="G13" s="3"/>
    </row>
    <row r="14" spans="1:7" ht="15">
      <c r="A14" s="7">
        <f t="shared" ca="1" si="0"/>
        <v>9</v>
      </c>
      <c r="B14" s="7" t="s">
        <v>22</v>
      </c>
      <c r="C14" s="8">
        <v>690400</v>
      </c>
      <c r="D14" s="8">
        <v>690400</v>
      </c>
      <c r="E14" s="8">
        <v>172800</v>
      </c>
      <c r="F14" s="9">
        <f t="shared" ca="1" si="1"/>
        <v>0.25030000000000002</v>
      </c>
      <c r="G14" s="3"/>
    </row>
    <row r="15" spans="1:7" ht="15">
      <c r="A15" s="7">
        <f t="shared" ca="1" si="0"/>
        <v>10</v>
      </c>
      <c r="B15" s="7" t="s">
        <v>23</v>
      </c>
      <c r="C15" s="8">
        <v>456900</v>
      </c>
      <c r="D15" s="8">
        <v>456900</v>
      </c>
      <c r="E15" s="8">
        <v>114810</v>
      </c>
      <c r="F15" s="9">
        <f t="shared" ca="1" si="1"/>
        <v>0.25130000000000002</v>
      </c>
      <c r="G15" s="3"/>
    </row>
    <row r="16" spans="1:7" ht="15">
      <c r="A16" s="7">
        <f t="shared" ca="1" si="0"/>
        <v>11</v>
      </c>
      <c r="B16" s="7" t="s">
        <v>24</v>
      </c>
      <c r="C16" s="8">
        <v>558300</v>
      </c>
      <c r="D16" s="8">
        <v>558300</v>
      </c>
      <c r="E16" s="8">
        <v>166000</v>
      </c>
      <c r="F16" s="9">
        <f t="shared" ca="1" si="1"/>
        <v>0.29730000000000001</v>
      </c>
      <c r="G16" s="3"/>
    </row>
    <row r="17" spans="1:7" ht="15">
      <c r="A17" s="7">
        <f t="shared" ca="1" si="0"/>
        <v>12</v>
      </c>
      <c r="B17" s="7" t="s">
        <v>25</v>
      </c>
      <c r="C17" s="8">
        <v>2042800</v>
      </c>
      <c r="D17" s="8">
        <v>2042800</v>
      </c>
      <c r="E17" s="8">
        <v>510000</v>
      </c>
      <c r="F17" s="9">
        <f t="shared" ca="1" si="1"/>
        <v>0.24970000000000001</v>
      </c>
      <c r="G17" s="3"/>
    </row>
    <row r="18" spans="1:7" ht="15">
      <c r="A18" s="7">
        <f t="shared" ca="1" si="0"/>
        <v>13</v>
      </c>
      <c r="B18" s="7" t="s">
        <v>26</v>
      </c>
      <c r="C18" s="8">
        <v>1021800</v>
      </c>
      <c r="D18" s="8">
        <v>1021800</v>
      </c>
      <c r="E18" s="8">
        <v>249000</v>
      </c>
      <c r="F18" s="9">
        <f t="shared" ca="1" si="1"/>
        <v>0.2437</v>
      </c>
      <c r="G18" s="3"/>
    </row>
    <row r="19" spans="1:7" ht="15">
      <c r="A19" s="7">
        <f t="shared" ca="1" si="0"/>
        <v>14</v>
      </c>
      <c r="B19" s="7" t="s">
        <v>27</v>
      </c>
      <c r="C19" s="8">
        <v>3863200</v>
      </c>
      <c r="D19" s="8">
        <v>3863200</v>
      </c>
      <c r="E19" s="8">
        <v>1156278</v>
      </c>
      <c r="F19" s="9">
        <f t="shared" ca="1" si="1"/>
        <v>0.29930000000000001</v>
      </c>
      <c r="G19" s="3"/>
    </row>
    <row r="20" spans="1:7" ht="15">
      <c r="A20" s="7">
        <f t="shared" ca="1" si="0"/>
        <v>15</v>
      </c>
      <c r="B20" s="7" t="s">
        <v>28</v>
      </c>
      <c r="C20" s="8">
        <v>666000</v>
      </c>
      <c r="D20" s="8">
        <v>666000</v>
      </c>
      <c r="E20" s="8">
        <v>168000</v>
      </c>
      <c r="F20" s="9">
        <f t="shared" ca="1" si="1"/>
        <v>0.25230000000000002</v>
      </c>
      <c r="G20" s="3"/>
    </row>
    <row r="21" spans="1:7" ht="15">
      <c r="A21" s="7">
        <f t="shared" ca="1" si="0"/>
        <v>16</v>
      </c>
      <c r="B21" s="7" t="s">
        <v>29</v>
      </c>
      <c r="C21" s="8">
        <v>348800</v>
      </c>
      <c r="D21" s="8">
        <v>348800</v>
      </c>
      <c r="E21" s="8">
        <v>95101.3</v>
      </c>
      <c r="F21" s="9">
        <f t="shared" ca="1" si="1"/>
        <v>0.2727</v>
      </c>
      <c r="G21" s="3"/>
    </row>
    <row r="22" spans="1:7" ht="15">
      <c r="A22" s="7">
        <f t="shared" ca="1" si="0"/>
        <v>17</v>
      </c>
      <c r="B22" s="7" t="s">
        <v>30</v>
      </c>
      <c r="C22" s="8">
        <v>502500</v>
      </c>
      <c r="D22" s="8">
        <v>502500</v>
      </c>
      <c r="E22" s="8">
        <v>126000</v>
      </c>
      <c r="F22" s="9">
        <f t="shared" ca="1" si="1"/>
        <v>0.25069999999999998</v>
      </c>
      <c r="G22" s="3"/>
    </row>
    <row r="23" spans="1:7" ht="15">
      <c r="A23" s="7">
        <f t="shared" ca="1" si="0"/>
        <v>18</v>
      </c>
      <c r="B23" s="7" t="s">
        <v>31</v>
      </c>
      <c r="C23" s="8">
        <v>329000</v>
      </c>
      <c r="D23" s="8">
        <v>329000</v>
      </c>
      <c r="E23" s="8">
        <v>84000</v>
      </c>
      <c r="F23" s="9">
        <f t="shared" ca="1" si="1"/>
        <v>0.25530000000000003</v>
      </c>
      <c r="G23" s="3"/>
    </row>
    <row r="24" spans="1:7" ht="15">
      <c r="A24" s="7">
        <f t="shared" ca="1" si="0"/>
        <v>19</v>
      </c>
      <c r="B24" s="7" t="s">
        <v>32</v>
      </c>
      <c r="C24" s="8">
        <v>613400</v>
      </c>
      <c r="D24" s="8">
        <v>613400</v>
      </c>
      <c r="E24" s="8">
        <v>160800</v>
      </c>
      <c r="F24" s="9">
        <f t="shared" ca="1" si="1"/>
        <v>0.2621</v>
      </c>
      <c r="G24" s="3"/>
    </row>
    <row r="25" spans="1:7" ht="15">
      <c r="A25" s="7">
        <f t="shared" ca="1" si="0"/>
        <v>20</v>
      </c>
      <c r="B25" s="7" t="s">
        <v>33</v>
      </c>
      <c r="C25" s="8">
        <v>437600</v>
      </c>
      <c r="D25" s="8">
        <v>437600</v>
      </c>
      <c r="E25" s="8">
        <v>104043</v>
      </c>
      <c r="F25" s="9">
        <f t="shared" ca="1" si="1"/>
        <v>0.23780000000000001</v>
      </c>
      <c r="G25" s="3"/>
    </row>
    <row r="26" spans="1:7" ht="15">
      <c r="A26" s="7">
        <f t="shared" ca="1" si="0"/>
        <v>21</v>
      </c>
      <c r="B26" s="7" t="s">
        <v>34</v>
      </c>
      <c r="C26" s="8">
        <v>22085100</v>
      </c>
      <c r="D26" s="8">
        <v>22085100</v>
      </c>
      <c r="E26" s="8">
        <v>5581275</v>
      </c>
      <c r="F26" s="9">
        <f t="shared" ca="1" si="1"/>
        <v>0.25269999999999998</v>
      </c>
      <c r="G26" s="3"/>
    </row>
    <row r="27" spans="1:7" ht="15">
      <c r="A27" s="7">
        <f t="shared" ca="1" si="0"/>
        <v>22</v>
      </c>
      <c r="B27" s="7" t="s">
        <v>35</v>
      </c>
      <c r="C27" s="8">
        <v>5125000</v>
      </c>
      <c r="D27" s="8">
        <v>5125000</v>
      </c>
      <c r="E27" s="8">
        <v>1296000</v>
      </c>
      <c r="F27" s="9">
        <f t="shared" ca="1" si="1"/>
        <v>0.25290000000000001</v>
      </c>
      <c r="G27" s="3"/>
    </row>
    <row r="28" spans="1:7" ht="15">
      <c r="A28" s="7">
        <f t="shared" ca="1" si="0"/>
        <v>23</v>
      </c>
      <c r="B28" s="7" t="s">
        <v>36</v>
      </c>
      <c r="C28" s="8">
        <v>3238900</v>
      </c>
      <c r="D28" s="8">
        <v>3238900</v>
      </c>
      <c r="E28" s="8">
        <v>818900</v>
      </c>
      <c r="F28" s="9">
        <f t="shared" ca="1" si="1"/>
        <v>0.25280000000000002</v>
      </c>
      <c r="G28" s="3"/>
    </row>
    <row r="29" spans="1:7" ht="15">
      <c r="A29" s="7">
        <f t="shared" ca="1" si="0"/>
        <v>24</v>
      </c>
      <c r="B29" s="7" t="s">
        <v>37</v>
      </c>
      <c r="C29" s="8">
        <v>1648600</v>
      </c>
      <c r="D29" s="8">
        <v>1648600</v>
      </c>
      <c r="E29" s="8">
        <v>438808</v>
      </c>
      <c r="F29" s="9">
        <f t="shared" ca="1" si="1"/>
        <v>0.26619999999999999</v>
      </c>
      <c r="G29" s="3"/>
    </row>
    <row r="30" spans="1:7" ht="15">
      <c r="A30" s="7">
        <f t="shared" ca="1" si="0"/>
        <v>25</v>
      </c>
      <c r="B30" s="7" t="s">
        <v>38</v>
      </c>
      <c r="C30" s="8">
        <v>3928600</v>
      </c>
      <c r="D30" s="8">
        <v>3928600</v>
      </c>
      <c r="E30" s="8">
        <v>1120000</v>
      </c>
      <c r="F30" s="9">
        <f t="shared" ca="1" si="1"/>
        <v>0.28510000000000002</v>
      </c>
      <c r="G30" s="3"/>
    </row>
    <row r="31" spans="1:7" ht="15">
      <c r="A31" s="7">
        <f t="shared" ca="1" si="0"/>
        <v>26</v>
      </c>
      <c r="B31" s="7" t="s">
        <v>39</v>
      </c>
      <c r="C31" s="8">
        <v>3580200</v>
      </c>
      <c r="D31" s="8">
        <v>3580200</v>
      </c>
      <c r="E31" s="8">
        <v>1050000</v>
      </c>
      <c r="F31" s="9">
        <f t="shared" ca="1" si="1"/>
        <v>0.29330000000000001</v>
      </c>
      <c r="G31" s="3"/>
    </row>
    <row r="32" spans="1:7" ht="15">
      <c r="A32" s="7">
        <f t="shared" ca="1" si="0"/>
        <v>27</v>
      </c>
      <c r="B32" s="7" t="s">
        <v>40</v>
      </c>
      <c r="C32" s="8">
        <v>3189300</v>
      </c>
      <c r="D32" s="8">
        <v>3189300</v>
      </c>
      <c r="E32" s="8">
        <v>797325</v>
      </c>
      <c r="F32" s="9">
        <f t="shared" ca="1" si="1"/>
        <v>0.25</v>
      </c>
      <c r="G32" s="3"/>
    </row>
    <row r="33" spans="1:7" ht="15" customHeight="1">
      <c r="A33" s="37" t="s">
        <v>41</v>
      </c>
      <c r="B33" s="38"/>
      <c r="C33" s="10">
        <v>59761900</v>
      </c>
      <c r="D33" s="10">
        <v>59761900</v>
      </c>
      <c r="E33" s="11">
        <v>15671510.93</v>
      </c>
      <c r="F33" s="12">
        <f t="shared" ca="1" si="1"/>
        <v>0.26219999999999999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1.03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AD5BD475-CD00-41EA-B742-077CE4F992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Субвенции</vt:lpstr>
      <vt:lpstr>0240880030</vt:lpstr>
      <vt:lpstr>041Ю653030</vt:lpstr>
      <vt:lpstr>0420180220</vt:lpstr>
      <vt:lpstr>0420180230</vt:lpstr>
      <vt:lpstr>04201R0820</vt:lpstr>
      <vt:lpstr>0440180170</vt:lpstr>
      <vt:lpstr>0440280180</vt:lpstr>
      <vt:lpstr>0440280280</vt:lpstr>
      <vt:lpstr>0440480190</vt:lpstr>
      <vt:lpstr>0440480200</vt:lpstr>
      <vt:lpstr>0440480210</vt:lpstr>
      <vt:lpstr>0440780810</vt:lpstr>
      <vt:lpstr>0740180290</vt:lpstr>
      <vt:lpstr>0740180900</vt:lpstr>
      <vt:lpstr>0740180910</vt:lpstr>
      <vt:lpstr>7500959300</vt:lpstr>
      <vt:lpstr>7500981110</vt:lpstr>
      <vt:lpstr>9800151180</vt:lpstr>
      <vt:lpstr>9800151200</vt:lpstr>
      <vt:lpstr>'0240880030'!Заголовки_для_печати</vt:lpstr>
      <vt:lpstr>'041Ю653030'!Заголовки_для_печати</vt:lpstr>
      <vt:lpstr>'0420180220'!Заголовки_для_печати</vt:lpstr>
      <vt:lpstr>'0420180230'!Заголовки_для_печати</vt:lpstr>
      <vt:lpstr>'04201R0820'!Заголовки_для_печати</vt:lpstr>
      <vt:lpstr>'0440180170'!Заголовки_для_печати</vt:lpstr>
      <vt:lpstr>'0440280180'!Заголовки_для_печати</vt:lpstr>
      <vt:lpstr>'0440280280'!Заголовки_для_печати</vt:lpstr>
      <vt:lpstr>'0440480190'!Заголовки_для_печати</vt:lpstr>
      <vt:lpstr>'0440480200'!Заголовки_для_печати</vt:lpstr>
      <vt:lpstr>'0440480210'!Заголовки_для_печати</vt:lpstr>
      <vt:lpstr>'0440780810'!Заголовки_для_печати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'7500959300'!Заголовки_для_печати</vt:lpstr>
      <vt:lpstr>'7500981110'!Заголовки_для_печати</vt:lpstr>
      <vt:lpstr>'9800151180'!Заголовки_для_печати</vt:lpstr>
      <vt:lpstr>'9800151200'!Заголовки_для_печати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 2</cp:lastModifiedBy>
  <dcterms:created xsi:type="dcterms:W3CDTF">2025-05-14T13:17:06Z</dcterms:created>
  <dcterms:modified xsi:type="dcterms:W3CDTF">2025-06-17T14:05:11Z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12_27_58)(7).xlsx</vt:lpwstr>
  </property>
  <property fmtid="{D5CDD505-2E9C-101B-9397-08002B2CF9AE}" pid="4" name="Версия клиента">
    <vt:lpwstr>24.2.251.512 (.NET Core 6)</vt:lpwstr>
  </property>
  <property fmtid="{D5CDD505-2E9C-101B-9397-08002B2CF9AE}" pid="5" name="Версия базы">
    <vt:lpwstr>24.2.6381.126882428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bks2025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