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192.168.168.2\Archive$\Отдел 02-01\Ильина\Открытый бюджет\2025 год\Отчетность\Отчетность за 1 полугодие\3. Предоставление межбюджетных трансфертов МО\"/>
    </mc:Choice>
  </mc:AlternateContent>
  <xr:revisionPtr revIDLastSave="0" documentId="13_ncr:1_{A32AD0B4-1510-4CDB-BC96-F0CCAD997B90}" xr6:coauthVersionLast="45" xr6:coauthVersionMax="45" xr10:uidLastSave="{00000000-0000-0000-0000-000000000000}"/>
  <bookViews>
    <workbookView xWindow="-60" yWindow="-60" windowWidth="28920" windowHeight="15660" xr2:uid="{00000000-000D-0000-FFFF-FFFF00000000}"/>
  </bookViews>
  <sheets>
    <sheet name="Субвенции" sheetId="22" r:id="rId1"/>
    <sheet name="0240880030" sheetId="2" r:id="rId2"/>
    <sheet name="041Ю653030" sheetId="3" r:id="rId3"/>
    <sheet name="0420180220" sheetId="4" r:id="rId4"/>
    <sheet name="0420180230" sheetId="5" r:id="rId5"/>
    <sheet name="04201R0820" sheetId="6" r:id="rId6"/>
    <sheet name="0440180170" sheetId="7" r:id="rId7"/>
    <sheet name="0440280180" sheetId="8" r:id="rId8"/>
    <sheet name="0440280280" sheetId="9" r:id="rId9"/>
    <sheet name="0440480190" sheetId="10" r:id="rId10"/>
    <sheet name="0440480200" sheetId="11" r:id="rId11"/>
    <sheet name="0440480210" sheetId="12" r:id="rId12"/>
    <sheet name="0440780810" sheetId="13" r:id="rId13"/>
    <sheet name="0740180290" sheetId="14" r:id="rId14"/>
    <sheet name="0740180900" sheetId="15" r:id="rId15"/>
    <sheet name="0740180910" sheetId="16" r:id="rId16"/>
    <sheet name="7500959300" sheetId="17" r:id="rId17"/>
    <sheet name="7500981110" sheetId="18" r:id="rId18"/>
    <sheet name="7500981390" sheetId="19" r:id="rId19"/>
    <sheet name="9800151180" sheetId="20" r:id="rId20"/>
    <sheet name="9800151200" sheetId="21" r:id="rId21"/>
  </sheets>
  <definedNames>
    <definedName name="_xlnm.Print_Titles" localSheetId="1">'0240880030'!$1:$5</definedName>
    <definedName name="_xlnm.Print_Titles" localSheetId="2">'041Ю653030'!$1:$5</definedName>
    <definedName name="_xlnm.Print_Titles" localSheetId="3">'0420180220'!$1:$5</definedName>
    <definedName name="_xlnm.Print_Titles" localSheetId="4">'0420180230'!$1:$5</definedName>
    <definedName name="_xlnm.Print_Titles" localSheetId="5">'04201R0820'!$1:$5</definedName>
    <definedName name="_xlnm.Print_Titles" localSheetId="6">'0440180170'!$1:$5</definedName>
    <definedName name="_xlnm.Print_Titles" localSheetId="7">'0440280180'!$1:$5</definedName>
    <definedName name="_xlnm.Print_Titles" localSheetId="8">'0440280280'!$1:$5</definedName>
    <definedName name="_xlnm.Print_Titles" localSheetId="9">'0440480190'!$1:$5</definedName>
    <definedName name="_xlnm.Print_Titles" localSheetId="10">'0440480200'!$1:$5</definedName>
    <definedName name="_xlnm.Print_Titles" localSheetId="11">'0440480210'!$1:$5</definedName>
    <definedName name="_xlnm.Print_Titles" localSheetId="12">'0440780810'!$1:$5</definedName>
    <definedName name="_xlnm.Print_Titles" localSheetId="13">'0740180290'!$1:$5</definedName>
    <definedName name="_xlnm.Print_Titles" localSheetId="14">'0740180900'!$1:$5</definedName>
    <definedName name="_xlnm.Print_Titles" localSheetId="15">'0740180910'!$1:$5</definedName>
    <definedName name="_xlnm.Print_Titles" localSheetId="16">'7500959300'!$1:$5</definedName>
    <definedName name="_xlnm.Print_Titles" localSheetId="17">'7500981110'!$1:$5</definedName>
    <definedName name="_xlnm.Print_Titles" localSheetId="18">'7500981390'!$1:$5</definedName>
    <definedName name="_xlnm.Print_Titles" localSheetId="19">'9800151180'!$1:$5</definedName>
    <definedName name="_xlnm.Print_Titles" localSheetId="20">'9800151200'!$1:$5</definedName>
    <definedName name="_xlnm.Print_Area" localSheetId="0">Субвенции!$A$1:$G$29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9" i="22" l="1"/>
  <c r="F29" i="22"/>
  <c r="G29" i="22" s="1"/>
  <c r="D29" i="22"/>
  <c r="G28" i="22" l="1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G9" i="22"/>
  <c r="F24" i="21"/>
  <c r="F18" i="2"/>
  <c r="F23" i="11"/>
  <c r="F19" i="5"/>
  <c r="F10" i="21"/>
  <c r="F10" i="20"/>
  <c r="F23" i="14"/>
  <c r="F17" i="2"/>
  <c r="F31" i="20"/>
  <c r="F9" i="15"/>
  <c r="F15" i="21"/>
  <c r="F19" i="19"/>
  <c r="F9" i="19"/>
  <c r="F26" i="5"/>
  <c r="A6" i="11"/>
  <c r="F15" i="12"/>
  <c r="A6" i="8"/>
  <c r="F6" i="17"/>
  <c r="F19" i="11"/>
  <c r="F27" i="5"/>
  <c r="F16" i="7"/>
  <c r="F19" i="7"/>
  <c r="F6" i="5"/>
  <c r="F21" i="13"/>
  <c r="A6" i="17"/>
  <c r="F26" i="2"/>
  <c r="F22" i="2"/>
  <c r="F23" i="3"/>
  <c r="A6" i="21"/>
  <c r="F12" i="20"/>
  <c r="F15" i="17"/>
  <c r="F16" i="5"/>
  <c r="F30" i="10"/>
  <c r="F23" i="5"/>
  <c r="F16" i="10"/>
  <c r="F31" i="17"/>
  <c r="F32" i="9"/>
  <c r="F14" i="11"/>
  <c r="F29" i="10"/>
  <c r="F22" i="15"/>
  <c r="F7" i="13"/>
  <c r="F19" i="20"/>
  <c r="F28" i="7"/>
  <c r="F20" i="9"/>
  <c r="F17" i="8"/>
  <c r="F23" i="9"/>
  <c r="F10" i="14"/>
  <c r="F25" i="17"/>
  <c r="F8" i="6"/>
  <c r="F30" i="2"/>
  <c r="F16" i="17"/>
  <c r="A7" i="8"/>
  <c r="F29" i="13"/>
  <c r="F29" i="11"/>
  <c r="F9" i="12"/>
  <c r="F24" i="10"/>
  <c r="A6" i="18"/>
  <c r="F28" i="10"/>
  <c r="F9" i="13"/>
  <c r="F30" i="16"/>
  <c r="F11" i="3"/>
  <c r="F14" i="13"/>
  <c r="F22" i="7"/>
  <c r="F12" i="7"/>
  <c r="F28" i="17"/>
  <c r="F22" i="3"/>
  <c r="A6" i="14"/>
  <c r="F26" i="16"/>
  <c r="F20" i="7"/>
  <c r="F22" i="10"/>
  <c r="F25" i="10"/>
  <c r="F7" i="16"/>
  <c r="F7" i="7"/>
  <c r="F12" i="10"/>
  <c r="F31" i="9"/>
  <c r="F11" i="8"/>
  <c r="F21" i="12"/>
  <c r="F11" i="9"/>
  <c r="F11" i="2"/>
  <c r="F15" i="15"/>
  <c r="F8" i="12"/>
  <c r="F28" i="9"/>
  <c r="F7" i="6"/>
  <c r="F11" i="11"/>
  <c r="F6" i="19"/>
  <c r="F23" i="12"/>
  <c r="F29" i="8"/>
  <c r="F18" i="3"/>
  <c r="A6" i="16"/>
  <c r="F30" i="8"/>
  <c r="F26" i="20"/>
  <c r="F15" i="19"/>
  <c r="F17" i="5"/>
  <c r="F15" i="16"/>
  <c r="F6" i="3"/>
  <c r="F30" i="14"/>
  <c r="F19" i="10"/>
  <c r="F17" i="12"/>
  <c r="F21" i="9"/>
  <c r="A6" i="2"/>
  <c r="F16" i="9"/>
  <c r="F6" i="13"/>
  <c r="F24" i="11"/>
  <c r="F13" i="17"/>
  <c r="F6" i="8"/>
  <c r="F23" i="20"/>
  <c r="F18" i="13"/>
  <c r="F13" i="15"/>
  <c r="F25" i="19"/>
  <c r="F18" i="5"/>
  <c r="F22" i="20"/>
  <c r="F30" i="11"/>
  <c r="F27" i="11"/>
  <c r="F20" i="20"/>
  <c r="F31" i="10"/>
  <c r="F27" i="19"/>
  <c r="F10" i="19"/>
  <c r="A7" i="16"/>
  <c r="F19" i="3"/>
  <c r="A6" i="13"/>
  <c r="F7" i="5"/>
  <c r="F26" i="17"/>
  <c r="F32" i="10"/>
  <c r="F27" i="7"/>
  <c r="F26" i="21"/>
  <c r="F12" i="21"/>
  <c r="F12" i="12"/>
  <c r="F20" i="10"/>
  <c r="F14" i="12"/>
  <c r="F32" i="5"/>
  <c r="F22" i="17"/>
  <c r="F9" i="4"/>
  <c r="F17" i="3"/>
  <c r="F33" i="14"/>
  <c r="F13" i="11"/>
  <c r="F24" i="2"/>
  <c r="F21" i="3"/>
  <c r="F13" i="3"/>
  <c r="F18" i="15"/>
  <c r="F33" i="8"/>
  <c r="F13" i="8"/>
  <c r="F6" i="21"/>
  <c r="F25" i="20"/>
  <c r="F21" i="20"/>
  <c r="F18" i="17"/>
  <c r="F19" i="21"/>
  <c r="F28" i="21"/>
  <c r="F15" i="7"/>
  <c r="F24" i="3"/>
  <c r="F20" i="21"/>
  <c r="F14" i="15"/>
  <c r="F27" i="9"/>
  <c r="F13" i="19"/>
  <c r="F31" i="8"/>
  <c r="A6" i="6"/>
  <c r="F21" i="15"/>
  <c r="A6" i="15"/>
  <c r="F11" i="15"/>
  <c r="F30" i="12"/>
  <c r="F14" i="10"/>
  <c r="F33" i="15"/>
  <c r="F10" i="10"/>
  <c r="F6" i="7"/>
  <c r="F16" i="19"/>
  <c r="F9" i="21"/>
  <c r="F26" i="8"/>
  <c r="F30" i="19"/>
  <c r="F33" i="16"/>
  <c r="F24" i="15"/>
  <c r="F24" i="19"/>
  <c r="F11" i="5"/>
  <c r="F25" i="8"/>
  <c r="F11" i="14"/>
  <c r="F32" i="7"/>
  <c r="F27" i="15"/>
  <c r="F12" i="13"/>
  <c r="F9" i="9"/>
  <c r="F16" i="11"/>
  <c r="F21" i="2"/>
  <c r="F19" i="17"/>
  <c r="F10" i="15"/>
  <c r="F7" i="11"/>
  <c r="F29" i="17"/>
  <c r="F20" i="13"/>
  <c r="F14" i="21"/>
  <c r="F11" i="16"/>
  <c r="F8" i="13"/>
  <c r="F18" i="21"/>
  <c r="F19" i="16"/>
  <c r="F30" i="21"/>
  <c r="F14" i="9"/>
  <c r="A6" i="4"/>
  <c r="F11" i="4"/>
  <c r="F17" i="20"/>
  <c r="F12" i="14"/>
  <c r="F7" i="9"/>
  <c r="F7" i="15"/>
  <c r="F16" i="2"/>
  <c r="F13" i="13"/>
  <c r="F17" i="15"/>
  <c r="F19" i="8"/>
  <c r="F11" i="19"/>
  <c r="F7" i="10"/>
  <c r="F14" i="16"/>
  <c r="F26" i="11"/>
  <c r="F16" i="13"/>
  <c r="F13" i="10"/>
  <c r="F32" i="12"/>
  <c r="F33" i="17"/>
  <c r="F23" i="15"/>
  <c r="F6" i="14"/>
  <c r="F7" i="12"/>
  <c r="F25" i="21"/>
  <c r="A6" i="19"/>
  <c r="F31" i="11"/>
  <c r="F12" i="8"/>
  <c r="F21" i="7"/>
  <c r="F24" i="5"/>
  <c r="F32" i="3"/>
  <c r="F16" i="14"/>
  <c r="F17" i="13"/>
  <c r="F29" i="14"/>
  <c r="F32" i="16"/>
  <c r="F19" i="2"/>
  <c r="F10" i="8"/>
  <c r="F21" i="14"/>
  <c r="F25" i="14"/>
  <c r="F24" i="13"/>
  <c r="F8" i="14"/>
  <c r="F20" i="15"/>
  <c r="F28" i="3"/>
  <c r="F10" i="9"/>
  <c r="A6" i="10"/>
  <c r="F25" i="3"/>
  <c r="F29" i="2"/>
  <c r="F13" i="12"/>
  <c r="F9" i="6"/>
  <c r="F33" i="2"/>
  <c r="F31" i="15"/>
  <c r="F18" i="12"/>
  <c r="F8" i="11"/>
  <c r="F30" i="13"/>
  <c r="F31" i="16"/>
  <c r="F23" i="21"/>
  <c r="F13" i="5"/>
  <c r="F27" i="8"/>
  <c r="F27" i="14"/>
  <c r="F17" i="7"/>
  <c r="F25" i="5"/>
  <c r="F8" i="20"/>
  <c r="F26" i="7"/>
  <c r="F15" i="14"/>
  <c r="F7" i="17"/>
  <c r="F15" i="11"/>
  <c r="F30" i="9"/>
  <c r="A6" i="12"/>
  <c r="A7" i="12" s="1"/>
  <c r="F32" i="8"/>
  <c r="F28" i="8"/>
  <c r="F22" i="19"/>
  <c r="F8" i="21"/>
  <c r="F18" i="9"/>
  <c r="F10" i="11"/>
  <c r="F9" i="20"/>
  <c r="F8" i="9"/>
  <c r="F16" i="8"/>
  <c r="F33" i="3"/>
  <c r="F28" i="5"/>
  <c r="F24" i="12"/>
  <c r="F28" i="16"/>
  <c r="F20" i="8"/>
  <c r="F10" i="13"/>
  <c r="F17" i="16"/>
  <c r="F21" i="5"/>
  <c r="F22" i="16"/>
  <c r="F25" i="13"/>
  <c r="F6" i="2"/>
  <c r="F8" i="16"/>
  <c r="F6" i="12"/>
  <c r="A6" i="9"/>
  <c r="A7" i="9" s="1"/>
  <c r="F18" i="11"/>
  <c r="F8" i="7"/>
  <c r="F25" i="9"/>
  <c r="F12" i="15"/>
  <c r="F6" i="6"/>
  <c r="F31" i="7"/>
  <c r="F14" i="5"/>
  <c r="F14" i="7"/>
  <c r="F16" i="20"/>
  <c r="F22" i="11"/>
  <c r="F14" i="19"/>
  <c r="F23" i="10"/>
  <c r="F9" i="14"/>
  <c r="F23" i="13"/>
  <c r="F34" i="8"/>
  <c r="F30" i="15"/>
  <c r="F10" i="2"/>
  <c r="F7" i="19"/>
  <c r="F6" i="10"/>
  <c r="F21" i="19"/>
  <c r="F11" i="13"/>
  <c r="F28" i="2"/>
  <c r="F9" i="11"/>
  <c r="F21" i="16"/>
  <c r="F28" i="19"/>
  <c r="F12" i="3"/>
  <c r="F13" i="21"/>
  <c r="F10" i="3"/>
  <c r="F9" i="3"/>
  <c r="F31" i="19"/>
  <c r="F13" i="9"/>
  <c r="F21" i="11"/>
  <c r="F17" i="21"/>
  <c r="F34" i="7"/>
  <c r="A7" i="6"/>
  <c r="A7" i="11"/>
  <c r="A7" i="18"/>
  <c r="F28" i="20"/>
  <c r="F8" i="4"/>
  <c r="F23" i="16"/>
  <c r="F29" i="5"/>
  <c r="F21" i="8"/>
  <c r="F19" i="15"/>
  <c r="F17" i="11"/>
  <c r="F19" i="9"/>
  <c r="F6" i="18"/>
  <c r="F12" i="4"/>
  <c r="F20" i="12"/>
  <c r="F23" i="17"/>
  <c r="F24" i="9"/>
  <c r="F10" i="7"/>
  <c r="F10" i="12"/>
  <c r="F17" i="9"/>
  <c r="F11" i="21"/>
  <c r="F27" i="2"/>
  <c r="F17" i="14"/>
  <c r="F15" i="10"/>
  <c r="F31" i="2"/>
  <c r="F22" i="5"/>
  <c r="F26" i="14"/>
  <c r="F22" i="12"/>
  <c r="F20" i="5"/>
  <c r="F29" i="3"/>
  <c r="F31" i="5"/>
  <c r="F14" i="14"/>
  <c r="F6" i="4"/>
  <c r="F7" i="4"/>
  <c r="F20" i="2"/>
  <c r="F30" i="5"/>
  <c r="F33" i="12"/>
  <c r="F31" i="21"/>
  <c r="F30" i="7"/>
  <c r="F25" i="11"/>
  <c r="F22" i="14"/>
  <c r="F23" i="7"/>
  <c r="F8" i="15"/>
  <c r="A6" i="3"/>
  <c r="F9" i="2"/>
  <c r="F11" i="10"/>
  <c r="F22" i="21"/>
  <c r="F33" i="5"/>
  <c r="F16" i="21"/>
  <c r="F30" i="20"/>
  <c r="F33" i="9"/>
  <c r="F27" i="10"/>
  <c r="F8" i="2"/>
  <c r="F18" i="16"/>
  <c r="F12" i="16"/>
  <c r="F17" i="10"/>
  <c r="F11" i="17"/>
  <c r="F8" i="10"/>
  <c r="F32" i="17"/>
  <c r="A7" i="21"/>
  <c r="F17" i="17"/>
  <c r="F20" i="14"/>
  <c r="F25" i="2"/>
  <c r="A7" i="19"/>
  <c r="A8" i="19" s="1"/>
  <c r="F27" i="13"/>
  <c r="A7" i="17"/>
  <c r="F30" i="3"/>
  <c r="F19" i="13"/>
  <c r="F20" i="19"/>
  <c r="F7" i="2"/>
  <c r="A8" i="16"/>
  <c r="A9" i="16" s="1"/>
  <c r="A8" i="12"/>
  <c r="A8" i="8"/>
  <c r="A9" i="8" s="1"/>
  <c r="F25" i="16"/>
  <c r="F33" i="7"/>
  <c r="F9" i="7"/>
  <c r="F12" i="19"/>
  <c r="F8" i="17"/>
  <c r="F15" i="20"/>
  <c r="F29" i="12"/>
  <c r="F26" i="13"/>
  <c r="F20" i="3"/>
  <c r="F7" i="18"/>
  <c r="F20" i="16"/>
  <c r="F10" i="5"/>
  <c r="F24" i="20"/>
  <c r="A6" i="20"/>
  <c r="F25" i="15"/>
  <c r="F14" i="3"/>
  <c r="F12" i="17"/>
  <c r="F29" i="9"/>
  <c r="F26" i="10"/>
  <c r="F26" i="3"/>
  <c r="F31" i="3"/>
  <c r="F15" i="13"/>
  <c r="F13" i="20"/>
  <c r="F21" i="21"/>
  <c r="F8" i="5"/>
  <c r="F22" i="8"/>
  <c r="F9" i="17"/>
  <c r="F27" i="16"/>
  <c r="F24" i="14"/>
  <c r="F18" i="19"/>
  <c r="F13" i="2"/>
  <c r="F31" i="13"/>
  <c r="A10" i="16"/>
  <c r="A11" i="16" s="1"/>
  <c r="A12" i="16"/>
  <c r="F13" i="14"/>
  <c r="F11" i="7"/>
  <c r="F25" i="12"/>
  <c r="F28" i="13"/>
  <c r="F20" i="11"/>
  <c r="F17" i="19"/>
  <c r="F6" i="16"/>
  <c r="F16" i="16"/>
  <c r="F21" i="10"/>
  <c r="F28" i="14"/>
  <c r="F10" i="4"/>
  <c r="F24" i="16"/>
  <c r="F18" i="7"/>
  <c r="F28" i="15"/>
  <c r="F8" i="19"/>
  <c r="F12" i="5"/>
  <c r="A7" i="2"/>
  <c r="F29" i="16"/>
  <c r="F13" i="16"/>
  <c r="F29" i="15"/>
  <c r="F15" i="3"/>
  <c r="F7" i="8"/>
  <c r="F7" i="21"/>
  <c r="F33" i="21"/>
  <c r="F29" i="7"/>
  <c r="F14" i="20"/>
  <c r="F13" i="7"/>
  <c r="F8" i="3"/>
  <c r="F18" i="8"/>
  <c r="F23" i="2"/>
  <c r="F29" i="21"/>
  <c r="F15" i="5"/>
  <c r="F12" i="9"/>
  <c r="F14" i="8"/>
  <c r="F8" i="18"/>
  <c r="F21" i="17"/>
  <c r="F6" i="11"/>
  <c r="F15" i="8"/>
  <c r="F27" i="21"/>
  <c r="F19" i="14"/>
  <c r="F7" i="20"/>
  <c r="F19" i="12"/>
  <c r="F26" i="19"/>
  <c r="F32" i="11"/>
  <c r="F24" i="8"/>
  <c r="A7" i="4"/>
  <c r="F7" i="14"/>
  <c r="A6" i="7"/>
  <c r="A6" i="5"/>
  <c r="F18" i="14"/>
  <c r="F27" i="17"/>
  <c r="A7" i="10"/>
  <c r="A9" i="12"/>
  <c r="A10" i="12" s="1"/>
  <c r="F16" i="3"/>
  <c r="F11" i="20"/>
  <c r="F26" i="12"/>
  <c r="F32" i="15"/>
  <c r="F29" i="19"/>
  <c r="F7" i="3"/>
  <c r="F12" i="11"/>
  <c r="F32" i="14"/>
  <c r="F26" i="9"/>
  <c r="F29" i="20"/>
  <c r="F25" i="7"/>
  <c r="F14" i="17"/>
  <c r="F23" i="19"/>
  <c r="F18" i="20"/>
  <c r="F27" i="12"/>
  <c r="F31" i="12"/>
  <c r="A7" i="13"/>
  <c r="A8" i="13" s="1"/>
  <c r="F6" i="15"/>
  <c r="F14" i="2"/>
  <c r="F28" i="11"/>
  <c r="F6" i="20"/>
  <c r="F9" i="16"/>
  <c r="F27" i="3"/>
  <c r="A7" i="15"/>
  <c r="F9" i="8"/>
  <c r="F26" i="15"/>
  <c r="A7" i="7"/>
  <c r="A10" i="8"/>
  <c r="F24" i="7"/>
  <c r="F11" i="12"/>
  <c r="F18" i="10"/>
  <c r="F9" i="10"/>
  <c r="A8" i="11"/>
  <c r="A9" i="11" s="1"/>
  <c r="F16" i="12"/>
  <c r="F22" i="13"/>
  <c r="F31" i="14"/>
  <c r="F9" i="5"/>
  <c r="A10" i="11"/>
  <c r="A11" i="8"/>
  <c r="F27" i="20"/>
  <c r="F15" i="2"/>
  <c r="F15" i="9"/>
  <c r="F8" i="8"/>
  <c r="F30" i="17"/>
  <c r="F10" i="16"/>
  <c r="F32" i="2"/>
  <c r="F23" i="8"/>
  <c r="F20" i="17"/>
  <c r="A8" i="10"/>
  <c r="A13" i="16"/>
  <c r="F6" i="9"/>
  <c r="F10" i="17"/>
  <c r="F24" i="17"/>
  <c r="F16" i="15"/>
  <c r="F12" i="2"/>
  <c r="F28" i="12"/>
  <c r="F22" i="9"/>
  <c r="F32" i="21"/>
  <c r="A9" i="13"/>
  <c r="A7" i="20"/>
  <c r="A8" i="2"/>
  <c r="A8" i="4"/>
  <c r="A9" i="4"/>
  <c r="A7" i="5"/>
  <c r="A8" i="15"/>
  <c r="A8" i="7"/>
  <c r="A9" i="7"/>
  <c r="A11" i="11"/>
  <c r="A12" i="11"/>
  <c r="A12" i="8"/>
  <c r="A9" i="10"/>
  <c r="A14" i="16"/>
  <c r="A15" i="16"/>
  <c r="A8" i="20"/>
  <c r="A9" i="20"/>
  <c r="A9" i="2"/>
  <c r="A10" i="2"/>
  <c r="A8" i="5"/>
  <c r="A9" i="5"/>
  <c r="A9" i="15"/>
  <c r="A10" i="15"/>
  <c r="A10" i="7"/>
  <c r="A11" i="7"/>
  <c r="A13" i="11"/>
  <c r="A14" i="11"/>
  <c r="A13" i="8"/>
  <c r="A14" i="8"/>
  <c r="A10" i="10"/>
  <c r="A11" i="10"/>
  <c r="A16" i="16"/>
  <c r="A17" i="16"/>
  <c r="A10" i="20"/>
  <c r="A11" i="20"/>
  <c r="A12" i="20" s="1"/>
  <c r="A11" i="2"/>
  <c r="A12" i="2"/>
  <c r="A10" i="5"/>
  <c r="A11" i="5"/>
  <c r="A11" i="15"/>
  <c r="A12" i="15"/>
  <c r="A12" i="7"/>
  <c r="A13" i="7"/>
  <c r="A15" i="11"/>
  <c r="A16" i="11"/>
  <c r="A15" i="8"/>
  <c r="A16" i="8"/>
  <c r="A12" i="10"/>
  <c r="A13" i="10"/>
  <c r="A18" i="16"/>
  <c r="A19" i="16"/>
  <c r="A13" i="2"/>
  <c r="A14" i="2"/>
  <c r="A12" i="5"/>
  <c r="A13" i="5"/>
  <c r="A13" i="15"/>
  <c r="A14" i="15"/>
  <c r="A14" i="7"/>
  <c r="A15" i="7"/>
  <c r="A17" i="11"/>
  <c r="A18" i="11"/>
  <c r="A17" i="8"/>
  <c r="A18" i="8"/>
  <c r="A14" i="10"/>
  <c r="A15" i="10"/>
  <c r="A20" i="16"/>
  <c r="A21" i="16"/>
  <c r="A15" i="2"/>
  <c r="A16" i="2"/>
  <c r="A14" i="5"/>
  <c r="A15" i="5"/>
  <c r="A15" i="15"/>
  <c r="A16" i="15"/>
  <c r="A16" i="7"/>
  <c r="A17" i="7"/>
  <c r="A19" i="11"/>
  <c r="A20" i="11"/>
  <c r="A19" i="8"/>
  <c r="A20" i="8"/>
  <c r="A16" i="10"/>
  <c r="A17" i="10"/>
  <c r="A22" i="16"/>
  <c r="A23" i="16"/>
  <c r="A17" i="2"/>
  <c r="A18" i="2"/>
  <c r="A16" i="5"/>
  <c r="A17" i="5"/>
  <c r="A17" i="15"/>
  <c r="A18" i="15"/>
  <c r="A18" i="7"/>
  <c r="A19" i="7"/>
  <c r="A21" i="11"/>
  <c r="A22" i="11"/>
  <c r="A21" i="8"/>
  <c r="A22" i="8"/>
  <c r="A18" i="10"/>
  <c r="A19" i="10"/>
  <c r="A24" i="16"/>
  <c r="A25" i="16"/>
  <c r="A19" i="2"/>
  <c r="A20" i="2"/>
  <c r="A18" i="5"/>
  <c r="A19" i="5"/>
  <c r="A19" i="15"/>
  <c r="A20" i="15"/>
  <c r="A20" i="7"/>
  <c r="A21" i="7"/>
  <c r="A23" i="11"/>
  <c r="A24" i="11"/>
  <c r="A23" i="8"/>
  <c r="A24" i="8"/>
  <c r="A20" i="10"/>
  <c r="A21" i="10"/>
  <c r="A26" i="16"/>
  <c r="A27" i="16"/>
  <c r="A21" i="2"/>
  <c r="A22" i="2"/>
  <c r="A20" i="5"/>
  <c r="A21" i="5"/>
  <c r="A21" i="15"/>
  <c r="A22" i="15"/>
  <c r="A22" i="7"/>
  <c r="A23" i="7"/>
  <c r="A25" i="11"/>
  <c r="A26" i="11"/>
  <c r="A25" i="8"/>
  <c r="A26" i="8"/>
  <c r="A22" i="10"/>
  <c r="A23" i="10"/>
  <c r="A28" i="16"/>
  <c r="A29" i="16"/>
  <c r="A30" i="16" s="1"/>
  <c r="A23" i="2"/>
  <c r="A24" i="2"/>
  <c r="A22" i="5"/>
  <c r="A23" i="5"/>
  <c r="A23" i="15"/>
  <c r="A24" i="15"/>
  <c r="A24" i="7"/>
  <c r="A25" i="7"/>
  <c r="A27" i="11"/>
  <c r="A28" i="11"/>
  <c r="A27" i="8"/>
  <c r="A28" i="8"/>
  <c r="A24" i="10"/>
  <c r="A25" i="10"/>
  <c r="A25" i="2"/>
  <c r="A26" i="2"/>
  <c r="A24" i="5"/>
  <c r="A25" i="5"/>
  <c r="A25" i="15"/>
  <c r="A26" i="15"/>
  <c r="A26" i="7"/>
  <c r="A27" i="7"/>
  <c r="A29" i="8"/>
  <c r="A30" i="8"/>
  <c r="A26" i="10"/>
  <c r="A27" i="10"/>
  <c r="A27" i="2"/>
  <c r="A28" i="2"/>
  <c r="A29" i="2" s="1"/>
  <c r="A26" i="5"/>
  <c r="A27" i="5"/>
  <c r="A28" i="5" s="1"/>
  <c r="A27" i="15"/>
  <c r="A28" i="15"/>
  <c r="A28" i="7"/>
  <c r="A29" i="7"/>
  <c r="A31" i="8"/>
  <c r="A32" i="8"/>
  <c r="A33" i="8" s="1"/>
  <c r="A29" i="15"/>
  <c r="A30" i="15"/>
  <c r="A31" i="15" s="1"/>
  <c r="A30" i="7"/>
  <c r="A31" i="7"/>
  <c r="A32" i="7"/>
  <c r="A33" i="7"/>
  <c r="A28" i="10" l="1"/>
  <c r="A29" i="10" s="1"/>
  <c r="A10" i="4"/>
  <c r="A11" i="4" s="1"/>
  <c r="A9" i="19"/>
  <c r="A8" i="9"/>
  <c r="A32" i="15"/>
  <c r="A29" i="11"/>
  <c r="A30" i="11" s="1"/>
  <c r="A10" i="13"/>
  <c r="A11" i="13" s="1"/>
  <c r="A8" i="21"/>
  <c r="A9" i="21" s="1"/>
  <c r="A7" i="14"/>
  <c r="A29" i="5"/>
  <c r="A30" i="5" s="1"/>
  <c r="A31" i="16"/>
  <c r="A32" i="16" s="1"/>
  <c r="A11" i="12"/>
  <c r="A7" i="3"/>
  <c r="A30" i="2"/>
  <c r="A31" i="2" s="1"/>
  <c r="A13" i="20"/>
  <c r="A8" i="17"/>
  <c r="A9" i="17" s="1"/>
  <c r="A8" i="6"/>
  <c r="A10" i="19"/>
  <c r="A9" i="9"/>
  <c r="A8" i="14"/>
  <c r="A12" i="12"/>
  <c r="A8" i="3"/>
  <c r="A14" i="20"/>
  <c r="A15" i="20"/>
  <c r="A11" i="19"/>
  <c r="A12" i="19"/>
  <c r="A10" i="9"/>
  <c r="A11" i="9"/>
  <c r="A9" i="14"/>
  <c r="A10" i="14"/>
  <c r="A13" i="12"/>
  <c r="A14" i="12"/>
  <c r="A9" i="3"/>
  <c r="A10" i="3"/>
  <c r="A16" i="20"/>
  <c r="A17" i="20"/>
  <c r="A13" i="19"/>
  <c r="A14" i="19"/>
  <c r="A12" i="9"/>
  <c r="A13" i="9"/>
  <c r="A11" i="14"/>
  <c r="A12" i="14"/>
  <c r="A15" i="12"/>
  <c r="A16" i="12"/>
  <c r="A11" i="3"/>
  <c r="A12" i="3"/>
  <c r="A18" i="20"/>
  <c r="A19" i="20"/>
  <c r="A15" i="19"/>
  <c r="A16" i="19"/>
  <c r="A14" i="9"/>
  <c r="A15" i="9"/>
  <c r="A13" i="14"/>
  <c r="A14" i="14"/>
  <c r="A17" i="12"/>
  <c r="A18" i="12"/>
  <c r="A20" i="20"/>
  <c r="A21" i="20"/>
  <c r="A17" i="19"/>
  <c r="A18" i="19"/>
  <c r="A16" i="9"/>
  <c r="A17" i="9"/>
  <c r="A15" i="14"/>
  <c r="A16" i="14"/>
  <c r="A19" i="12"/>
  <c r="A20" i="12"/>
  <c r="A22" i="20"/>
  <c r="A23" i="20"/>
  <c r="A19" i="19"/>
  <c r="A20" i="19"/>
  <c r="A18" i="9"/>
  <c r="A19" i="9"/>
  <c r="A17" i="14"/>
  <c r="A18" i="14"/>
  <c r="A21" i="12"/>
  <c r="A22" i="12"/>
  <c r="A24" i="20"/>
  <c r="A25" i="20"/>
  <c r="A21" i="19"/>
  <c r="A22" i="19"/>
  <c r="A20" i="9"/>
  <c r="A21" i="9"/>
  <c r="A19" i="14"/>
  <c r="A20" i="14"/>
  <c r="A23" i="12"/>
  <c r="A24" i="12"/>
  <c r="A26" i="20"/>
  <c r="A27" i="20"/>
  <c r="A28" i="20" s="1"/>
  <c r="A23" i="19"/>
  <c r="A24" i="19"/>
  <c r="A22" i="9"/>
  <c r="A23" i="9"/>
  <c r="A21" i="14"/>
  <c r="A22" i="14"/>
  <c r="A25" i="12"/>
  <c r="A26" i="12"/>
  <c r="A25" i="19"/>
  <c r="A26" i="19"/>
  <c r="A24" i="9"/>
  <c r="A25" i="9"/>
  <c r="A23" i="14"/>
  <c r="A24" i="14"/>
  <c r="A27" i="12"/>
  <c r="A28" i="12"/>
  <c r="A27" i="19"/>
  <c r="A28" i="19"/>
  <c r="A26" i="9"/>
  <c r="A27" i="9"/>
  <c r="A25" i="14"/>
  <c r="A26" i="14"/>
  <c r="A29" i="19"/>
  <c r="A30" i="19"/>
  <c r="A28" i="9"/>
  <c r="A29" i="9"/>
  <c r="A27" i="14"/>
  <c r="A28" i="14"/>
  <c r="A30" i="9"/>
  <c r="A31" i="9"/>
  <c r="A29" i="14"/>
  <c r="A30" i="14"/>
  <c r="A31" i="14" s="1"/>
  <c r="A29" i="20" l="1"/>
  <c r="A30" i="20" s="1"/>
  <c r="A31" i="5"/>
  <c r="A32" i="5" s="1"/>
  <c r="A30" i="10"/>
  <c r="A31" i="10" s="1"/>
  <c r="A32" i="14"/>
  <c r="A13" i="3"/>
  <c r="A10" i="21"/>
  <c r="A32" i="9"/>
  <c r="A10" i="17"/>
  <c r="A12" i="13"/>
  <c r="A13" i="13" s="1"/>
  <c r="A29" i="12"/>
  <c r="A30" i="12" s="1"/>
  <c r="A32" i="2"/>
  <c r="A31" i="11"/>
  <c r="A14" i="3"/>
  <c r="A15" i="3"/>
  <c r="A11" i="21"/>
  <c r="A12" i="21"/>
  <c r="A11" i="17"/>
  <c r="A12" i="17"/>
  <c r="A16" i="3"/>
  <c r="A17" i="3"/>
  <c r="A13" i="21"/>
  <c r="A14" i="21"/>
  <c r="A13" i="17"/>
  <c r="A14" i="17"/>
  <c r="A18" i="3"/>
  <c r="A19" i="3"/>
  <c r="A15" i="21"/>
  <c r="A16" i="21"/>
  <c r="A15" i="17"/>
  <c r="A16" i="17"/>
  <c r="A20" i="3"/>
  <c r="A21" i="3"/>
  <c r="A17" i="21"/>
  <c r="A18" i="21"/>
  <c r="A17" i="17"/>
  <c r="A18" i="17"/>
  <c r="A22" i="3"/>
  <c r="A23" i="3"/>
  <c r="A19" i="21"/>
  <c r="A20" i="21"/>
  <c r="A19" i="17"/>
  <c r="A20" i="17"/>
  <c r="A24" i="3"/>
  <c r="A25" i="3"/>
  <c r="A21" i="21"/>
  <c r="A22" i="21"/>
  <c r="A21" i="17"/>
  <c r="A22" i="17"/>
  <c r="A26" i="3"/>
  <c r="A27" i="3"/>
  <c r="A28" i="3" s="1"/>
  <c r="A23" i="21"/>
  <c r="A24" i="21"/>
  <c r="A23" i="17"/>
  <c r="A24" i="17"/>
  <c r="A25" i="21"/>
  <c r="A26" i="21"/>
  <c r="A25" i="17"/>
  <c r="A26" i="17"/>
  <c r="A27" i="21"/>
  <c r="A28" i="21"/>
  <c r="A29" i="21" s="1"/>
  <c r="A27" i="17"/>
  <c r="A28" i="17"/>
  <c r="A29" i="17"/>
  <c r="A30" i="17"/>
  <c r="A31" i="17"/>
  <c r="A32" i="17"/>
  <c r="A29" i="3" l="1"/>
  <c r="A30" i="3" s="1"/>
  <c r="A31" i="12"/>
  <c r="A32" i="12" s="1"/>
  <c r="A14" i="13"/>
  <c r="A30" i="21"/>
  <c r="A31" i="21" s="1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 s="1"/>
  <c r="A32" i="21" l="1"/>
  <c r="A28" i="13"/>
  <c r="A29" i="13" s="1"/>
  <c r="A31" i="3"/>
  <c r="A32" i="3" s="1"/>
  <c r="A30" i="13" l="1"/>
</calcChain>
</file>

<file path=xl/sharedStrings.xml><?xml version="1.0" encoding="utf-8"?>
<sst xmlns="http://schemas.openxmlformats.org/spreadsheetml/2006/main" count="813" uniqueCount="109">
  <si>
    <t>Субвенция на обеспечение отдыха и оздоровления детей, находящихся в каникулярное время (летнее) в лагерях дневного пребывания</t>
  </si>
  <si>
    <t>рублей</t>
  </si>
  <si>
    <t>№</t>
  </si>
  <si>
    <t>Наименование муниципального образования</t>
  </si>
  <si>
    <t>Первоначальный бюджет</t>
  </si>
  <si>
    <t>Роспись на 30.06.2025г.</t>
  </si>
  <si>
    <t>Исполнение</t>
  </si>
  <si>
    <t>Исполнение, %</t>
  </si>
  <si>
    <t>1</t>
  </si>
  <si>
    <t>2</t>
  </si>
  <si>
    <t>3</t>
  </si>
  <si>
    <t>4</t>
  </si>
  <si>
    <t>5</t>
  </si>
  <si>
    <t>6=5/4</t>
  </si>
  <si>
    <t>Велижский округ</t>
  </si>
  <si>
    <t>Глинковский округ</t>
  </si>
  <si>
    <t>Демидовский округ</t>
  </si>
  <si>
    <t>Дорогобужский округ</t>
  </si>
  <si>
    <t>Духовщинский округ</t>
  </si>
  <si>
    <t>Ельнинский округ</t>
  </si>
  <si>
    <t>Ершичский округ</t>
  </si>
  <si>
    <t>Кардымовский округ</t>
  </si>
  <si>
    <t>Краснинский округ</t>
  </si>
  <si>
    <t>Монастырщинский округ</t>
  </si>
  <si>
    <t>Новодугинский округ</t>
  </si>
  <si>
    <t>Починковский округ</t>
  </si>
  <si>
    <t>Руднянский округ</t>
  </si>
  <si>
    <t>Смоленский округ</t>
  </si>
  <si>
    <t>Сычевский округ</t>
  </si>
  <si>
    <t>Темкинский округ</t>
  </si>
  <si>
    <t>Угранский округ</t>
  </si>
  <si>
    <t>Хиславиский округ</t>
  </si>
  <si>
    <t>Холм-Жирковский округ</t>
  </si>
  <si>
    <t>Шумячский округ</t>
  </si>
  <si>
    <t>г. Смоленск</t>
  </si>
  <si>
    <t>Вяземский округ</t>
  </si>
  <si>
    <t>Гагаринский округ</t>
  </si>
  <si>
    <t>г. Десногорск</t>
  </si>
  <si>
    <t>Рославльский округ</t>
  </si>
  <si>
    <t>Сафоновский округ</t>
  </si>
  <si>
    <t>Ярцевский округ</t>
  </si>
  <si>
    <t>ИТОГО:</t>
  </si>
  <si>
    <t>Выплаты ежемесячного денежного вознаграждения за классное руководство педагогическим работникам образовательных организаций</t>
  </si>
  <si>
    <t>Субвенция на проведение ремонта одного из жилых помещений, нуждающихся в ремонте и принадлежащих на праве собственности детям-сиротам и детям, оставшимся без попечения родителей, лицам из их числа</t>
  </si>
  <si>
    <t>Субвенция на обеспечение детей-сирот и детей, оставшихся без попечения родителей, лиц из их числа жилыми помещениями</t>
  </si>
  <si>
    <t>Субвенция на обеспечение детей-сирот жилыми помещениями</t>
  </si>
  <si>
    <t>Субвенция на обеспечение государственных гарантий реализации прав на получение общедоступного и бесплатного дошкольного образования</t>
  </si>
  <si>
    <t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</si>
  <si>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Субвенция на выплату вознаграждения за выполнение функций классного руководителя</t>
  </si>
  <si>
    <t>Субвенция на выплату денежных средств на содержание ребенка, переданного на воспитание в приемную семью</t>
  </si>
  <si>
    <t>Субвенция на выплату вознаграждения, причитающегося приемным родителям</t>
  </si>
  <si>
    <t>Субвенция на выплату ежемесячных денежных средств на содержание ребенка, находящегося под опекой (попечительством)</t>
  </si>
  <si>
    <t>Субвенция для осуществления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</si>
  <si>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Субвенции на осуществление государственных полномочий по организации и осуществлению деятельности по опеке и попечительству</t>
  </si>
  <si>
    <t>Субвенции на осуществление государственных полномочий по созданию административных комиссий</t>
  </si>
  <si>
    <t>Субвенции на осуществление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</si>
  <si>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переданных полномочий Российской Федерации на государственную регистрацию актов гражданского состояния</t>
  </si>
  <si>
    <t>Субвенции на осуществление государственных полномочий по установлению регулируемых тарифов на перевозки по муниципальным маршрутам регулярных перевозок пассажиров и багажа автомобильным транспортом и городским наземным электрическим транспортом</t>
  </si>
  <si>
    <t>Субвенции на 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</si>
  <si>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Субвенции на осуществление первичного воинского учета</t>
  </si>
  <si>
    <t>Субвенции на осуществление полномочий по составлению (изменению) списков кандидатов в присяжные заседатели</t>
  </si>
  <si>
    <t>ПРЕДОСТАВЛЕНИЕ СУБВЕНЦИЙ МУНИЦИПАЛЬНЫМ ОБРАЗОВАНИЯМ СМОЛЕНСКОЙ ОБЛАСТИ</t>
  </si>
  <si>
    <t>№ п/п</t>
  </si>
  <si>
    <t>Наименование показателя</t>
  </si>
  <si>
    <t>Ц.ст.</t>
  </si>
  <si>
    <t>7=6/5</t>
  </si>
  <si>
    <t xml:space="preserve">    Субвенция на обеспечение отдыха и оздоровления детей, находящихся в каникулярное время (летнее) в лагерях дневного пребывания</t>
  </si>
  <si>
    <t>0240880030</t>
  </si>
  <si>
    <t xml:space="preserve">    Выплаты ежемесячного денежного вознаграждения за классное руководство педагогическим работникам образовательных организаций</t>
  </si>
  <si>
    <t>041Ю653030</t>
  </si>
  <si>
    <t xml:space="preserve">    Субвенция на проведение ремонта одного из жилых помещений, нуждающихся в ремонте и принадлежащих на праве собственности детям-сиротам и детям, оставшимся без попечения родителей, лицам из их числа</t>
  </si>
  <si>
    <t>0420180220</t>
  </si>
  <si>
    <t xml:space="preserve">    Субвенция на обеспечение детей-сирот и детей, оставшихся без попечения родителей, лиц из их числа жилыми помещениями</t>
  </si>
  <si>
    <t>0420180230</t>
  </si>
  <si>
    <t xml:space="preserve">    Субвенция на обеспечение детей-сирот жилыми помещениями</t>
  </si>
  <si>
    <t>04201R0820</t>
  </si>
  <si>
    <t xml:space="preserve">    Субвенция на обеспечение государственных гарантий реализации прав на получение общедоступного и бесплатного дошкольного образования</t>
  </si>
  <si>
    <t>0440180170</t>
  </si>
  <si>
    <t xml:space="preserve">    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</si>
  <si>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0440280180</t>
  </si>
  <si>
    <t xml:space="preserve">    Субвенция на выплату вознаграждения за выполнение функций классного руководителя</t>
  </si>
  <si>
    <t>0440280280</t>
  </si>
  <si>
    <t xml:space="preserve">    Субвенция на выплату денежных средств на содержание ребенка, переданного на воспитание в приемную семью</t>
  </si>
  <si>
    <t>0440480190</t>
  </si>
  <si>
    <t xml:space="preserve">    Субвенция на выплату вознаграждения, причитающегося приемным родителям</t>
  </si>
  <si>
    <t>0440480200</t>
  </si>
  <si>
    <t xml:space="preserve">    Субвенция на выплату ежемесячных денежных средств на содержание ребенка, находящегося под опекой (попечительством)</t>
  </si>
  <si>
    <t>0440480210</t>
  </si>
  <si>
    <t xml:space="preserve">    Субвенция для осуществления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</si>
  <si>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0440780810</t>
  </si>
  <si>
    <t xml:space="preserve">    Субвенции на осуществление государственных полномочий по организации и осуществлению деятельности по опеке и попечительству</t>
  </si>
  <si>
    <t>0740180290</t>
  </si>
  <si>
    <t xml:space="preserve">    Субвенции на осуществление государственных полномочий по созданию административных комиссий</t>
  </si>
  <si>
    <t>0740180900</t>
  </si>
  <si>
    <t xml:space="preserve">    Субвенции на осуществление государственных полномочий по созданию и организации деятельности комиссий по делам несовершеннолетних и защите их прав</t>
  </si>
  <si>
    <t>0740180910</t>
  </si>
  <si>
    <t xml:space="preserve">    Осуществление переданных полномочий Российской Федерации на государственную регистрацию актов гражданского состояния</t>
  </si>
  <si>
    <t>7500959300</t>
  </si>
  <si>
    <t xml:space="preserve">    Субвенции на осуществление государственных полномочий по установлению регулируемых тарифов на перевозки по муниципальным маршрутам регулярных перевозок пассажиров и багажа автомобильным транспортом и городским наземным электрическим транспортом</t>
  </si>
  <si>
    <t>7500981110</t>
  </si>
  <si>
    <t xml:space="preserve">    Субвенции на осуществление первичного воинского учета</t>
  </si>
  <si>
    <t>9800151180</t>
  </si>
  <si>
    <t xml:space="preserve">    Субвенции на осуществление полномочий по составлению (изменению) списков кандидатов в присяжные заседатели</t>
  </si>
  <si>
    <t>9800151200</t>
  </si>
  <si>
    <t xml:space="preserve">    Субвенции на 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</si>
  <si>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7500981390</t>
  </si>
  <si>
    <t>ИТОГО</t>
  </si>
  <si>
    <t>за 1 полугодие 2025 года</t>
  </si>
  <si>
    <t>Уточненная роспись на 30.06.2025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</si>
</sst>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name val="DejaVu Sans"/>
      <family val="2"/>
      <scheme val="minor"/>
    </font>
    <font>
      <b/>
      <sz val="11"/>
      <color rgb="FF000000"/>
      <name val="Times New Roman"/>
    </font>
    <font>
      <sz val="11"/>
      <color rgb="FF000000"/>
      <name val="DejaVu Sans"/>
      <scheme val="minor"/>
    </font>
    <font>
      <sz val="11"/>
      <color rgb="FF000000"/>
      <name val="Times New Roman"/>
    </font>
    <font>
      <sz val="11"/>
      <color rgb="FF000000"/>
      <name val="DejaVu Sans"/>
      <scheme val="minor"/>
    </font>
    <font>
      <sz val="10"/>
      <color rgb="FF000000"/>
      <name val="Arial"/>
    </font>
    <font>
      <sz val="11"/>
      <name val="DejaVu Sans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name val="DejaVu Sans"/>
      <family val="2"/>
      <scheme val="minor"/>
    </font>
    <font>
      <b/>
      <sz val="16"/>
      <color rgb="FF000000"/>
      <name val="Times New Roman"/>
      <family val="1"/>
      <charset val="204"/>
    </font>
    <font>
      <sz val="10"/>
      <color rgb="FF000000"/>
      <name val="Arial Cyr"/>
    </font>
    <font>
      <b/>
      <sz val="14"/>
      <color rgb="FF000000"/>
      <name val="Times New Roman"/>
      <family val="1"/>
      <charset val="204"/>
    </font>
    <font>
      <b/>
      <i/>
      <sz val="11"/>
      <color rgb="FF000000"/>
      <name val="Times New Roman"/>
    </font>
    <font>
      <sz val="16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8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2">
      <alignment horizontal="left" wrapText="1"/>
    </xf>
    <xf numFmtId="0" fontId="3" fillId="0" borderId="1">
      <alignment horizontal="left" wrapText="1"/>
    </xf>
    <xf numFmtId="0" fontId="3" fillId="0" borderId="1"/>
    <xf numFmtId="1" fontId="3" fillId="0" borderId="3">
      <alignment horizontal="center" vertical="center" wrapText="1"/>
    </xf>
    <xf numFmtId="1" fontId="3" fillId="0" borderId="3">
      <alignment horizontal="left" vertical="top" wrapText="1"/>
    </xf>
    <xf numFmtId="4" fontId="3" fillId="0" borderId="3">
      <alignment horizontal="right" vertical="top" shrinkToFit="1"/>
    </xf>
    <xf numFmtId="10" fontId="3" fillId="0" borderId="3">
      <alignment horizontal="right" vertical="top" shrinkToFit="1"/>
    </xf>
    <xf numFmtId="0" fontId="1" fillId="2" borderId="3">
      <alignment horizontal="right" vertical="top"/>
    </xf>
    <xf numFmtId="4" fontId="1" fillId="2" borderId="4">
      <alignment horizontal="right" vertical="top" shrinkToFit="1"/>
    </xf>
    <xf numFmtId="4" fontId="1" fillId="2" borderId="3">
      <alignment horizontal="right" vertical="top" shrinkToFit="1"/>
    </xf>
    <xf numFmtId="10" fontId="1" fillId="2" borderId="3">
      <alignment horizontal="right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3" borderId="1"/>
    <xf numFmtId="0" fontId="4" fillId="0" borderId="1"/>
    <xf numFmtId="0" fontId="6" fillId="0" borderId="1"/>
    <xf numFmtId="4" fontId="1" fillId="2" borderId="3">
      <alignment horizontal="right" vertical="top" shrinkToFit="1"/>
    </xf>
    <xf numFmtId="0" fontId="12" fillId="0" borderId="3">
      <alignment horizontal="center" vertical="center" wrapText="1"/>
    </xf>
    <xf numFmtId="0" fontId="12" fillId="0" borderId="1"/>
    <xf numFmtId="10" fontId="14" fillId="5" borderId="3">
      <alignment horizontal="right" vertical="top" shrinkToFit="1"/>
    </xf>
    <xf numFmtId="1" fontId="3" fillId="0" borderId="3">
      <alignment horizontal="left" vertical="top" wrapText="1"/>
    </xf>
    <xf numFmtId="10" fontId="3" fillId="0" borderId="3">
      <alignment horizontal="right" vertical="top" shrinkToFit="1"/>
    </xf>
    <xf numFmtId="0" fontId="1" fillId="2" borderId="3">
      <alignment horizontal="right"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4" applyNumberFormat="1" applyProtection="1">
      <alignment horizontal="left" wrapText="1"/>
    </xf>
    <xf numFmtId="0" fontId="3" fillId="0" borderId="1" xfId="5" applyNumberFormat="1" applyProtection="1"/>
    <xf numFmtId="1" fontId="3" fillId="0" borderId="3" xfId="6" applyNumberFormat="1" applyProtection="1">
      <alignment horizontal="center" vertical="center" wrapText="1"/>
    </xf>
    <xf numFmtId="1" fontId="3" fillId="0" borderId="3" xfId="7" applyNumberFormat="1" applyProtection="1">
      <alignment horizontal="left" vertical="top" wrapText="1"/>
    </xf>
    <xf numFmtId="4" fontId="3" fillId="0" borderId="3" xfId="8" applyNumberFormat="1" applyProtection="1">
      <alignment horizontal="right" vertical="top" shrinkToFit="1"/>
    </xf>
    <xf numFmtId="10" fontId="3" fillId="0" borderId="3" xfId="9" applyNumberFormat="1" applyProtection="1">
      <alignment horizontal="right" vertical="top" shrinkToFit="1"/>
    </xf>
    <xf numFmtId="4" fontId="1" fillId="2" borderId="4" xfId="11" applyNumberFormat="1" applyProtection="1">
      <alignment horizontal="right" vertical="top" shrinkToFit="1"/>
    </xf>
    <xf numFmtId="4" fontId="1" fillId="2" borderId="3" xfId="12" applyNumberFormat="1" applyProtection="1">
      <alignment horizontal="right" vertical="top" shrinkToFit="1"/>
    </xf>
    <xf numFmtId="10" fontId="1" fillId="2" borderId="3" xfId="13" applyNumberFormat="1" applyProtection="1">
      <alignment horizontal="right" vertical="top" shrinkToFit="1"/>
    </xf>
    <xf numFmtId="0" fontId="7" fillId="4" borderId="1" xfId="21" applyFont="1" applyFill="1" applyProtection="1">
      <protection locked="0"/>
    </xf>
    <xf numFmtId="0" fontId="8" fillId="4" borderId="1" xfId="21" applyFont="1" applyFill="1" applyBorder="1" applyProtection="1">
      <protection locked="0"/>
    </xf>
    <xf numFmtId="0" fontId="10" fillId="4" borderId="1" xfId="21" applyFont="1" applyFill="1" applyProtection="1">
      <protection locked="0"/>
    </xf>
    <xf numFmtId="0" fontId="13" fillId="0" borderId="5" xfId="23" applyFont="1" applyBorder="1">
      <alignment horizontal="center" vertical="center" wrapText="1"/>
    </xf>
    <xf numFmtId="0" fontId="12" fillId="0" borderId="1" xfId="24" applyNumberFormat="1" applyProtection="1"/>
    <xf numFmtId="0" fontId="6" fillId="0" borderId="1" xfId="21" applyProtection="1">
      <protection locked="0"/>
    </xf>
    <xf numFmtId="0" fontId="8" fillId="4" borderId="5" xfId="21" applyFont="1" applyFill="1" applyBorder="1" applyProtection="1">
      <protection locked="0"/>
    </xf>
    <xf numFmtId="0" fontId="15" fillId="4" borderId="5" xfId="25" applyNumberFormat="1" applyFont="1" applyFill="1" applyBorder="1" applyAlignment="1" applyProtection="1">
      <alignment vertical="top" wrapText="1"/>
    </xf>
    <xf numFmtId="1" fontId="15" fillId="4" borderId="5" xfId="26" applyNumberFormat="1" applyFont="1" applyFill="1" applyBorder="1" applyAlignment="1" applyProtection="1">
      <alignment horizontal="center" vertical="top" shrinkToFit="1"/>
    </xf>
    <xf numFmtId="4" fontId="15" fillId="4" borderId="5" xfId="27" applyNumberFormat="1" applyFont="1" applyFill="1" applyBorder="1" applyProtection="1">
      <alignment horizontal="right" vertical="top" shrinkToFit="1"/>
    </xf>
    <xf numFmtId="0" fontId="11" fillId="6" borderId="5" xfId="25" applyNumberFormat="1" applyFont="1" applyFill="1" applyBorder="1" applyAlignment="1" applyProtection="1">
      <alignment vertical="top" wrapText="1"/>
    </xf>
    <xf numFmtId="0" fontId="8" fillId="4" borderId="1" xfId="21" applyFont="1" applyFill="1" applyProtection="1">
      <protection locked="0"/>
    </xf>
    <xf numFmtId="4" fontId="11" fillId="6" borderId="5" xfId="25" applyNumberFormat="1" applyFont="1" applyFill="1" applyBorder="1" applyAlignment="1" applyProtection="1">
      <alignment vertical="top" wrapText="1"/>
    </xf>
    <xf numFmtId="0" fontId="11" fillId="6" borderId="6" xfId="25" applyNumberFormat="1" applyFont="1" applyFill="1" applyBorder="1" applyAlignment="1" applyProtection="1">
      <alignment horizontal="center" vertical="top"/>
    </xf>
    <xf numFmtId="0" fontId="11" fillId="6" borderId="7" xfId="25" applyNumberFormat="1" applyFont="1" applyFill="1" applyBorder="1" applyAlignment="1" applyProtection="1">
      <alignment horizontal="center" vertical="top"/>
    </xf>
    <xf numFmtId="0" fontId="7" fillId="4" borderId="1" xfId="21" applyFont="1" applyFill="1" applyAlignment="1" applyProtection="1">
      <alignment horizontal="center"/>
      <protection locked="0"/>
    </xf>
    <xf numFmtId="0" fontId="9" fillId="4" borderId="1" xfId="22" applyNumberFormat="1" applyFont="1" applyFill="1" applyBorder="1" applyAlignment="1" applyProtection="1">
      <alignment horizontal="right"/>
    </xf>
    <xf numFmtId="4" fontId="9" fillId="4" borderId="1" xfId="22" applyFont="1" applyFill="1" applyBorder="1" applyAlignment="1">
      <alignment horizontal="right"/>
    </xf>
    <xf numFmtId="0" fontId="11" fillId="4" borderId="5" xfId="1" applyNumberFormat="1" applyFont="1" applyFill="1" applyBorder="1" applyAlignment="1" applyProtection="1">
      <alignment horizontal="center" vertical="center" wrapText="1"/>
    </xf>
    <xf numFmtId="0" fontId="11" fillId="4" borderId="5" xfId="1" applyFont="1" applyFill="1" applyBorder="1" applyAlignment="1">
      <alignment horizontal="center" vertical="center" wrapText="1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3" fillId="0" borderId="2" xfId="3" applyNumberFormat="1" applyProtection="1">
      <alignment horizontal="left" wrapText="1"/>
    </xf>
    <xf numFmtId="0" fontId="3" fillId="0" borderId="2" xfId="3">
      <alignment horizontal="left" wrapText="1"/>
    </xf>
    <xf numFmtId="0" fontId="1" fillId="2" borderId="3" xfId="10" applyNumberFormat="1" applyProtection="1">
      <alignment horizontal="right" vertical="top"/>
    </xf>
    <xf numFmtId="0" fontId="1" fillId="2" borderId="3" xfId="10">
      <alignment horizontal="right" vertical="top"/>
    </xf>
  </cellXfs>
  <cellStyles count="29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1" xr:uid="{00000000-0005-0000-0000-000006000000}"/>
    <cellStyle name="xl22 2" xfId="23" xr:uid="{00000000-0005-0000-0000-000007000000}"/>
    <cellStyle name="xl23" xfId="6" xr:uid="{00000000-0005-0000-0000-000008000000}"/>
    <cellStyle name="xl24" xfId="7" xr:uid="{00000000-0005-0000-0000-000009000000}"/>
    <cellStyle name="xl24 2" xfId="24" xr:uid="{00000000-0005-0000-0000-00000A000000}"/>
    <cellStyle name="xl25" xfId="20" xr:uid="{00000000-0005-0000-0000-00000B000000}"/>
    <cellStyle name="xl25 2" xfId="26" xr:uid="{00000000-0005-0000-0000-00000C000000}"/>
    <cellStyle name="xl26" xfId="3" xr:uid="{00000000-0005-0000-0000-00000D000000}"/>
    <cellStyle name="xl27" xfId="10" xr:uid="{00000000-0005-0000-0000-00000E000000}"/>
    <cellStyle name="xl28" xfId="4" xr:uid="{00000000-0005-0000-0000-00000F000000}"/>
    <cellStyle name="xl28 2" xfId="28" xr:uid="{00000000-0005-0000-0000-000010000000}"/>
    <cellStyle name="xl29" xfId="8" xr:uid="{00000000-0005-0000-0000-000011000000}"/>
    <cellStyle name="xl30" xfId="11" xr:uid="{00000000-0005-0000-0000-000012000000}"/>
    <cellStyle name="xl31" xfId="5" xr:uid="{00000000-0005-0000-0000-000013000000}"/>
    <cellStyle name="xl32" xfId="2" xr:uid="{00000000-0005-0000-0000-000014000000}"/>
    <cellStyle name="xl33" xfId="12" xr:uid="{00000000-0005-0000-0000-000015000000}"/>
    <cellStyle name="xl34" xfId="9" xr:uid="{00000000-0005-0000-0000-000016000000}"/>
    <cellStyle name="xl35" xfId="13" xr:uid="{00000000-0005-0000-0000-000017000000}"/>
    <cellStyle name="xl35 2" xfId="22" xr:uid="{00000000-0005-0000-0000-000018000000}"/>
    <cellStyle name="xl37" xfId="25" xr:uid="{00000000-0005-0000-0000-000019000000}"/>
    <cellStyle name="xl38" xfId="27" xr:uid="{00000000-0005-0000-0000-00001A000000}"/>
    <cellStyle name="Обычный" xfId="0" builtinId="0"/>
    <cellStyle name="Обычный 2" xfId="21" xr:uid="{00000000-0005-0000-0000-00001C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jaVu Sans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H29"/>
  <sheetViews>
    <sheetView tabSelected="1" view="pageBreakPreview" zoomScale="90" zoomScaleNormal="90" zoomScaleSheetLayoutView="90" workbookViewId="0">
      <pane xSplit="2" ySplit="8" topLeftCell="C24" activePane="bottomRight" state="frozen"/>
      <selection pane="topRight" activeCell="C1" sqref="C1"/>
      <selection pane="bottomLeft" activeCell="A9" sqref="A9"/>
      <selection pane="bottomRight" activeCell="E8" sqref="E8"/>
    </sheetView>
  </sheetViews>
  <sheetFormatPr defaultColWidth="8.25" defaultRowHeight="20.25"/>
  <cols>
    <col min="1" max="1" width="6.75" style="24" customWidth="1"/>
    <col min="2" max="2" width="81.125" style="15" customWidth="1"/>
    <col min="3" max="3" width="15.5" style="15" customWidth="1"/>
    <col min="4" max="4" width="24.75" style="15" customWidth="1"/>
    <col min="5" max="5" width="27.75" style="15" customWidth="1"/>
    <col min="6" max="6" width="21.125" style="15" customWidth="1"/>
    <col min="7" max="7" width="18" style="15" customWidth="1"/>
    <col min="8" max="16384" width="8.25" style="15"/>
  </cols>
  <sheetData>
    <row r="3" spans="1:8" s="13" customFormat="1">
      <c r="A3" s="28" t="s">
        <v>61</v>
      </c>
      <c r="B3" s="28"/>
      <c r="C3" s="28"/>
      <c r="D3" s="28"/>
      <c r="E3" s="28"/>
      <c r="F3" s="28"/>
      <c r="G3" s="28"/>
    </row>
    <row r="4" spans="1:8" s="13" customFormat="1">
      <c r="A4" s="28" t="s">
        <v>107</v>
      </c>
      <c r="B4" s="28"/>
      <c r="C4" s="28"/>
      <c r="D4" s="28"/>
      <c r="E4" s="28"/>
      <c r="F4" s="28"/>
      <c r="G4" s="28"/>
    </row>
    <row r="5" spans="1:8">
      <c r="A5" s="14"/>
      <c r="B5" s="29" t="s">
        <v>1</v>
      </c>
      <c r="C5" s="30"/>
      <c r="D5" s="30"/>
      <c r="E5" s="30"/>
      <c r="F5" s="30"/>
      <c r="G5" s="30"/>
    </row>
    <row r="6" spans="1:8">
      <c r="A6" s="31" t="s">
        <v>62</v>
      </c>
      <c r="B6" s="31" t="s">
        <v>63</v>
      </c>
      <c r="C6" s="31" t="s">
        <v>64</v>
      </c>
      <c r="D6" s="31" t="s">
        <v>4</v>
      </c>
      <c r="E6" s="31" t="s">
        <v>108</v>
      </c>
      <c r="F6" s="31" t="s">
        <v>6</v>
      </c>
      <c r="G6" s="31" t="s">
        <v>7</v>
      </c>
    </row>
    <row r="7" spans="1:8" ht="28.5" customHeight="1">
      <c r="A7" s="32"/>
      <c r="B7" s="32"/>
      <c r="C7" s="32"/>
      <c r="D7" s="32"/>
      <c r="E7" s="32"/>
      <c r="F7" s="32"/>
      <c r="G7" s="32"/>
    </row>
    <row r="8" spans="1:8" s="18" customFormat="1" ht="18.75">
      <c r="A8" s="16">
        <v>1</v>
      </c>
      <c r="B8" s="16">
        <v>2</v>
      </c>
      <c r="C8" s="16">
        <v>3</v>
      </c>
      <c r="D8" s="16">
        <v>4</v>
      </c>
      <c r="E8" s="16">
        <v>5</v>
      </c>
      <c r="F8" s="16">
        <v>6</v>
      </c>
      <c r="G8" s="16" t="s">
        <v>65</v>
      </c>
      <c r="H8" s="17"/>
    </row>
    <row r="9" spans="1:8" ht="64.5" customHeight="1">
      <c r="A9" s="19">
        <v>1</v>
      </c>
      <c r="B9" s="20" t="s">
        <v>66</v>
      </c>
      <c r="C9" s="21" t="s">
        <v>67</v>
      </c>
      <c r="D9" s="22">
        <v>20635700</v>
      </c>
      <c r="E9" s="22">
        <v>21573276</v>
      </c>
      <c r="F9" s="22">
        <v>16083211.07</v>
      </c>
      <c r="G9" s="22">
        <f t="shared" ref="G9:G29" si="0">F9/E9*100</f>
        <v>74.551547340329776</v>
      </c>
    </row>
    <row r="10" spans="1:8" ht="66" customHeight="1">
      <c r="A10" s="19">
        <v>2</v>
      </c>
      <c r="B10" s="20" t="s">
        <v>68</v>
      </c>
      <c r="C10" s="21" t="s">
        <v>69</v>
      </c>
      <c r="D10" s="22">
        <v>691908900</v>
      </c>
      <c r="E10" s="22">
        <v>691908900</v>
      </c>
      <c r="F10" s="22">
        <v>439560912.22000003</v>
      </c>
      <c r="G10" s="22">
        <f t="shared" si="0"/>
        <v>63.528726429158525</v>
      </c>
    </row>
    <row r="11" spans="1:8" ht="84.75" customHeight="1">
      <c r="A11" s="19">
        <v>3</v>
      </c>
      <c r="B11" s="20" t="s">
        <v>70</v>
      </c>
      <c r="C11" s="21" t="s">
        <v>71</v>
      </c>
      <c r="D11" s="22">
        <v>4355500</v>
      </c>
      <c r="E11" s="22">
        <v>4355500</v>
      </c>
      <c r="F11" s="22">
        <v>637929.97</v>
      </c>
      <c r="G11" s="22">
        <f t="shared" si="0"/>
        <v>14.64653817012972</v>
      </c>
    </row>
    <row r="12" spans="1:8" ht="47.25" customHeight="1">
      <c r="A12" s="19">
        <v>4</v>
      </c>
      <c r="B12" s="20" t="s">
        <v>72</v>
      </c>
      <c r="C12" s="21" t="s">
        <v>73</v>
      </c>
      <c r="D12" s="22">
        <v>631895343.37</v>
      </c>
      <c r="E12" s="22">
        <v>714120092.91999996</v>
      </c>
      <c r="F12" s="22">
        <v>262402311.06</v>
      </c>
      <c r="G12" s="22">
        <f t="shared" si="0"/>
        <v>36.744843572045504</v>
      </c>
    </row>
    <row r="13" spans="1:8">
      <c r="A13" s="19">
        <v>5</v>
      </c>
      <c r="B13" s="20" t="s">
        <v>74</v>
      </c>
      <c r="C13" s="21" t="s">
        <v>75</v>
      </c>
      <c r="D13" s="22">
        <v>41449156.630000003</v>
      </c>
      <c r="E13" s="22">
        <v>41449156.630000003</v>
      </c>
      <c r="F13" s="22">
        <v>41449156.630000003</v>
      </c>
      <c r="G13" s="22">
        <f t="shared" si="0"/>
        <v>100</v>
      </c>
    </row>
    <row r="14" spans="1:8" ht="64.5" customHeight="1">
      <c r="A14" s="19">
        <v>6</v>
      </c>
      <c r="B14" s="20" t="s">
        <v>76</v>
      </c>
      <c r="C14" s="21" t="s">
        <v>77</v>
      </c>
      <c r="D14" s="22">
        <v>2356358100</v>
      </c>
      <c r="E14" s="22">
        <v>2356358100</v>
      </c>
      <c r="F14" s="22">
        <v>1492139600</v>
      </c>
      <c r="G14" s="22">
        <f t="shared" si="0"/>
        <v>63.32397439930714</v>
      </c>
    </row>
    <row r="15" spans="1:8" ht="60" customHeight="1">
      <c r="A15" s="19">
        <v>7</v>
      </c>
      <c r="B15" s="20" t="s">
        <v>78</v>
      </c>
      <c r="C15" s="21" t="s">
        <v>79</v>
      </c>
      <c r="D15" s="22">
        <v>7779622200</v>
      </c>
      <c r="E15" s="22">
        <v>7810939900</v>
      </c>
      <c r="F15" s="22">
        <v>5244856400</v>
      </c>
      <c r="G15" s="22">
        <f t="shared" si="0"/>
        <v>67.147570806427538</v>
      </c>
    </row>
    <row r="16" spans="1:8" ht="45.75" customHeight="1">
      <c r="A16" s="19">
        <v>8</v>
      </c>
      <c r="B16" s="20" t="s">
        <v>80</v>
      </c>
      <c r="C16" s="21" t="s">
        <v>81</v>
      </c>
      <c r="D16" s="22">
        <v>59761900</v>
      </c>
      <c r="E16" s="22">
        <v>59761900</v>
      </c>
      <c r="F16" s="22">
        <v>39396976.270000003</v>
      </c>
      <c r="G16" s="22">
        <f t="shared" si="0"/>
        <v>65.92323247754841</v>
      </c>
    </row>
    <row r="17" spans="1:7" ht="40.5">
      <c r="A17" s="19">
        <v>9</v>
      </c>
      <c r="B17" s="20" t="s">
        <v>82</v>
      </c>
      <c r="C17" s="21" t="s">
        <v>83</v>
      </c>
      <c r="D17" s="22">
        <v>98675000</v>
      </c>
      <c r="E17" s="22">
        <v>98675000</v>
      </c>
      <c r="F17" s="22">
        <v>45857158.68</v>
      </c>
      <c r="G17" s="22">
        <f t="shared" si="0"/>
        <v>46.472924935393969</v>
      </c>
    </row>
    <row r="18" spans="1:7" ht="43.5" customHeight="1">
      <c r="A18" s="19">
        <v>10</v>
      </c>
      <c r="B18" s="20" t="s">
        <v>84</v>
      </c>
      <c r="C18" s="21" t="s">
        <v>85</v>
      </c>
      <c r="D18" s="22">
        <v>31715000</v>
      </c>
      <c r="E18" s="22">
        <v>31715000</v>
      </c>
      <c r="F18" s="22">
        <v>14737880.35</v>
      </c>
      <c r="G18" s="22">
        <f t="shared" si="0"/>
        <v>46.469747280466656</v>
      </c>
    </row>
    <row r="19" spans="1:7" ht="40.5">
      <c r="A19" s="19">
        <v>11</v>
      </c>
      <c r="B19" s="20" t="s">
        <v>86</v>
      </c>
      <c r="C19" s="21" t="s">
        <v>87</v>
      </c>
      <c r="D19" s="22">
        <v>213523200</v>
      </c>
      <c r="E19" s="22">
        <v>213523200</v>
      </c>
      <c r="F19" s="22">
        <v>99875080</v>
      </c>
      <c r="G19" s="22">
        <f t="shared" si="0"/>
        <v>46.774814165392804</v>
      </c>
    </row>
    <row r="20" spans="1:7" ht="81">
      <c r="A20" s="19">
        <v>12</v>
      </c>
      <c r="B20" s="20" t="s">
        <v>88</v>
      </c>
      <c r="C20" s="21" t="s">
        <v>89</v>
      </c>
      <c r="D20" s="22">
        <v>101818500</v>
      </c>
      <c r="E20" s="22">
        <v>101818500</v>
      </c>
      <c r="F20" s="22">
        <v>49609478.310000002</v>
      </c>
      <c r="G20" s="22">
        <f t="shared" si="0"/>
        <v>48.723442507992168</v>
      </c>
    </row>
    <row r="21" spans="1:7" ht="62.25" customHeight="1">
      <c r="A21" s="19">
        <v>13</v>
      </c>
      <c r="B21" s="20" t="s">
        <v>90</v>
      </c>
      <c r="C21" s="21" t="s">
        <v>91</v>
      </c>
      <c r="D21" s="22">
        <v>96280200</v>
      </c>
      <c r="E21" s="22">
        <v>103659800</v>
      </c>
      <c r="F21" s="22">
        <v>56207028.57</v>
      </c>
      <c r="G21" s="22">
        <f t="shared" si="0"/>
        <v>54.222590213371049</v>
      </c>
    </row>
    <row r="22" spans="1:7" ht="40.5">
      <c r="A22" s="19">
        <v>14</v>
      </c>
      <c r="B22" s="20" t="s">
        <v>92</v>
      </c>
      <c r="C22" s="21" t="s">
        <v>93</v>
      </c>
      <c r="D22" s="22">
        <v>15191400</v>
      </c>
      <c r="E22" s="22">
        <v>16501397</v>
      </c>
      <c r="F22" s="22">
        <v>7946322.5800000001</v>
      </c>
      <c r="G22" s="22">
        <f t="shared" si="0"/>
        <v>48.155453626138446</v>
      </c>
    </row>
    <row r="23" spans="1:7" ht="65.25" customHeight="1">
      <c r="A23" s="19">
        <v>15</v>
      </c>
      <c r="B23" s="20" t="s">
        <v>94</v>
      </c>
      <c r="C23" s="21" t="s">
        <v>95</v>
      </c>
      <c r="D23" s="22">
        <v>19720300</v>
      </c>
      <c r="E23" s="22">
        <v>21177100</v>
      </c>
      <c r="F23" s="22">
        <v>15853722.91</v>
      </c>
      <c r="G23" s="22">
        <f t="shared" si="0"/>
        <v>74.862577548389524</v>
      </c>
    </row>
    <row r="24" spans="1:7" ht="47.25" customHeight="1">
      <c r="A24" s="19">
        <v>16</v>
      </c>
      <c r="B24" s="20" t="s">
        <v>96</v>
      </c>
      <c r="C24" s="21" t="s">
        <v>97</v>
      </c>
      <c r="D24" s="22">
        <v>53293700</v>
      </c>
      <c r="E24" s="22">
        <v>53293700</v>
      </c>
      <c r="F24" s="22">
        <v>23998561.100000001</v>
      </c>
      <c r="G24" s="22">
        <f t="shared" si="0"/>
        <v>45.030765550149461</v>
      </c>
    </row>
    <row r="25" spans="1:7" ht="105" customHeight="1">
      <c r="A25" s="19">
        <v>17</v>
      </c>
      <c r="B25" s="20" t="s">
        <v>98</v>
      </c>
      <c r="C25" s="21" t="s">
        <v>99</v>
      </c>
      <c r="D25" s="22">
        <v>114200</v>
      </c>
      <c r="E25" s="22">
        <v>114200</v>
      </c>
      <c r="F25" s="22">
        <v>47980</v>
      </c>
      <c r="G25" s="22">
        <f t="shared" si="0"/>
        <v>42.014010507880911</v>
      </c>
    </row>
    <row r="26" spans="1:7" ht="60.75">
      <c r="A26" s="19">
        <v>18</v>
      </c>
      <c r="B26" s="20" t="s">
        <v>104</v>
      </c>
      <c r="C26" s="21" t="s">
        <v>105</v>
      </c>
      <c r="D26" s="22">
        <v>0</v>
      </c>
      <c r="E26" s="22">
        <v>5720850</v>
      </c>
      <c r="F26" s="22">
        <v>0</v>
      </c>
      <c r="G26" s="22">
        <f t="shared" si="0"/>
        <v>0</v>
      </c>
    </row>
    <row r="27" spans="1:7" ht="22.5" customHeight="1">
      <c r="A27" s="19">
        <v>19</v>
      </c>
      <c r="B27" s="20" t="s">
        <v>100</v>
      </c>
      <c r="C27" s="21" t="s">
        <v>101</v>
      </c>
      <c r="D27" s="22">
        <v>20377200</v>
      </c>
      <c r="E27" s="22">
        <v>20377200</v>
      </c>
      <c r="F27" s="22">
        <v>7311189.1799999997</v>
      </c>
      <c r="G27" s="22">
        <f t="shared" si="0"/>
        <v>35.879262999823332</v>
      </c>
    </row>
    <row r="28" spans="1:7" ht="47.25" customHeight="1">
      <c r="A28" s="19">
        <v>20</v>
      </c>
      <c r="B28" s="20" t="s">
        <v>102</v>
      </c>
      <c r="C28" s="21" t="s">
        <v>103</v>
      </c>
      <c r="D28" s="22">
        <v>70400</v>
      </c>
      <c r="E28" s="22">
        <v>70400</v>
      </c>
      <c r="F28" s="22">
        <v>37815</v>
      </c>
      <c r="G28" s="22">
        <f t="shared" si="0"/>
        <v>53.714488636363633</v>
      </c>
    </row>
    <row r="29" spans="1:7" ht="30" customHeight="1">
      <c r="A29" s="26" t="s">
        <v>106</v>
      </c>
      <c r="B29" s="27"/>
      <c r="C29" s="23"/>
      <c r="D29" s="25">
        <f>SUM(D9:D28)</f>
        <v>12236765900</v>
      </c>
      <c r="E29" s="25">
        <f t="shared" ref="E29:F29" si="1">SUM(E9:E28)</f>
        <v>12367113172.549999</v>
      </c>
      <c r="F29" s="25">
        <f t="shared" si="1"/>
        <v>7858008713.9000015</v>
      </c>
      <c r="G29" s="25">
        <f t="shared" si="0"/>
        <v>63.539555304964864</v>
      </c>
    </row>
  </sheetData>
  <mergeCells count="11">
    <mergeCell ref="A29:B29"/>
    <mergeCell ref="A3:G3"/>
    <mergeCell ref="A4:G4"/>
    <mergeCell ref="B5:G5"/>
    <mergeCell ref="A6:A7"/>
    <mergeCell ref="B6:B7"/>
    <mergeCell ref="C6:C7"/>
    <mergeCell ref="D6:D7"/>
    <mergeCell ref="E6:E7"/>
    <mergeCell ref="F6:F7"/>
    <mergeCell ref="G6:G7"/>
  </mergeCells>
  <pageMargins left="0.7" right="0.7" top="0.75" bottom="0.75" header="0.3" footer="0.3"/>
  <pageSetup paperSize="9" scale="39" orientation="portrait" r:id="rId1"/>
  <colBreaks count="1" manualBreakCount="1">
    <brk id="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32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49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1" ca="1" si="0">IF(INDIRECT("R[-2]C[0]",FALSE)="№",1,INDIRECT("R[-1]C[0]",FALSE)+1)</f>
        <v>1</v>
      </c>
      <c r="B6" s="7" t="s">
        <v>14</v>
      </c>
      <c r="C6" s="8">
        <v>1438444.8</v>
      </c>
      <c r="D6" s="8">
        <v>1438444.8</v>
      </c>
      <c r="E6" s="8">
        <v>608829</v>
      </c>
      <c r="F6" s="9">
        <f t="shared" ref="F6:F32" ca="1" si="1">IF(INDIRECT("R[0]C[-2]", FALSE)=0,0,ROUND(INDIRECT("R[0]C[-1]", FALSE)/INDIRECT("R[0]C[-2]", FALSE),4))</f>
        <v>0.42330000000000001</v>
      </c>
      <c r="G6" s="3"/>
    </row>
    <row r="7" spans="1:7" ht="15">
      <c r="A7" s="7">
        <f t="shared" ca="1" si="0"/>
        <v>2</v>
      </c>
      <c r="B7" s="7" t="s">
        <v>15</v>
      </c>
      <c r="C7" s="8">
        <v>3955723.2</v>
      </c>
      <c r="D7" s="8">
        <v>3955723.2</v>
      </c>
      <c r="E7" s="8">
        <v>1790322.43</v>
      </c>
      <c r="F7" s="9">
        <f t="shared" ca="1" si="1"/>
        <v>0.4526</v>
      </c>
      <c r="G7" s="3"/>
    </row>
    <row r="8" spans="1:7" ht="15">
      <c r="A8" s="7">
        <f t="shared" ca="1" si="0"/>
        <v>3</v>
      </c>
      <c r="B8" s="7" t="s">
        <v>16</v>
      </c>
      <c r="C8" s="8">
        <v>5573973.5999999996</v>
      </c>
      <c r="D8" s="8">
        <v>5573973.5999999996</v>
      </c>
      <c r="E8" s="8">
        <v>2772004</v>
      </c>
      <c r="F8" s="9">
        <f t="shared" ca="1" si="1"/>
        <v>0.49730000000000002</v>
      </c>
      <c r="G8" s="3"/>
    </row>
    <row r="9" spans="1:7" ht="15">
      <c r="A9" s="7">
        <f t="shared" ca="1" si="0"/>
        <v>4</v>
      </c>
      <c r="B9" s="7" t="s">
        <v>17</v>
      </c>
      <c r="C9" s="8">
        <v>1078833.6000000001</v>
      </c>
      <c r="D9" s="8">
        <v>1078833.6000000001</v>
      </c>
      <c r="E9" s="8">
        <v>599352</v>
      </c>
      <c r="F9" s="9">
        <f t="shared" ca="1" si="1"/>
        <v>0.55559999999999998</v>
      </c>
      <c r="G9" s="3"/>
    </row>
    <row r="10" spans="1:7" ht="15">
      <c r="A10" s="7">
        <f t="shared" ca="1" si="0"/>
        <v>5</v>
      </c>
      <c r="B10" s="7" t="s">
        <v>18</v>
      </c>
      <c r="C10" s="8">
        <v>2517278.4</v>
      </c>
      <c r="D10" s="8">
        <v>2517278.4</v>
      </c>
      <c r="E10" s="8">
        <v>1093817.3999999999</v>
      </c>
      <c r="F10" s="9">
        <f t="shared" ca="1" si="1"/>
        <v>0.4345</v>
      </c>
      <c r="G10" s="3"/>
    </row>
    <row r="11" spans="1:7" ht="15">
      <c r="A11" s="7">
        <f t="shared" ca="1" si="0"/>
        <v>6</v>
      </c>
      <c r="B11" s="7" t="s">
        <v>19</v>
      </c>
      <c r="C11" s="8">
        <v>5034556.8</v>
      </c>
      <c r="D11" s="8">
        <v>5034556.8</v>
      </c>
      <c r="E11" s="8">
        <v>2265550.56</v>
      </c>
      <c r="F11" s="9">
        <f t="shared" ca="1" si="1"/>
        <v>0.45</v>
      </c>
      <c r="G11" s="3"/>
    </row>
    <row r="12" spans="1:7" ht="15">
      <c r="A12" s="7">
        <f t="shared" ca="1" si="0"/>
        <v>7</v>
      </c>
      <c r="B12" s="7" t="s">
        <v>20</v>
      </c>
      <c r="C12" s="8">
        <v>2337472.7999999998</v>
      </c>
      <c r="D12" s="8">
        <v>2337472.7999999998</v>
      </c>
      <c r="E12" s="8">
        <v>1131130</v>
      </c>
      <c r="F12" s="9">
        <f t="shared" ca="1" si="1"/>
        <v>0.4839</v>
      </c>
      <c r="G12" s="3"/>
    </row>
    <row r="13" spans="1:7" ht="15">
      <c r="A13" s="7">
        <f t="shared" ca="1" si="0"/>
        <v>8</v>
      </c>
      <c r="B13" s="7" t="s">
        <v>21</v>
      </c>
      <c r="C13" s="8">
        <v>1798056</v>
      </c>
      <c r="D13" s="8">
        <v>1798056</v>
      </c>
      <c r="E13" s="8">
        <v>553663.72</v>
      </c>
      <c r="F13" s="9">
        <f t="shared" ca="1" si="1"/>
        <v>0.30790000000000001</v>
      </c>
      <c r="G13" s="3"/>
    </row>
    <row r="14" spans="1:7" ht="15">
      <c r="A14" s="7">
        <f t="shared" ca="1" si="0"/>
        <v>9</v>
      </c>
      <c r="B14" s="7" t="s">
        <v>22</v>
      </c>
      <c r="C14" s="8">
        <v>1438444.8</v>
      </c>
      <c r="D14" s="8">
        <v>1438444.8</v>
      </c>
      <c r="E14" s="8">
        <v>644303.4</v>
      </c>
      <c r="F14" s="9">
        <f t="shared" ca="1" si="1"/>
        <v>0.44790000000000002</v>
      </c>
      <c r="G14" s="3"/>
    </row>
    <row r="15" spans="1:7" ht="15">
      <c r="A15" s="7">
        <f t="shared" ca="1" si="0"/>
        <v>10</v>
      </c>
      <c r="B15" s="7" t="s">
        <v>23</v>
      </c>
      <c r="C15" s="8">
        <v>899028</v>
      </c>
      <c r="D15" s="8">
        <v>899028</v>
      </c>
      <c r="E15" s="8">
        <v>235040</v>
      </c>
      <c r="F15" s="9">
        <f t="shared" ca="1" si="1"/>
        <v>0.26140000000000002</v>
      </c>
      <c r="G15" s="3"/>
    </row>
    <row r="16" spans="1:7" ht="15">
      <c r="A16" s="7">
        <f t="shared" ca="1" si="0"/>
        <v>11</v>
      </c>
      <c r="B16" s="7" t="s">
        <v>24</v>
      </c>
      <c r="C16" s="8">
        <v>2337472.7999999998</v>
      </c>
      <c r="D16" s="8">
        <v>2337472.7999999998</v>
      </c>
      <c r="E16" s="8">
        <v>1168736.3999999999</v>
      </c>
      <c r="F16" s="9">
        <f t="shared" ca="1" si="1"/>
        <v>0.5</v>
      </c>
      <c r="G16" s="3"/>
    </row>
    <row r="17" spans="1:7" ht="15">
      <c r="A17" s="7">
        <f t="shared" ca="1" si="0"/>
        <v>12</v>
      </c>
      <c r="B17" s="7" t="s">
        <v>25</v>
      </c>
      <c r="C17" s="8">
        <v>1438444.8</v>
      </c>
      <c r="D17" s="8">
        <v>1438444.8</v>
      </c>
      <c r="E17" s="8">
        <v>611324.35</v>
      </c>
      <c r="F17" s="9">
        <f t="shared" ca="1" si="1"/>
        <v>0.42499999999999999</v>
      </c>
      <c r="G17" s="3"/>
    </row>
    <row r="18" spans="1:7" ht="15">
      <c r="A18" s="7">
        <f t="shared" ca="1" si="0"/>
        <v>13</v>
      </c>
      <c r="B18" s="7" t="s">
        <v>26</v>
      </c>
      <c r="C18" s="8">
        <v>1258639.2</v>
      </c>
      <c r="D18" s="8">
        <v>1258639.2</v>
      </c>
      <c r="E18" s="8">
        <v>569384.4</v>
      </c>
      <c r="F18" s="9">
        <f t="shared" ca="1" si="1"/>
        <v>0.45240000000000002</v>
      </c>
      <c r="G18" s="3"/>
    </row>
    <row r="19" spans="1:7" ht="15">
      <c r="A19" s="7">
        <f t="shared" ca="1" si="0"/>
        <v>14</v>
      </c>
      <c r="B19" s="7" t="s">
        <v>27</v>
      </c>
      <c r="C19" s="8">
        <v>10069113.6</v>
      </c>
      <c r="D19" s="8">
        <v>10069113.6</v>
      </c>
      <c r="E19" s="8">
        <v>4764848.4000000004</v>
      </c>
      <c r="F19" s="9">
        <f t="shared" ca="1" si="1"/>
        <v>0.47320000000000001</v>
      </c>
      <c r="G19" s="3"/>
    </row>
    <row r="20" spans="1:7" ht="15">
      <c r="A20" s="7">
        <f t="shared" ca="1" si="0"/>
        <v>15</v>
      </c>
      <c r="B20" s="7" t="s">
        <v>28</v>
      </c>
      <c r="C20" s="8">
        <v>179805.6</v>
      </c>
      <c r="D20" s="8">
        <v>179805.6</v>
      </c>
      <c r="E20" s="8">
        <v>88140</v>
      </c>
      <c r="F20" s="9">
        <f t="shared" ca="1" si="1"/>
        <v>0.49020000000000002</v>
      </c>
      <c r="G20" s="3"/>
    </row>
    <row r="21" spans="1:7" ht="15">
      <c r="A21" s="7">
        <f t="shared" ca="1" si="0"/>
        <v>16</v>
      </c>
      <c r="B21" s="7" t="s">
        <v>30</v>
      </c>
      <c r="C21" s="8">
        <v>179805.6</v>
      </c>
      <c r="D21" s="8">
        <v>179805.6</v>
      </c>
      <c r="E21" s="8">
        <v>14983.8</v>
      </c>
      <c r="F21" s="9">
        <f t="shared" ca="1" si="1"/>
        <v>8.3299999999999999E-2</v>
      </c>
      <c r="G21" s="3"/>
    </row>
    <row r="22" spans="1:7" ht="15">
      <c r="A22" s="7">
        <f t="shared" ca="1" si="0"/>
        <v>17</v>
      </c>
      <c r="B22" s="7" t="s">
        <v>31</v>
      </c>
      <c r="C22" s="8">
        <v>2157667.2000000002</v>
      </c>
      <c r="D22" s="8">
        <v>2157667.2000000002</v>
      </c>
      <c r="E22" s="8">
        <v>988930.8</v>
      </c>
      <c r="F22" s="9">
        <f t="shared" ca="1" si="1"/>
        <v>0.45829999999999999</v>
      </c>
      <c r="G22" s="3"/>
    </row>
    <row r="23" spans="1:7" ht="15">
      <c r="A23" s="7">
        <f t="shared" ca="1" si="0"/>
        <v>18</v>
      </c>
      <c r="B23" s="7" t="s">
        <v>32</v>
      </c>
      <c r="C23" s="8">
        <v>899028</v>
      </c>
      <c r="D23" s="8">
        <v>899028</v>
      </c>
      <c r="E23" s="8">
        <v>449514</v>
      </c>
      <c r="F23" s="9">
        <f t="shared" ca="1" si="1"/>
        <v>0.5</v>
      </c>
      <c r="G23" s="3"/>
    </row>
    <row r="24" spans="1:7" ht="15">
      <c r="A24" s="7">
        <f t="shared" ca="1" si="0"/>
        <v>19</v>
      </c>
      <c r="B24" s="7" t="s">
        <v>33</v>
      </c>
      <c r="C24" s="8">
        <v>2157667.2000000002</v>
      </c>
      <c r="D24" s="8">
        <v>2157667.2000000002</v>
      </c>
      <c r="E24" s="8">
        <v>1118467.76</v>
      </c>
      <c r="F24" s="9">
        <f t="shared" ca="1" si="1"/>
        <v>0.51839999999999997</v>
      </c>
      <c r="G24" s="3"/>
    </row>
    <row r="25" spans="1:7" ht="15">
      <c r="A25" s="7">
        <f t="shared" ca="1" si="0"/>
        <v>20</v>
      </c>
      <c r="B25" s="7" t="s">
        <v>34</v>
      </c>
      <c r="C25" s="8">
        <v>17582674</v>
      </c>
      <c r="D25" s="8">
        <v>17582674</v>
      </c>
      <c r="E25" s="8">
        <v>9384000</v>
      </c>
      <c r="F25" s="9">
        <f t="shared" ca="1" si="1"/>
        <v>0.53369999999999995</v>
      </c>
      <c r="G25" s="3"/>
    </row>
    <row r="26" spans="1:7" ht="15">
      <c r="A26" s="7">
        <f t="shared" ca="1" si="0"/>
        <v>21</v>
      </c>
      <c r="B26" s="7" t="s">
        <v>35</v>
      </c>
      <c r="C26" s="8">
        <v>6293196</v>
      </c>
      <c r="D26" s="8">
        <v>6293196</v>
      </c>
      <c r="E26" s="8">
        <v>2931262.48</v>
      </c>
      <c r="F26" s="9">
        <f t="shared" ca="1" si="1"/>
        <v>0.46579999999999999</v>
      </c>
      <c r="G26" s="3"/>
    </row>
    <row r="27" spans="1:7" ht="15">
      <c r="A27" s="7">
        <f t="shared" ca="1" si="0"/>
        <v>22</v>
      </c>
      <c r="B27" s="7" t="s">
        <v>36</v>
      </c>
      <c r="C27" s="8">
        <v>5394168</v>
      </c>
      <c r="D27" s="8">
        <v>5394168</v>
      </c>
      <c r="E27" s="8">
        <v>2554078</v>
      </c>
      <c r="F27" s="9">
        <f t="shared" ca="1" si="1"/>
        <v>0.47349999999999998</v>
      </c>
      <c r="G27" s="3"/>
    </row>
    <row r="28" spans="1:7" ht="15">
      <c r="A28" s="7">
        <f t="shared" ca="1" si="0"/>
        <v>23</v>
      </c>
      <c r="B28" s="7" t="s">
        <v>37</v>
      </c>
      <c r="C28" s="8">
        <v>5573974</v>
      </c>
      <c r="D28" s="8">
        <v>5573974</v>
      </c>
      <c r="E28" s="8">
        <v>2655555.9900000002</v>
      </c>
      <c r="F28" s="9">
        <f t="shared" ca="1" si="1"/>
        <v>0.47639999999999999</v>
      </c>
      <c r="G28" s="3"/>
    </row>
    <row r="29" spans="1:7" ht="15">
      <c r="A29" s="7">
        <f t="shared" ca="1" si="0"/>
        <v>24</v>
      </c>
      <c r="B29" s="7" t="s">
        <v>38</v>
      </c>
      <c r="C29" s="8">
        <v>8450863.1999999993</v>
      </c>
      <c r="D29" s="8">
        <v>8450863.1999999993</v>
      </c>
      <c r="E29" s="8">
        <v>3683267.79</v>
      </c>
      <c r="F29" s="9">
        <f t="shared" ca="1" si="1"/>
        <v>0.43580000000000002</v>
      </c>
      <c r="G29" s="3"/>
    </row>
    <row r="30" spans="1:7" ht="15">
      <c r="A30" s="7">
        <f t="shared" ca="1" si="0"/>
        <v>25</v>
      </c>
      <c r="B30" s="7" t="s">
        <v>39</v>
      </c>
      <c r="C30" s="8">
        <v>5394168</v>
      </c>
      <c r="D30" s="8">
        <v>5394168</v>
      </c>
      <c r="E30" s="8">
        <v>1757200</v>
      </c>
      <c r="F30" s="9">
        <f t="shared" ca="1" si="1"/>
        <v>0.32579999999999998</v>
      </c>
      <c r="G30" s="3"/>
    </row>
    <row r="31" spans="1:7" ht="15">
      <c r="A31" s="7">
        <f t="shared" ca="1" si="0"/>
        <v>26</v>
      </c>
      <c r="B31" s="7" t="s">
        <v>40</v>
      </c>
      <c r="C31" s="8">
        <v>3236500.8</v>
      </c>
      <c r="D31" s="8">
        <v>3236500.8</v>
      </c>
      <c r="E31" s="8">
        <v>1423452</v>
      </c>
      <c r="F31" s="9">
        <f t="shared" ca="1" si="1"/>
        <v>0.43980000000000002</v>
      </c>
      <c r="G31" s="3"/>
    </row>
    <row r="32" spans="1:7" ht="15" customHeight="1">
      <c r="A32" s="37" t="s">
        <v>41</v>
      </c>
      <c r="B32" s="38"/>
      <c r="C32" s="10">
        <v>98675000</v>
      </c>
      <c r="D32" s="10">
        <v>98675000</v>
      </c>
      <c r="E32" s="11">
        <v>45857158.68</v>
      </c>
      <c r="F32" s="12">
        <f t="shared" ca="1" si="1"/>
        <v>0.4647</v>
      </c>
      <c r="G32" s="3"/>
    </row>
  </sheetData>
  <mergeCells count="3">
    <mergeCell ref="A1:F1"/>
    <mergeCell ref="A3:B3"/>
    <mergeCell ref="A32:B32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G32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50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1" ca="1" si="0">IF(INDIRECT("R[-2]C[0]",FALSE)="№",1,INDIRECT("R[-1]C[0]",FALSE)+1)</f>
        <v>1</v>
      </c>
      <c r="B6" s="7" t="s">
        <v>14</v>
      </c>
      <c r="C6" s="8">
        <v>459360</v>
      </c>
      <c r="D6" s="8">
        <v>459360</v>
      </c>
      <c r="E6" s="8">
        <v>180012.92</v>
      </c>
      <c r="F6" s="9">
        <f t="shared" ref="F6:F32" ca="1" si="1">IF(INDIRECT("R[0]C[-2]", FALSE)=0,0,ROUND(INDIRECT("R[0]C[-1]", FALSE)/INDIRECT("R[0]C[-2]", FALSE),4))</f>
        <v>0.39190000000000003</v>
      </c>
      <c r="G6" s="3"/>
    </row>
    <row r="7" spans="1:7" ht="15">
      <c r="A7" s="7">
        <f t="shared" ca="1" si="0"/>
        <v>2</v>
      </c>
      <c r="B7" s="7" t="s">
        <v>15</v>
      </c>
      <c r="C7" s="8">
        <v>1274724</v>
      </c>
      <c r="D7" s="8">
        <v>1274724</v>
      </c>
      <c r="E7" s="8">
        <v>554395.04</v>
      </c>
      <c r="F7" s="9">
        <f t="shared" ca="1" si="1"/>
        <v>0.43490000000000001</v>
      </c>
      <c r="G7" s="3"/>
    </row>
    <row r="8" spans="1:7" ht="15">
      <c r="A8" s="7">
        <f t="shared" ca="1" si="0"/>
        <v>3</v>
      </c>
      <c r="B8" s="7" t="s">
        <v>16</v>
      </c>
      <c r="C8" s="8">
        <v>1848924</v>
      </c>
      <c r="D8" s="8">
        <v>1848924</v>
      </c>
      <c r="E8" s="8">
        <v>905745</v>
      </c>
      <c r="F8" s="9">
        <f t="shared" ca="1" si="1"/>
        <v>0.4899</v>
      </c>
      <c r="G8" s="3"/>
    </row>
    <row r="9" spans="1:7" ht="15">
      <c r="A9" s="7">
        <f t="shared" ca="1" si="0"/>
        <v>4</v>
      </c>
      <c r="B9" s="7" t="s">
        <v>17</v>
      </c>
      <c r="C9" s="8">
        <v>356004</v>
      </c>
      <c r="D9" s="8">
        <v>356004</v>
      </c>
      <c r="E9" s="8">
        <v>201529.54</v>
      </c>
      <c r="F9" s="9">
        <f t="shared" ca="1" si="1"/>
        <v>0.56610000000000005</v>
      </c>
      <c r="G9" s="3"/>
    </row>
    <row r="10" spans="1:7" ht="15">
      <c r="A10" s="7">
        <f t="shared" ca="1" si="0"/>
        <v>5</v>
      </c>
      <c r="B10" s="7" t="s">
        <v>18</v>
      </c>
      <c r="C10" s="8">
        <v>803880</v>
      </c>
      <c r="D10" s="8">
        <v>803880</v>
      </c>
      <c r="E10" s="8">
        <v>342396.79</v>
      </c>
      <c r="F10" s="9">
        <f t="shared" ca="1" si="1"/>
        <v>0.4259</v>
      </c>
      <c r="G10" s="3"/>
    </row>
    <row r="11" spans="1:7" ht="15">
      <c r="A11" s="7">
        <f t="shared" ca="1" si="0"/>
        <v>6</v>
      </c>
      <c r="B11" s="7" t="s">
        <v>19</v>
      </c>
      <c r="C11" s="8">
        <v>1607760</v>
      </c>
      <c r="D11" s="8">
        <v>1607760</v>
      </c>
      <c r="E11" s="8">
        <v>721012.5</v>
      </c>
      <c r="F11" s="9">
        <f t="shared" ca="1" si="1"/>
        <v>0.44850000000000001</v>
      </c>
      <c r="G11" s="3"/>
    </row>
    <row r="12" spans="1:7" ht="15">
      <c r="A12" s="7">
        <f t="shared" ca="1" si="0"/>
        <v>7</v>
      </c>
      <c r="B12" s="7" t="s">
        <v>20</v>
      </c>
      <c r="C12" s="8">
        <v>746460</v>
      </c>
      <c r="D12" s="8">
        <v>746460</v>
      </c>
      <c r="E12" s="8">
        <v>356119.13</v>
      </c>
      <c r="F12" s="9">
        <f t="shared" ca="1" si="1"/>
        <v>0.47710000000000002</v>
      </c>
      <c r="G12" s="3"/>
    </row>
    <row r="13" spans="1:7" ht="15">
      <c r="A13" s="7">
        <f t="shared" ca="1" si="0"/>
        <v>8</v>
      </c>
      <c r="B13" s="7" t="s">
        <v>21</v>
      </c>
      <c r="C13" s="8">
        <v>574200</v>
      </c>
      <c r="D13" s="8">
        <v>574200</v>
      </c>
      <c r="E13" s="8">
        <v>177046.99</v>
      </c>
      <c r="F13" s="9">
        <f t="shared" ca="1" si="1"/>
        <v>0.30830000000000002</v>
      </c>
      <c r="G13" s="3"/>
    </row>
    <row r="14" spans="1:7" ht="15">
      <c r="A14" s="7">
        <f t="shared" ca="1" si="0"/>
        <v>9</v>
      </c>
      <c r="B14" s="7" t="s">
        <v>22</v>
      </c>
      <c r="C14" s="8">
        <v>493812</v>
      </c>
      <c r="D14" s="8">
        <v>493812</v>
      </c>
      <c r="E14" s="8">
        <v>214203.87</v>
      </c>
      <c r="F14" s="9">
        <f t="shared" ca="1" si="1"/>
        <v>0.43380000000000002</v>
      </c>
      <c r="G14" s="3"/>
    </row>
    <row r="15" spans="1:7" ht="15">
      <c r="A15" s="7">
        <f t="shared" ca="1" si="0"/>
        <v>10</v>
      </c>
      <c r="B15" s="7" t="s">
        <v>23</v>
      </c>
      <c r="C15" s="8">
        <v>287100</v>
      </c>
      <c r="D15" s="8">
        <v>287100</v>
      </c>
      <c r="E15" s="8">
        <v>85208.5</v>
      </c>
      <c r="F15" s="9">
        <f t="shared" ca="1" si="1"/>
        <v>0.29680000000000001</v>
      </c>
      <c r="G15" s="3"/>
    </row>
    <row r="16" spans="1:7" ht="15">
      <c r="A16" s="7">
        <f t="shared" ca="1" si="0"/>
        <v>11</v>
      </c>
      <c r="B16" s="7" t="s">
        <v>24</v>
      </c>
      <c r="C16" s="8">
        <v>746460</v>
      </c>
      <c r="D16" s="8">
        <v>746460</v>
      </c>
      <c r="E16" s="8">
        <v>475842.79</v>
      </c>
      <c r="F16" s="9">
        <f t="shared" ca="1" si="1"/>
        <v>0.63749999999999996</v>
      </c>
      <c r="G16" s="3"/>
    </row>
    <row r="17" spans="1:7" ht="15">
      <c r="A17" s="7">
        <f t="shared" ca="1" si="0"/>
        <v>12</v>
      </c>
      <c r="B17" s="7" t="s">
        <v>25</v>
      </c>
      <c r="C17" s="8">
        <v>459360</v>
      </c>
      <c r="D17" s="8">
        <v>459360</v>
      </c>
      <c r="E17" s="8">
        <v>189599.57</v>
      </c>
      <c r="F17" s="9">
        <f t="shared" ca="1" si="1"/>
        <v>0.41270000000000001</v>
      </c>
      <c r="G17" s="3"/>
    </row>
    <row r="18" spans="1:7" ht="15">
      <c r="A18" s="7">
        <f t="shared" ca="1" si="0"/>
        <v>13</v>
      </c>
      <c r="B18" s="7" t="s">
        <v>26</v>
      </c>
      <c r="C18" s="8">
        <v>413424</v>
      </c>
      <c r="D18" s="8">
        <v>413424</v>
      </c>
      <c r="E18" s="8">
        <v>194633.84</v>
      </c>
      <c r="F18" s="9">
        <f t="shared" ca="1" si="1"/>
        <v>0.4708</v>
      </c>
      <c r="G18" s="3"/>
    </row>
    <row r="19" spans="1:7" ht="15">
      <c r="A19" s="7">
        <f t="shared" ca="1" si="0"/>
        <v>14</v>
      </c>
      <c r="B19" s="7" t="s">
        <v>27</v>
      </c>
      <c r="C19" s="8">
        <v>3261456</v>
      </c>
      <c r="D19" s="8">
        <v>3261456</v>
      </c>
      <c r="E19" s="8">
        <v>1587917.56</v>
      </c>
      <c r="F19" s="9">
        <f t="shared" ca="1" si="1"/>
        <v>0.4869</v>
      </c>
      <c r="G19" s="3"/>
    </row>
    <row r="20" spans="1:7" ht="15">
      <c r="A20" s="7">
        <f t="shared" ca="1" si="0"/>
        <v>15</v>
      </c>
      <c r="B20" s="7" t="s">
        <v>28</v>
      </c>
      <c r="C20" s="8">
        <v>57420</v>
      </c>
      <c r="D20" s="8">
        <v>57420</v>
      </c>
      <c r="E20" s="8">
        <v>28275</v>
      </c>
      <c r="F20" s="9">
        <f t="shared" ca="1" si="1"/>
        <v>0.4924</v>
      </c>
      <c r="G20" s="3"/>
    </row>
    <row r="21" spans="1:7" ht="15">
      <c r="A21" s="7">
        <f t="shared" ca="1" si="0"/>
        <v>16</v>
      </c>
      <c r="B21" s="7" t="s">
        <v>30</v>
      </c>
      <c r="C21" s="8">
        <v>57420</v>
      </c>
      <c r="D21" s="8">
        <v>57420</v>
      </c>
      <c r="E21" s="8">
        <v>4719.75</v>
      </c>
      <c r="F21" s="9">
        <f t="shared" ca="1" si="1"/>
        <v>8.2199999999999995E-2</v>
      </c>
      <c r="G21" s="3"/>
    </row>
    <row r="22" spans="1:7" ht="15">
      <c r="A22" s="7">
        <f t="shared" ca="1" si="0"/>
        <v>17</v>
      </c>
      <c r="B22" s="7" t="s">
        <v>31</v>
      </c>
      <c r="C22" s="8">
        <v>689040</v>
      </c>
      <c r="D22" s="8">
        <v>689040</v>
      </c>
      <c r="E22" s="8">
        <v>315202.59999999998</v>
      </c>
      <c r="F22" s="9">
        <f t="shared" ca="1" si="1"/>
        <v>0.45750000000000002</v>
      </c>
      <c r="G22" s="3"/>
    </row>
    <row r="23" spans="1:7" ht="15">
      <c r="A23" s="7">
        <f t="shared" ca="1" si="0"/>
        <v>18</v>
      </c>
      <c r="B23" s="7" t="s">
        <v>32</v>
      </c>
      <c r="C23" s="8">
        <v>298584</v>
      </c>
      <c r="D23" s="8">
        <v>298584</v>
      </c>
      <c r="E23" s="8">
        <v>133980</v>
      </c>
      <c r="F23" s="9">
        <f t="shared" ca="1" si="1"/>
        <v>0.44869999999999999</v>
      </c>
      <c r="G23" s="3"/>
    </row>
    <row r="24" spans="1:7" ht="15">
      <c r="A24" s="7">
        <f t="shared" ca="1" si="0"/>
        <v>19</v>
      </c>
      <c r="B24" s="7" t="s">
        <v>33</v>
      </c>
      <c r="C24" s="8">
        <v>689040</v>
      </c>
      <c r="D24" s="8">
        <v>689040</v>
      </c>
      <c r="E24" s="8">
        <v>342366.2</v>
      </c>
      <c r="F24" s="9">
        <f t="shared" ca="1" si="1"/>
        <v>0.49690000000000001</v>
      </c>
      <c r="G24" s="3"/>
    </row>
    <row r="25" spans="1:7" ht="15">
      <c r="A25" s="7">
        <f t="shared" ca="1" si="0"/>
        <v>20</v>
      </c>
      <c r="B25" s="7" t="s">
        <v>34</v>
      </c>
      <c r="C25" s="8">
        <v>5519996</v>
      </c>
      <c r="D25" s="8">
        <v>5519996</v>
      </c>
      <c r="E25" s="8">
        <v>3028800</v>
      </c>
      <c r="F25" s="9">
        <f t="shared" ca="1" si="1"/>
        <v>0.54869999999999997</v>
      </c>
      <c r="G25" s="3"/>
    </row>
    <row r="26" spans="1:7" ht="15">
      <c r="A26" s="7">
        <f t="shared" ca="1" si="0"/>
        <v>21</v>
      </c>
      <c r="B26" s="7" t="s">
        <v>35</v>
      </c>
      <c r="C26" s="8">
        <v>2044152</v>
      </c>
      <c r="D26" s="8">
        <v>2044152</v>
      </c>
      <c r="E26" s="8">
        <v>886733.06</v>
      </c>
      <c r="F26" s="9">
        <f t="shared" ca="1" si="1"/>
        <v>0.43380000000000002</v>
      </c>
      <c r="G26" s="3"/>
    </row>
    <row r="27" spans="1:7" ht="15">
      <c r="A27" s="7">
        <f t="shared" ca="1" si="0"/>
        <v>22</v>
      </c>
      <c r="B27" s="7" t="s">
        <v>36</v>
      </c>
      <c r="C27" s="8">
        <v>1722600</v>
      </c>
      <c r="D27" s="8">
        <v>1722600</v>
      </c>
      <c r="E27" s="8">
        <v>786276.06</v>
      </c>
      <c r="F27" s="9">
        <f t="shared" ca="1" si="1"/>
        <v>0.45639999999999997</v>
      </c>
      <c r="G27" s="3"/>
    </row>
    <row r="28" spans="1:7" ht="15">
      <c r="A28" s="7">
        <f t="shared" ca="1" si="0"/>
        <v>23</v>
      </c>
      <c r="B28" s="7" t="s">
        <v>37</v>
      </c>
      <c r="C28" s="8">
        <v>1825956</v>
      </c>
      <c r="D28" s="8">
        <v>1825956</v>
      </c>
      <c r="E28" s="8">
        <v>871689.98</v>
      </c>
      <c r="F28" s="9">
        <f t="shared" ca="1" si="1"/>
        <v>0.47739999999999999</v>
      </c>
      <c r="G28" s="3"/>
    </row>
    <row r="29" spans="1:7" ht="15">
      <c r="A29" s="7">
        <f t="shared" ca="1" si="0"/>
        <v>24</v>
      </c>
      <c r="B29" s="7" t="s">
        <v>38</v>
      </c>
      <c r="C29" s="8">
        <v>2710224</v>
      </c>
      <c r="D29" s="8">
        <v>2710224</v>
      </c>
      <c r="E29" s="8">
        <v>1173568.6599999999</v>
      </c>
      <c r="F29" s="9">
        <f t="shared" ca="1" si="1"/>
        <v>0.433</v>
      </c>
      <c r="G29" s="3"/>
    </row>
    <row r="30" spans="1:7" ht="15">
      <c r="A30" s="7">
        <f t="shared" ca="1" si="0"/>
        <v>25</v>
      </c>
      <c r="B30" s="7" t="s">
        <v>39</v>
      </c>
      <c r="C30" s="8">
        <v>1734084</v>
      </c>
      <c r="D30" s="8">
        <v>1734084</v>
      </c>
      <c r="E30" s="8">
        <v>526030</v>
      </c>
      <c r="F30" s="9">
        <f t="shared" ca="1" si="1"/>
        <v>0.30330000000000001</v>
      </c>
      <c r="G30" s="3"/>
    </row>
    <row r="31" spans="1:7" ht="15">
      <c r="A31" s="7">
        <f t="shared" ca="1" si="0"/>
        <v>26</v>
      </c>
      <c r="B31" s="7" t="s">
        <v>40</v>
      </c>
      <c r="C31" s="8">
        <v>1033560</v>
      </c>
      <c r="D31" s="8">
        <v>1033560</v>
      </c>
      <c r="E31" s="8">
        <v>454575</v>
      </c>
      <c r="F31" s="9">
        <f t="shared" ca="1" si="1"/>
        <v>0.43980000000000002</v>
      </c>
      <c r="G31" s="3"/>
    </row>
    <row r="32" spans="1:7" ht="15" customHeight="1">
      <c r="A32" s="37" t="s">
        <v>41</v>
      </c>
      <c r="B32" s="38"/>
      <c r="C32" s="10">
        <v>31715000</v>
      </c>
      <c r="D32" s="10">
        <v>31715000</v>
      </c>
      <c r="E32" s="11">
        <v>14737880.35</v>
      </c>
      <c r="F32" s="12">
        <f t="shared" ca="1" si="1"/>
        <v>0.4647</v>
      </c>
      <c r="G32" s="3"/>
    </row>
  </sheetData>
  <mergeCells count="3">
    <mergeCell ref="A1:F1"/>
    <mergeCell ref="A3:B3"/>
    <mergeCell ref="A32:B32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51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3596120</v>
      </c>
      <c r="D6" s="8">
        <v>3596120</v>
      </c>
      <c r="E6" s="8">
        <v>1529601.05</v>
      </c>
      <c r="F6" s="9">
        <f t="shared" ref="F6:F33" ca="1" si="1">IF(INDIRECT("R[0]C[-2]", FALSE)=0,0,ROUND(INDIRECT("R[0]C[-1]", FALSE)/INDIRECT("R[0]C[-2]", FALSE),4))</f>
        <v>0.42530000000000001</v>
      </c>
      <c r="G6" s="3"/>
    </row>
    <row r="7" spans="1:7" ht="15">
      <c r="A7" s="7">
        <f t="shared" ca="1" si="0"/>
        <v>2</v>
      </c>
      <c r="B7" s="7" t="s">
        <v>15</v>
      </c>
      <c r="C7" s="8">
        <v>1977866</v>
      </c>
      <c r="D7" s="8">
        <v>1977866</v>
      </c>
      <c r="E7" s="8">
        <v>884044.2</v>
      </c>
      <c r="F7" s="9">
        <f t="shared" ca="1" si="1"/>
        <v>0.44700000000000001</v>
      </c>
      <c r="G7" s="3"/>
    </row>
    <row r="8" spans="1:7" ht="15">
      <c r="A8" s="7">
        <f t="shared" ca="1" si="0"/>
        <v>3</v>
      </c>
      <c r="B8" s="7" t="s">
        <v>16</v>
      </c>
      <c r="C8" s="8">
        <v>1618254</v>
      </c>
      <c r="D8" s="8">
        <v>1618254</v>
      </c>
      <c r="E8" s="8">
        <v>689254</v>
      </c>
      <c r="F8" s="9">
        <f t="shared" ca="1" si="1"/>
        <v>0.4259</v>
      </c>
      <c r="G8" s="3"/>
    </row>
    <row r="9" spans="1:7" ht="15">
      <c r="A9" s="7">
        <f t="shared" ca="1" si="0"/>
        <v>4</v>
      </c>
      <c r="B9" s="7" t="s">
        <v>17</v>
      </c>
      <c r="C9" s="8">
        <v>4495150</v>
      </c>
      <c r="D9" s="8">
        <v>4495150</v>
      </c>
      <c r="E9" s="8">
        <v>2489451.34</v>
      </c>
      <c r="F9" s="9">
        <f t="shared" ca="1" si="1"/>
        <v>0.55379999999999996</v>
      </c>
      <c r="G9" s="3"/>
    </row>
    <row r="10" spans="1:7" ht="15">
      <c r="A10" s="7">
        <f t="shared" ca="1" si="0"/>
        <v>5</v>
      </c>
      <c r="B10" s="7" t="s">
        <v>18</v>
      </c>
      <c r="C10" s="8">
        <v>2337478</v>
      </c>
      <c r="D10" s="8">
        <v>2337478</v>
      </c>
      <c r="E10" s="8">
        <v>1321025.67</v>
      </c>
      <c r="F10" s="9">
        <f t="shared" ca="1" si="1"/>
        <v>0.56510000000000005</v>
      </c>
      <c r="G10" s="3"/>
    </row>
    <row r="11" spans="1:7" ht="15">
      <c r="A11" s="7">
        <f t="shared" ca="1" si="0"/>
        <v>6</v>
      </c>
      <c r="B11" s="7" t="s">
        <v>19</v>
      </c>
      <c r="C11" s="8">
        <v>1438448</v>
      </c>
      <c r="D11" s="8">
        <v>1438448</v>
      </c>
      <c r="E11" s="8">
        <v>497198.31</v>
      </c>
      <c r="F11" s="9">
        <f t="shared" ca="1" si="1"/>
        <v>0.34560000000000002</v>
      </c>
      <c r="G11" s="3"/>
    </row>
    <row r="12" spans="1:7" ht="15">
      <c r="A12" s="7">
        <f t="shared" ca="1" si="0"/>
        <v>7</v>
      </c>
      <c r="B12" s="7" t="s">
        <v>20</v>
      </c>
      <c r="C12" s="8">
        <v>539418</v>
      </c>
      <c r="D12" s="8">
        <v>539418</v>
      </c>
      <c r="E12" s="8">
        <v>132210</v>
      </c>
      <c r="F12" s="9">
        <f t="shared" ca="1" si="1"/>
        <v>0.24510000000000001</v>
      </c>
      <c r="G12" s="3"/>
    </row>
    <row r="13" spans="1:7" ht="15">
      <c r="A13" s="7">
        <f t="shared" ca="1" si="0"/>
        <v>8</v>
      </c>
      <c r="B13" s="7" t="s">
        <v>21</v>
      </c>
      <c r="C13" s="8">
        <v>2157672</v>
      </c>
      <c r="D13" s="8">
        <v>2157672</v>
      </c>
      <c r="E13" s="8">
        <v>1452267.89</v>
      </c>
      <c r="F13" s="9">
        <f t="shared" ca="1" si="1"/>
        <v>0.67310000000000003</v>
      </c>
      <c r="G13" s="3"/>
    </row>
    <row r="14" spans="1:7" ht="15">
      <c r="A14" s="7">
        <f t="shared" ca="1" si="0"/>
        <v>9</v>
      </c>
      <c r="B14" s="7" t="s">
        <v>22</v>
      </c>
      <c r="C14" s="8">
        <v>3236508</v>
      </c>
      <c r="D14" s="8">
        <v>3236508</v>
      </c>
      <c r="E14" s="8">
        <v>1438444.8</v>
      </c>
      <c r="F14" s="9">
        <f t="shared" ca="1" si="1"/>
        <v>0.44440000000000002</v>
      </c>
      <c r="G14" s="3"/>
    </row>
    <row r="15" spans="1:7" ht="15">
      <c r="A15" s="7">
        <f t="shared" ca="1" si="0"/>
        <v>10</v>
      </c>
      <c r="B15" s="7" t="s">
        <v>23</v>
      </c>
      <c r="C15" s="8">
        <v>3775926</v>
      </c>
      <c r="D15" s="8">
        <v>3775926</v>
      </c>
      <c r="E15" s="8">
        <v>1674660</v>
      </c>
      <c r="F15" s="9">
        <f t="shared" ca="1" si="1"/>
        <v>0.44350000000000001</v>
      </c>
      <c r="G15" s="3"/>
    </row>
    <row r="16" spans="1:7" ht="15">
      <c r="A16" s="7">
        <f t="shared" ca="1" si="0"/>
        <v>11</v>
      </c>
      <c r="B16" s="7" t="s">
        <v>24</v>
      </c>
      <c r="C16" s="8">
        <v>2337478</v>
      </c>
      <c r="D16" s="8">
        <v>2337478</v>
      </c>
      <c r="E16" s="8">
        <v>1198704</v>
      </c>
      <c r="F16" s="9">
        <f t="shared" ca="1" si="1"/>
        <v>0.51280000000000003</v>
      </c>
      <c r="G16" s="3"/>
    </row>
    <row r="17" spans="1:7" ht="15">
      <c r="A17" s="7">
        <f t="shared" ca="1" si="0"/>
        <v>12</v>
      </c>
      <c r="B17" s="7" t="s">
        <v>25</v>
      </c>
      <c r="C17" s="8">
        <v>7372046</v>
      </c>
      <c r="D17" s="8">
        <v>7372046</v>
      </c>
      <c r="E17" s="8">
        <v>3059246.99</v>
      </c>
      <c r="F17" s="9">
        <f t="shared" ca="1" si="1"/>
        <v>0.41499999999999998</v>
      </c>
      <c r="G17" s="3"/>
    </row>
    <row r="18" spans="1:7" ht="15">
      <c r="A18" s="7">
        <f t="shared" ca="1" si="0"/>
        <v>13</v>
      </c>
      <c r="B18" s="7" t="s">
        <v>26</v>
      </c>
      <c r="C18" s="8">
        <v>5753792</v>
      </c>
      <c r="D18" s="8">
        <v>5753792</v>
      </c>
      <c r="E18" s="8">
        <v>2423534.41</v>
      </c>
      <c r="F18" s="9">
        <f t="shared" ca="1" si="1"/>
        <v>0.42120000000000002</v>
      </c>
      <c r="G18" s="3"/>
    </row>
    <row r="19" spans="1:7" ht="15">
      <c r="A19" s="7">
        <f t="shared" ca="1" si="0"/>
        <v>14</v>
      </c>
      <c r="B19" s="7" t="s">
        <v>27</v>
      </c>
      <c r="C19" s="8">
        <v>15283510</v>
      </c>
      <c r="D19" s="8">
        <v>15283510</v>
      </c>
      <c r="E19" s="8">
        <v>7851511.2000000002</v>
      </c>
      <c r="F19" s="9">
        <f t="shared" ca="1" si="1"/>
        <v>0.51370000000000005</v>
      </c>
      <c r="G19" s="3"/>
    </row>
    <row r="20" spans="1:7" ht="15">
      <c r="A20" s="7">
        <f t="shared" ca="1" si="0"/>
        <v>15</v>
      </c>
      <c r="B20" s="7" t="s">
        <v>28</v>
      </c>
      <c r="C20" s="8">
        <v>3775926</v>
      </c>
      <c r="D20" s="8">
        <v>3775926</v>
      </c>
      <c r="E20" s="8">
        <v>1468412.4</v>
      </c>
      <c r="F20" s="9">
        <f t="shared" ca="1" si="1"/>
        <v>0.38890000000000002</v>
      </c>
      <c r="G20" s="3"/>
    </row>
    <row r="21" spans="1:7" ht="15">
      <c r="A21" s="7">
        <f t="shared" ca="1" si="0"/>
        <v>16</v>
      </c>
      <c r="B21" s="7" t="s">
        <v>29</v>
      </c>
      <c r="C21" s="8">
        <v>719224</v>
      </c>
      <c r="D21" s="8">
        <v>719224</v>
      </c>
      <c r="E21" s="8">
        <v>269708.40000000002</v>
      </c>
      <c r="F21" s="9">
        <f t="shared" ca="1" si="1"/>
        <v>0.375</v>
      </c>
      <c r="G21" s="3"/>
    </row>
    <row r="22" spans="1:7" ht="15">
      <c r="A22" s="7">
        <f t="shared" ca="1" si="0"/>
        <v>17</v>
      </c>
      <c r="B22" s="7" t="s">
        <v>30</v>
      </c>
      <c r="C22" s="8">
        <v>3596120</v>
      </c>
      <c r="D22" s="8">
        <v>3596120</v>
      </c>
      <c r="E22" s="8">
        <v>1273623</v>
      </c>
      <c r="F22" s="9">
        <f t="shared" ca="1" si="1"/>
        <v>0.35420000000000001</v>
      </c>
      <c r="G22" s="3"/>
    </row>
    <row r="23" spans="1:7" ht="15">
      <c r="A23" s="7">
        <f t="shared" ca="1" si="0"/>
        <v>18</v>
      </c>
      <c r="B23" s="7" t="s">
        <v>31</v>
      </c>
      <c r="C23" s="8">
        <v>1618254</v>
      </c>
      <c r="D23" s="8">
        <v>1618254</v>
      </c>
      <c r="E23" s="8">
        <v>464497.8</v>
      </c>
      <c r="F23" s="9">
        <f t="shared" ca="1" si="1"/>
        <v>0.28699999999999998</v>
      </c>
      <c r="G23" s="3"/>
    </row>
    <row r="24" spans="1:7" ht="15">
      <c r="A24" s="7">
        <f t="shared" ca="1" si="0"/>
        <v>19</v>
      </c>
      <c r="B24" s="7" t="s">
        <v>32</v>
      </c>
      <c r="C24" s="8">
        <v>1078836</v>
      </c>
      <c r="D24" s="8">
        <v>1078836</v>
      </c>
      <c r="E24" s="8">
        <v>659287.19999999995</v>
      </c>
      <c r="F24" s="9">
        <f t="shared" ca="1" si="1"/>
        <v>0.61109999999999998</v>
      </c>
      <c r="G24" s="3"/>
    </row>
    <row r="25" spans="1:7" ht="15">
      <c r="A25" s="7">
        <f t="shared" ca="1" si="0"/>
        <v>20</v>
      </c>
      <c r="B25" s="7" t="s">
        <v>33</v>
      </c>
      <c r="C25" s="8">
        <v>1438448</v>
      </c>
      <c r="D25" s="8">
        <v>1438448</v>
      </c>
      <c r="E25" s="8">
        <v>732324.59</v>
      </c>
      <c r="F25" s="9">
        <f t="shared" ca="1" si="1"/>
        <v>0.5091</v>
      </c>
      <c r="G25" s="3"/>
    </row>
    <row r="26" spans="1:7" ht="15">
      <c r="A26" s="7">
        <f t="shared" ca="1" si="0"/>
        <v>21</v>
      </c>
      <c r="B26" s="7" t="s">
        <v>34</v>
      </c>
      <c r="C26" s="8">
        <v>54754502</v>
      </c>
      <c r="D26" s="8">
        <v>54754502</v>
      </c>
      <c r="E26" s="8">
        <v>26622000</v>
      </c>
      <c r="F26" s="9">
        <f t="shared" ca="1" si="1"/>
        <v>0.48620000000000002</v>
      </c>
      <c r="G26" s="3"/>
    </row>
    <row r="27" spans="1:7" ht="15">
      <c r="A27" s="7">
        <f t="shared" ca="1" si="0"/>
        <v>22</v>
      </c>
      <c r="B27" s="7" t="s">
        <v>35</v>
      </c>
      <c r="C27" s="8">
        <v>24813228</v>
      </c>
      <c r="D27" s="8">
        <v>24813228</v>
      </c>
      <c r="E27" s="8">
        <v>11235536</v>
      </c>
      <c r="F27" s="9">
        <f t="shared" ca="1" si="1"/>
        <v>0.45279999999999998</v>
      </c>
      <c r="G27" s="3"/>
    </row>
    <row r="28" spans="1:7" ht="15">
      <c r="A28" s="7">
        <f t="shared" ca="1" si="0"/>
        <v>23</v>
      </c>
      <c r="B28" s="7" t="s">
        <v>36</v>
      </c>
      <c r="C28" s="8">
        <v>12586420</v>
      </c>
      <c r="D28" s="8">
        <v>12586420</v>
      </c>
      <c r="E28" s="8">
        <v>5716925.75</v>
      </c>
      <c r="F28" s="9">
        <f t="shared" ca="1" si="1"/>
        <v>0.45419999999999999</v>
      </c>
      <c r="G28" s="3"/>
    </row>
    <row r="29" spans="1:7" ht="15">
      <c r="A29" s="7">
        <f t="shared" ca="1" si="0"/>
        <v>24</v>
      </c>
      <c r="B29" s="7" t="s">
        <v>37</v>
      </c>
      <c r="C29" s="8">
        <v>5214374</v>
      </c>
      <c r="D29" s="8">
        <v>5214374</v>
      </c>
      <c r="E29" s="8">
        <v>2407587.85</v>
      </c>
      <c r="F29" s="9">
        <f t="shared" ca="1" si="1"/>
        <v>0.4617</v>
      </c>
      <c r="G29" s="3"/>
    </row>
    <row r="30" spans="1:7" ht="15">
      <c r="A30" s="7">
        <f t="shared" ca="1" si="0"/>
        <v>25</v>
      </c>
      <c r="B30" s="7" t="s">
        <v>38</v>
      </c>
      <c r="C30" s="8">
        <v>15283510</v>
      </c>
      <c r="D30" s="8">
        <v>15283510</v>
      </c>
      <c r="E30" s="8">
        <v>7269558.6399999997</v>
      </c>
      <c r="F30" s="9">
        <f t="shared" ca="1" si="1"/>
        <v>0.47560000000000002</v>
      </c>
      <c r="G30" s="3"/>
    </row>
    <row r="31" spans="1:7" ht="15">
      <c r="A31" s="7">
        <f t="shared" ca="1" si="0"/>
        <v>26</v>
      </c>
      <c r="B31" s="7" t="s">
        <v>39</v>
      </c>
      <c r="C31" s="8">
        <v>15822928</v>
      </c>
      <c r="D31" s="8">
        <v>15822928</v>
      </c>
      <c r="E31" s="8">
        <v>7284704</v>
      </c>
      <c r="F31" s="9">
        <f t="shared" ca="1" si="1"/>
        <v>0.46039999999999998</v>
      </c>
      <c r="G31" s="3"/>
    </row>
    <row r="32" spans="1:7" ht="15">
      <c r="A32" s="7">
        <f t="shared" ca="1" si="0"/>
        <v>27</v>
      </c>
      <c r="B32" s="7" t="s">
        <v>40</v>
      </c>
      <c r="C32" s="8">
        <v>16901764</v>
      </c>
      <c r="D32" s="8">
        <v>16901764</v>
      </c>
      <c r="E32" s="8">
        <v>7829760.5099999998</v>
      </c>
      <c r="F32" s="9">
        <f t="shared" ca="1" si="1"/>
        <v>0.46329999999999999</v>
      </c>
      <c r="G32" s="3"/>
    </row>
    <row r="33" spans="1:7" ht="15" customHeight="1">
      <c r="A33" s="37" t="s">
        <v>41</v>
      </c>
      <c r="B33" s="38"/>
      <c r="C33" s="10">
        <v>213523200</v>
      </c>
      <c r="D33" s="10">
        <v>213523200</v>
      </c>
      <c r="E33" s="11">
        <v>99875080</v>
      </c>
      <c r="F33" s="12">
        <f t="shared" ca="1" si="1"/>
        <v>0.4677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G31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60.2" customHeight="1">
      <c r="A1" s="33" t="s">
        <v>52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0" ca="1" si="0">IF(INDIRECT("R[-2]C[0]",FALSE)="№",1,INDIRECT("R[-1]C[0]",FALSE)+1)</f>
        <v>1</v>
      </c>
      <c r="B6" s="7" t="s">
        <v>14</v>
      </c>
      <c r="C6" s="8">
        <v>1439400</v>
      </c>
      <c r="D6" s="8">
        <v>1439400</v>
      </c>
      <c r="E6" s="8">
        <v>723136</v>
      </c>
      <c r="F6" s="9">
        <f t="shared" ref="F6:F31" ca="1" si="1">IF(INDIRECT("R[0]C[-2]", FALSE)=0,0,ROUND(INDIRECT("R[0]C[-1]", FALSE)/INDIRECT("R[0]C[-2]", FALSE),4))</f>
        <v>0.50239999999999996</v>
      </c>
      <c r="G6" s="3"/>
    </row>
    <row r="7" spans="1:7" ht="15">
      <c r="A7" s="7">
        <f t="shared" ca="1" si="0"/>
        <v>2</v>
      </c>
      <c r="B7" s="7" t="s">
        <v>15</v>
      </c>
      <c r="C7" s="8">
        <v>1853800</v>
      </c>
      <c r="D7" s="8">
        <v>1853800</v>
      </c>
      <c r="E7" s="8">
        <v>935115.8</v>
      </c>
      <c r="F7" s="9">
        <f t="shared" ca="1" si="1"/>
        <v>0.50439999999999996</v>
      </c>
      <c r="G7" s="3"/>
    </row>
    <row r="8" spans="1:7" ht="15">
      <c r="A8" s="7">
        <f t="shared" ca="1" si="0"/>
        <v>3</v>
      </c>
      <c r="B8" s="7" t="s">
        <v>16</v>
      </c>
      <c r="C8" s="8">
        <v>2217900</v>
      </c>
      <c r="D8" s="8">
        <v>2217900</v>
      </c>
      <c r="E8" s="8">
        <v>1061208</v>
      </c>
      <c r="F8" s="9">
        <f t="shared" ca="1" si="1"/>
        <v>0.47849999999999998</v>
      </c>
      <c r="G8" s="3"/>
    </row>
    <row r="9" spans="1:7" ht="15">
      <c r="A9" s="7">
        <f t="shared" ca="1" si="0"/>
        <v>4</v>
      </c>
      <c r="B9" s="7" t="s">
        <v>17</v>
      </c>
      <c r="C9" s="8">
        <v>5948600</v>
      </c>
      <c r="D9" s="8">
        <v>5948600</v>
      </c>
      <c r="E9" s="8">
        <v>2925360</v>
      </c>
      <c r="F9" s="9">
        <f t="shared" ca="1" si="1"/>
        <v>0.49180000000000001</v>
      </c>
      <c r="G9" s="3"/>
    </row>
    <row r="10" spans="1:7" ht="15">
      <c r="A10" s="7">
        <f t="shared" ca="1" si="0"/>
        <v>5</v>
      </c>
      <c r="B10" s="7" t="s">
        <v>18</v>
      </c>
      <c r="C10" s="8">
        <v>3312000</v>
      </c>
      <c r="D10" s="8">
        <v>3312000</v>
      </c>
      <c r="E10" s="8">
        <v>1575600</v>
      </c>
      <c r="F10" s="9">
        <f t="shared" ca="1" si="1"/>
        <v>0.47570000000000001</v>
      </c>
      <c r="G10" s="3"/>
    </row>
    <row r="11" spans="1:7" ht="15">
      <c r="A11" s="7">
        <f t="shared" ca="1" si="0"/>
        <v>6</v>
      </c>
      <c r="B11" s="7" t="s">
        <v>19</v>
      </c>
      <c r="C11" s="8">
        <v>1094400</v>
      </c>
      <c r="D11" s="8">
        <v>1094400</v>
      </c>
      <c r="E11" s="8">
        <v>540000</v>
      </c>
      <c r="F11" s="9">
        <f t="shared" ca="1" si="1"/>
        <v>0.49340000000000001</v>
      </c>
      <c r="G11" s="3"/>
    </row>
    <row r="12" spans="1:7" ht="15">
      <c r="A12" s="7">
        <f t="shared" ca="1" si="0"/>
        <v>7</v>
      </c>
      <c r="B12" s="7" t="s">
        <v>20</v>
      </c>
      <c r="C12" s="8">
        <v>2805400</v>
      </c>
      <c r="D12" s="8">
        <v>2805400</v>
      </c>
      <c r="E12" s="8">
        <v>1416168</v>
      </c>
      <c r="F12" s="9">
        <f t="shared" ca="1" si="1"/>
        <v>0.50480000000000003</v>
      </c>
      <c r="G12" s="3"/>
    </row>
    <row r="13" spans="1:7" ht="15">
      <c r="A13" s="7">
        <f t="shared" ca="1" si="0"/>
        <v>8</v>
      </c>
      <c r="B13" s="7" t="s">
        <v>21</v>
      </c>
      <c r="C13" s="8">
        <v>3363600</v>
      </c>
      <c r="D13" s="8">
        <v>3363600</v>
      </c>
      <c r="E13" s="8">
        <v>1900221</v>
      </c>
      <c r="F13" s="9">
        <f t="shared" ca="1" si="1"/>
        <v>0.56489999999999996</v>
      </c>
      <c r="G13" s="3"/>
    </row>
    <row r="14" spans="1:7" ht="15">
      <c r="A14" s="7">
        <f t="shared" ca="1" si="0"/>
        <v>9</v>
      </c>
      <c r="B14" s="7" t="s">
        <v>22</v>
      </c>
      <c r="C14" s="8">
        <v>4959300</v>
      </c>
      <c r="D14" s="8">
        <v>4959300</v>
      </c>
      <c r="E14" s="8">
        <v>2313534</v>
      </c>
      <c r="F14" s="9">
        <f t="shared" ca="1" si="1"/>
        <v>0.46650000000000003</v>
      </c>
      <c r="G14" s="3"/>
    </row>
    <row r="15" spans="1:7" ht="15">
      <c r="A15" s="7">
        <f t="shared" ca="1" si="0"/>
        <v>10</v>
      </c>
      <c r="B15" s="7" t="s">
        <v>23</v>
      </c>
      <c r="C15" s="8">
        <v>4262400</v>
      </c>
      <c r="D15" s="8">
        <v>4262400</v>
      </c>
      <c r="E15" s="8">
        <v>1981200</v>
      </c>
      <c r="F15" s="9">
        <f t="shared" ca="1" si="1"/>
        <v>0.46479999999999999</v>
      </c>
      <c r="G15" s="3"/>
    </row>
    <row r="16" spans="1:7" ht="15">
      <c r="A16" s="7">
        <f t="shared" ca="1" si="0"/>
        <v>11</v>
      </c>
      <c r="B16" s="7" t="s">
        <v>24</v>
      </c>
      <c r="C16" s="8">
        <v>4333000</v>
      </c>
      <c r="D16" s="8">
        <v>4333000</v>
      </c>
      <c r="E16" s="8">
        <v>2096753</v>
      </c>
      <c r="F16" s="9">
        <f t="shared" ca="1" si="1"/>
        <v>0.4839</v>
      </c>
      <c r="G16" s="3"/>
    </row>
    <row r="17" spans="1:7" ht="15">
      <c r="A17" s="7">
        <f t="shared" ca="1" si="0"/>
        <v>12</v>
      </c>
      <c r="B17" s="7" t="s">
        <v>25</v>
      </c>
      <c r="C17" s="8">
        <v>8879200</v>
      </c>
      <c r="D17" s="8">
        <v>8879200</v>
      </c>
      <c r="E17" s="8">
        <v>4337905.96</v>
      </c>
      <c r="F17" s="9">
        <f t="shared" ca="1" si="1"/>
        <v>0.48849999999999999</v>
      </c>
      <c r="G17" s="3"/>
    </row>
    <row r="18" spans="1:7" ht="15">
      <c r="A18" s="7">
        <f t="shared" ca="1" si="0"/>
        <v>13</v>
      </c>
      <c r="B18" s="7" t="s">
        <v>26</v>
      </c>
      <c r="C18" s="8">
        <v>3437000</v>
      </c>
      <c r="D18" s="8">
        <v>3437000</v>
      </c>
      <c r="E18" s="8">
        <v>1631062</v>
      </c>
      <c r="F18" s="9">
        <f t="shared" ca="1" si="1"/>
        <v>0.47460000000000002</v>
      </c>
      <c r="G18" s="3"/>
    </row>
    <row r="19" spans="1:7" ht="15">
      <c r="A19" s="7">
        <f t="shared" ca="1" si="0"/>
        <v>14</v>
      </c>
      <c r="B19" s="7" t="s">
        <v>27</v>
      </c>
      <c r="C19" s="8">
        <v>12958300</v>
      </c>
      <c r="D19" s="8">
        <v>12958300</v>
      </c>
      <c r="E19" s="8">
        <v>6404148</v>
      </c>
      <c r="F19" s="9">
        <f t="shared" ca="1" si="1"/>
        <v>0.49419999999999997</v>
      </c>
      <c r="G19" s="3"/>
    </row>
    <row r="20" spans="1:7" ht="15">
      <c r="A20" s="7">
        <f t="shared" ca="1" si="0"/>
        <v>15</v>
      </c>
      <c r="B20" s="7" t="s">
        <v>28</v>
      </c>
      <c r="C20" s="8">
        <v>1742400</v>
      </c>
      <c r="D20" s="8">
        <v>1742400</v>
      </c>
      <c r="E20" s="8">
        <v>825600</v>
      </c>
      <c r="F20" s="9">
        <f t="shared" ca="1" si="1"/>
        <v>0.4738</v>
      </c>
      <c r="G20" s="3"/>
    </row>
    <row r="21" spans="1:7" ht="15">
      <c r="A21" s="7">
        <f t="shared" ca="1" si="0"/>
        <v>16</v>
      </c>
      <c r="B21" s="7" t="s">
        <v>29</v>
      </c>
      <c r="C21" s="8">
        <v>2145600</v>
      </c>
      <c r="D21" s="8">
        <v>2145600</v>
      </c>
      <c r="E21" s="8">
        <v>1063200</v>
      </c>
      <c r="F21" s="9">
        <f t="shared" ca="1" si="1"/>
        <v>0.4955</v>
      </c>
      <c r="G21" s="3"/>
    </row>
    <row r="22" spans="1:7" ht="15">
      <c r="A22" s="7">
        <f t="shared" ca="1" si="0"/>
        <v>17</v>
      </c>
      <c r="B22" s="7" t="s">
        <v>30</v>
      </c>
      <c r="C22" s="8">
        <v>2894400</v>
      </c>
      <c r="D22" s="8">
        <v>2894400</v>
      </c>
      <c r="E22" s="8">
        <v>1362000</v>
      </c>
      <c r="F22" s="9">
        <f t="shared" ca="1" si="1"/>
        <v>0.47060000000000002</v>
      </c>
      <c r="G22" s="3"/>
    </row>
    <row r="23" spans="1:7" ht="15">
      <c r="A23" s="7">
        <f t="shared" ca="1" si="0"/>
        <v>18</v>
      </c>
      <c r="B23" s="7" t="s">
        <v>31</v>
      </c>
      <c r="C23" s="8">
        <v>3892300</v>
      </c>
      <c r="D23" s="8">
        <v>3892300</v>
      </c>
      <c r="E23" s="8">
        <v>1633896</v>
      </c>
      <c r="F23" s="9">
        <f t="shared" ca="1" si="1"/>
        <v>0.41980000000000001</v>
      </c>
      <c r="G23" s="3"/>
    </row>
    <row r="24" spans="1:7" ht="15">
      <c r="A24" s="7">
        <f t="shared" ca="1" si="0"/>
        <v>19</v>
      </c>
      <c r="B24" s="7" t="s">
        <v>32</v>
      </c>
      <c r="C24" s="8">
        <v>3348900</v>
      </c>
      <c r="D24" s="8">
        <v>3348900</v>
      </c>
      <c r="E24" s="8">
        <v>1892400</v>
      </c>
      <c r="F24" s="9">
        <f t="shared" ca="1" si="1"/>
        <v>0.56510000000000005</v>
      </c>
      <c r="G24" s="3"/>
    </row>
    <row r="25" spans="1:7" ht="15">
      <c r="A25" s="7">
        <f t="shared" ca="1" si="0"/>
        <v>20</v>
      </c>
      <c r="B25" s="7" t="s">
        <v>33</v>
      </c>
      <c r="C25" s="8">
        <v>4467700</v>
      </c>
      <c r="D25" s="8">
        <v>4467700</v>
      </c>
      <c r="E25" s="8">
        <v>2190790.88</v>
      </c>
      <c r="F25" s="9">
        <f t="shared" ca="1" si="1"/>
        <v>0.4904</v>
      </c>
      <c r="G25" s="3"/>
    </row>
    <row r="26" spans="1:7" ht="15">
      <c r="A26" s="7">
        <f t="shared" ca="1" si="0"/>
        <v>21</v>
      </c>
      <c r="B26" s="7" t="s">
        <v>35</v>
      </c>
      <c r="C26" s="8">
        <v>6366800</v>
      </c>
      <c r="D26" s="8">
        <v>6366800</v>
      </c>
      <c r="E26" s="8">
        <v>3099380</v>
      </c>
      <c r="F26" s="9">
        <f t="shared" ca="1" si="1"/>
        <v>0.48680000000000001</v>
      </c>
      <c r="G26" s="3"/>
    </row>
    <row r="27" spans="1:7" ht="15">
      <c r="A27" s="7">
        <f t="shared" ca="1" si="0"/>
        <v>22</v>
      </c>
      <c r="B27" s="7" t="s">
        <v>36</v>
      </c>
      <c r="C27" s="8">
        <v>3801600</v>
      </c>
      <c r="D27" s="8">
        <v>3801600</v>
      </c>
      <c r="E27" s="8">
        <v>1896000</v>
      </c>
      <c r="F27" s="9">
        <f t="shared" ca="1" si="1"/>
        <v>0.49869999999999998</v>
      </c>
      <c r="G27" s="3"/>
    </row>
    <row r="28" spans="1:7" ht="15">
      <c r="A28" s="7">
        <f t="shared" ca="1" si="0"/>
        <v>23</v>
      </c>
      <c r="B28" s="7" t="s">
        <v>38</v>
      </c>
      <c r="C28" s="8">
        <v>5875200</v>
      </c>
      <c r="D28" s="8">
        <v>5875200</v>
      </c>
      <c r="E28" s="8">
        <v>2765017.79</v>
      </c>
      <c r="F28" s="9">
        <f t="shared" ca="1" si="1"/>
        <v>0.47060000000000002</v>
      </c>
      <c r="G28" s="3"/>
    </row>
    <row r="29" spans="1:7" ht="15">
      <c r="A29" s="7">
        <f t="shared" ca="1" si="0"/>
        <v>24</v>
      </c>
      <c r="B29" s="7" t="s">
        <v>39</v>
      </c>
      <c r="C29" s="8">
        <v>4224800</v>
      </c>
      <c r="D29" s="8">
        <v>4224800</v>
      </c>
      <c r="E29" s="8">
        <v>2025822</v>
      </c>
      <c r="F29" s="9">
        <f t="shared" ca="1" si="1"/>
        <v>0.47949999999999998</v>
      </c>
      <c r="G29" s="3"/>
    </row>
    <row r="30" spans="1:7" ht="15">
      <c r="A30" s="7">
        <f t="shared" ca="1" si="0"/>
        <v>25</v>
      </c>
      <c r="B30" s="7" t="s">
        <v>40</v>
      </c>
      <c r="C30" s="8">
        <v>2194500</v>
      </c>
      <c r="D30" s="8">
        <v>2194500</v>
      </c>
      <c r="E30" s="8">
        <v>1013959.88</v>
      </c>
      <c r="F30" s="9">
        <f t="shared" ca="1" si="1"/>
        <v>0.46200000000000002</v>
      </c>
      <c r="G30" s="3"/>
    </row>
    <row r="31" spans="1:7" ht="15" customHeight="1">
      <c r="A31" s="37" t="s">
        <v>41</v>
      </c>
      <c r="B31" s="38"/>
      <c r="C31" s="10">
        <v>101818500</v>
      </c>
      <c r="D31" s="10">
        <v>101818500</v>
      </c>
      <c r="E31" s="11">
        <v>49609478.310000002</v>
      </c>
      <c r="F31" s="12">
        <f t="shared" ca="1" si="1"/>
        <v>0.48720000000000002</v>
      </c>
      <c r="G31" s="3"/>
    </row>
  </sheetData>
  <mergeCells count="3">
    <mergeCell ref="A1:F1"/>
    <mergeCell ref="A3:B3"/>
    <mergeCell ref="A31:B31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53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1334905</v>
      </c>
      <c r="D6" s="8">
        <v>1506687</v>
      </c>
      <c r="E6" s="8">
        <v>992000</v>
      </c>
      <c r="F6" s="9">
        <f t="shared" ref="F6:F33" ca="1" si="1">IF(INDIRECT("R[0]C[-2]", FALSE)=0,0,ROUND(INDIRECT("R[0]C[-1]", FALSE)/INDIRECT("R[0]C[-2]", FALSE),4))</f>
        <v>0.65839999999999999</v>
      </c>
      <c r="G6" s="3"/>
    </row>
    <row r="7" spans="1:7" ht="15">
      <c r="A7" s="7">
        <f t="shared" ca="1" si="0"/>
        <v>2</v>
      </c>
      <c r="B7" s="7" t="s">
        <v>15</v>
      </c>
      <c r="C7" s="8">
        <v>910555</v>
      </c>
      <c r="D7" s="8">
        <v>1014087</v>
      </c>
      <c r="E7" s="8">
        <v>528945</v>
      </c>
      <c r="F7" s="9">
        <f t="shared" ca="1" si="1"/>
        <v>0.52159999999999995</v>
      </c>
      <c r="G7" s="3"/>
    </row>
    <row r="8" spans="1:7" ht="15">
      <c r="A8" s="7">
        <f t="shared" ca="1" si="0"/>
        <v>3</v>
      </c>
      <c r="B8" s="7" t="s">
        <v>16</v>
      </c>
      <c r="C8" s="8">
        <v>1829410</v>
      </c>
      <c r="D8" s="8">
        <v>2036474</v>
      </c>
      <c r="E8" s="8">
        <v>1192000</v>
      </c>
      <c r="F8" s="9">
        <f t="shared" ca="1" si="1"/>
        <v>0.58530000000000004</v>
      </c>
      <c r="G8" s="3"/>
    </row>
    <row r="9" spans="1:7" ht="15">
      <c r="A9" s="7">
        <f t="shared" ca="1" si="0"/>
        <v>4</v>
      </c>
      <c r="B9" s="7" t="s">
        <v>17</v>
      </c>
      <c r="C9" s="8">
        <v>3159215</v>
      </c>
      <c r="D9" s="8">
        <v>3330815</v>
      </c>
      <c r="E9" s="8">
        <v>2072060</v>
      </c>
      <c r="F9" s="9">
        <f t="shared" ca="1" si="1"/>
        <v>0.62209999999999999</v>
      </c>
      <c r="G9" s="3"/>
    </row>
    <row r="10" spans="1:7" ht="15">
      <c r="A10" s="7">
        <f t="shared" ca="1" si="0"/>
        <v>5</v>
      </c>
      <c r="B10" s="7" t="s">
        <v>18</v>
      </c>
      <c r="C10" s="8">
        <v>2373385</v>
      </c>
      <c r="D10" s="8">
        <v>2624389</v>
      </c>
      <c r="E10" s="8">
        <v>1681800</v>
      </c>
      <c r="F10" s="9">
        <f t="shared" ca="1" si="1"/>
        <v>0.64080000000000004</v>
      </c>
      <c r="G10" s="3"/>
    </row>
    <row r="11" spans="1:7" ht="15">
      <c r="A11" s="7">
        <f t="shared" ca="1" si="0"/>
        <v>6</v>
      </c>
      <c r="B11" s="7" t="s">
        <v>19</v>
      </c>
      <c r="C11" s="8">
        <v>1829410</v>
      </c>
      <c r="D11" s="8">
        <v>2036474</v>
      </c>
      <c r="E11" s="8">
        <v>1213000</v>
      </c>
      <c r="F11" s="9">
        <f t="shared" ca="1" si="1"/>
        <v>0.59560000000000002</v>
      </c>
      <c r="G11" s="3"/>
    </row>
    <row r="12" spans="1:7" ht="15">
      <c r="A12" s="7">
        <f t="shared" ca="1" si="0"/>
        <v>7</v>
      </c>
      <c r="B12" s="7" t="s">
        <v>20</v>
      </c>
      <c r="C12" s="8">
        <v>1403060</v>
      </c>
      <c r="D12" s="8">
        <v>1541874</v>
      </c>
      <c r="E12" s="8">
        <v>644960</v>
      </c>
      <c r="F12" s="9">
        <f t="shared" ca="1" si="1"/>
        <v>0.41830000000000001</v>
      </c>
      <c r="G12" s="3"/>
    </row>
    <row r="13" spans="1:7" ht="15">
      <c r="A13" s="7">
        <f t="shared" ca="1" si="0"/>
        <v>8</v>
      </c>
      <c r="B13" s="7" t="s">
        <v>21</v>
      </c>
      <c r="C13" s="8">
        <v>1821910</v>
      </c>
      <c r="D13" s="8">
        <v>2028974</v>
      </c>
      <c r="E13" s="8">
        <v>1006655.25</v>
      </c>
      <c r="F13" s="9">
        <f t="shared" ca="1" si="1"/>
        <v>0.49609999999999999</v>
      </c>
      <c r="G13" s="3"/>
    </row>
    <row r="14" spans="1:7" ht="15">
      <c r="A14" s="7">
        <f t="shared" ca="1" si="0"/>
        <v>9</v>
      </c>
      <c r="B14" s="7" t="s">
        <v>22</v>
      </c>
      <c r="C14" s="8">
        <v>1408660</v>
      </c>
      <c r="D14" s="8">
        <v>1547474</v>
      </c>
      <c r="E14" s="8">
        <v>387420</v>
      </c>
      <c r="F14" s="9">
        <f t="shared" ca="1" si="1"/>
        <v>0.25040000000000001</v>
      </c>
      <c r="G14" s="3"/>
    </row>
    <row r="15" spans="1:7" ht="15">
      <c r="A15" s="7">
        <f t="shared" ca="1" si="0"/>
        <v>10</v>
      </c>
      <c r="B15" s="7" t="s">
        <v>23</v>
      </c>
      <c r="C15" s="8">
        <v>1408660</v>
      </c>
      <c r="D15" s="8">
        <v>1547474</v>
      </c>
      <c r="E15" s="8">
        <v>755838</v>
      </c>
      <c r="F15" s="9">
        <f t="shared" ca="1" si="1"/>
        <v>0.4884</v>
      </c>
      <c r="G15" s="3"/>
    </row>
    <row r="16" spans="1:7" ht="15">
      <c r="A16" s="7">
        <f t="shared" ca="1" si="0"/>
        <v>11</v>
      </c>
      <c r="B16" s="7" t="s">
        <v>24</v>
      </c>
      <c r="C16" s="8">
        <v>1403060</v>
      </c>
      <c r="D16" s="8">
        <v>1541874</v>
      </c>
      <c r="E16" s="8">
        <v>904583.01</v>
      </c>
      <c r="F16" s="9">
        <f t="shared" ca="1" si="1"/>
        <v>0.5867</v>
      </c>
      <c r="G16" s="3"/>
    </row>
    <row r="17" spans="1:7" ht="15">
      <c r="A17" s="7">
        <f t="shared" ca="1" si="0"/>
        <v>12</v>
      </c>
      <c r="B17" s="7" t="s">
        <v>25</v>
      </c>
      <c r="C17" s="8">
        <v>3621540</v>
      </c>
      <c r="D17" s="8">
        <v>3846765</v>
      </c>
      <c r="E17" s="8">
        <v>1863535</v>
      </c>
      <c r="F17" s="9">
        <f t="shared" ca="1" si="1"/>
        <v>0.4844</v>
      </c>
      <c r="G17" s="3"/>
    </row>
    <row r="18" spans="1:7" ht="15">
      <c r="A18" s="7">
        <f t="shared" ca="1" si="0"/>
        <v>13</v>
      </c>
      <c r="B18" s="7" t="s">
        <v>26</v>
      </c>
      <c r="C18" s="8">
        <v>2614840</v>
      </c>
      <c r="D18" s="8">
        <v>2771230</v>
      </c>
      <c r="E18" s="8">
        <v>1696600</v>
      </c>
      <c r="F18" s="9">
        <f t="shared" ca="1" si="1"/>
        <v>0.61219999999999997</v>
      </c>
      <c r="G18" s="3"/>
    </row>
    <row r="19" spans="1:7" ht="15">
      <c r="A19" s="7">
        <f t="shared" ca="1" si="0"/>
        <v>14</v>
      </c>
      <c r="B19" s="7" t="s">
        <v>27</v>
      </c>
      <c r="C19" s="8">
        <v>4099065</v>
      </c>
      <c r="D19" s="8">
        <v>4377915</v>
      </c>
      <c r="E19" s="8">
        <v>2110920</v>
      </c>
      <c r="F19" s="9">
        <f t="shared" ca="1" si="1"/>
        <v>0.48220000000000002</v>
      </c>
      <c r="G19" s="3"/>
    </row>
    <row r="20" spans="1:7" ht="15">
      <c r="A20" s="7">
        <f t="shared" ca="1" si="0"/>
        <v>15</v>
      </c>
      <c r="B20" s="7" t="s">
        <v>28</v>
      </c>
      <c r="C20" s="8">
        <v>1829410</v>
      </c>
      <c r="D20" s="8">
        <v>2036474</v>
      </c>
      <c r="E20" s="8">
        <v>869300</v>
      </c>
      <c r="F20" s="9">
        <f t="shared" ca="1" si="1"/>
        <v>0.4269</v>
      </c>
      <c r="G20" s="3"/>
    </row>
    <row r="21" spans="1:7" ht="15">
      <c r="A21" s="7">
        <f t="shared" ca="1" si="0"/>
        <v>16</v>
      </c>
      <c r="B21" s="7" t="s">
        <v>29</v>
      </c>
      <c r="C21" s="8">
        <v>1403060</v>
      </c>
      <c r="D21" s="8">
        <v>1541874</v>
      </c>
      <c r="E21" s="8">
        <v>586000</v>
      </c>
      <c r="F21" s="9">
        <f t="shared" ca="1" si="1"/>
        <v>0.38009999999999999</v>
      </c>
      <c r="G21" s="3"/>
    </row>
    <row r="22" spans="1:7" ht="15">
      <c r="A22" s="7">
        <f t="shared" ca="1" si="0"/>
        <v>17</v>
      </c>
      <c r="B22" s="7" t="s">
        <v>30</v>
      </c>
      <c r="C22" s="8">
        <v>1403060</v>
      </c>
      <c r="D22" s="8">
        <v>1541874</v>
      </c>
      <c r="E22" s="8">
        <v>440600</v>
      </c>
      <c r="F22" s="9">
        <f t="shared" ca="1" si="1"/>
        <v>0.2858</v>
      </c>
      <c r="G22" s="3"/>
    </row>
    <row r="23" spans="1:7" ht="15">
      <c r="A23" s="7">
        <f t="shared" ca="1" si="0"/>
        <v>18</v>
      </c>
      <c r="B23" s="7" t="s">
        <v>31</v>
      </c>
      <c r="C23" s="8">
        <v>1403060</v>
      </c>
      <c r="D23" s="8">
        <v>1541874</v>
      </c>
      <c r="E23" s="8">
        <v>907000</v>
      </c>
      <c r="F23" s="9">
        <f t="shared" ca="1" si="1"/>
        <v>0.58819999999999995</v>
      </c>
      <c r="G23" s="3"/>
    </row>
    <row r="24" spans="1:7" ht="15">
      <c r="A24" s="7">
        <f t="shared" ca="1" si="0"/>
        <v>19</v>
      </c>
      <c r="B24" s="7" t="s">
        <v>32</v>
      </c>
      <c r="C24" s="8">
        <v>1403060</v>
      </c>
      <c r="D24" s="8">
        <v>1541874</v>
      </c>
      <c r="E24" s="8">
        <v>700000</v>
      </c>
      <c r="F24" s="9">
        <f t="shared" ca="1" si="1"/>
        <v>0.45400000000000001</v>
      </c>
      <c r="G24" s="3"/>
    </row>
    <row r="25" spans="1:7" ht="15">
      <c r="A25" s="7">
        <f t="shared" ca="1" si="0"/>
        <v>20</v>
      </c>
      <c r="B25" s="7" t="s">
        <v>33</v>
      </c>
      <c r="C25" s="8">
        <v>1408760</v>
      </c>
      <c r="D25" s="8">
        <v>1547574</v>
      </c>
      <c r="E25" s="8">
        <v>802196.31</v>
      </c>
      <c r="F25" s="9">
        <f t="shared" ca="1" si="1"/>
        <v>0.51839999999999997</v>
      </c>
      <c r="G25" s="3"/>
    </row>
    <row r="26" spans="1:7" ht="15">
      <c r="A26" s="7">
        <f t="shared" ca="1" si="0"/>
        <v>21</v>
      </c>
      <c r="B26" s="7" t="s">
        <v>34</v>
      </c>
      <c r="C26" s="8">
        <v>29253140</v>
      </c>
      <c r="D26" s="8">
        <v>31061720</v>
      </c>
      <c r="E26" s="8">
        <v>18957000</v>
      </c>
      <c r="F26" s="9">
        <f t="shared" ca="1" si="1"/>
        <v>0.61029999999999995</v>
      </c>
      <c r="G26" s="3"/>
    </row>
    <row r="27" spans="1:7" ht="15">
      <c r="A27" s="7">
        <f t="shared" ca="1" si="0"/>
        <v>22</v>
      </c>
      <c r="B27" s="7" t="s">
        <v>35</v>
      </c>
      <c r="C27" s="8">
        <v>6465155</v>
      </c>
      <c r="D27" s="8">
        <v>6902735</v>
      </c>
      <c r="E27" s="8">
        <v>3913196</v>
      </c>
      <c r="F27" s="9">
        <f t="shared" ca="1" si="1"/>
        <v>0.56689999999999996</v>
      </c>
      <c r="G27" s="3"/>
    </row>
    <row r="28" spans="1:7" ht="15">
      <c r="A28" s="7">
        <f t="shared" ca="1" si="0"/>
        <v>23</v>
      </c>
      <c r="B28" s="7" t="s">
        <v>36</v>
      </c>
      <c r="C28" s="8">
        <v>5372905</v>
      </c>
      <c r="D28" s="8">
        <v>5780065</v>
      </c>
      <c r="E28" s="8">
        <v>3000000</v>
      </c>
      <c r="F28" s="9">
        <f t="shared" ca="1" si="1"/>
        <v>0.51900000000000002</v>
      </c>
      <c r="G28" s="3"/>
    </row>
    <row r="29" spans="1:7" ht="15">
      <c r="A29" s="7">
        <f t="shared" ca="1" si="0"/>
        <v>24</v>
      </c>
      <c r="B29" s="7" t="s">
        <v>37</v>
      </c>
      <c r="C29" s="8">
        <v>1930950</v>
      </c>
      <c r="D29" s="8">
        <v>2107035</v>
      </c>
      <c r="E29" s="8">
        <v>1079620</v>
      </c>
      <c r="F29" s="9">
        <f t="shared" ca="1" si="1"/>
        <v>0.51239999999999997</v>
      </c>
      <c r="G29" s="3"/>
    </row>
    <row r="30" spans="1:7" ht="15">
      <c r="A30" s="7">
        <f t="shared" ca="1" si="0"/>
        <v>25</v>
      </c>
      <c r="B30" s="7" t="s">
        <v>38</v>
      </c>
      <c r="C30" s="8">
        <v>6465155</v>
      </c>
      <c r="D30" s="8">
        <v>6902735</v>
      </c>
      <c r="E30" s="8">
        <v>3222800</v>
      </c>
      <c r="F30" s="9">
        <f t="shared" ca="1" si="1"/>
        <v>0.46689999999999998</v>
      </c>
      <c r="G30" s="3"/>
    </row>
    <row r="31" spans="1:7" ht="15">
      <c r="A31" s="7">
        <f t="shared" ca="1" si="0"/>
        <v>26</v>
      </c>
      <c r="B31" s="7" t="s">
        <v>39</v>
      </c>
      <c r="C31" s="8">
        <v>4362405</v>
      </c>
      <c r="D31" s="8">
        <v>4700730</v>
      </c>
      <c r="E31" s="8">
        <v>2290000</v>
      </c>
      <c r="F31" s="9">
        <f t="shared" ca="1" si="1"/>
        <v>0.48720000000000002</v>
      </c>
      <c r="G31" s="3"/>
    </row>
    <row r="32" spans="1:7" ht="15">
      <c r="A32" s="7">
        <f t="shared" ca="1" si="0"/>
        <v>27</v>
      </c>
      <c r="B32" s="7" t="s">
        <v>40</v>
      </c>
      <c r="C32" s="8">
        <v>4362405</v>
      </c>
      <c r="D32" s="8">
        <v>4700730</v>
      </c>
      <c r="E32" s="8">
        <v>2389000</v>
      </c>
      <c r="F32" s="9">
        <f t="shared" ca="1" si="1"/>
        <v>0.50819999999999999</v>
      </c>
      <c r="G32" s="3"/>
    </row>
    <row r="33" spans="1:7" ht="15" customHeight="1">
      <c r="A33" s="37" t="s">
        <v>41</v>
      </c>
      <c r="B33" s="38"/>
      <c r="C33" s="10">
        <v>96280200</v>
      </c>
      <c r="D33" s="10">
        <v>103659800</v>
      </c>
      <c r="E33" s="11">
        <v>56207028.57</v>
      </c>
      <c r="F33" s="12">
        <f t="shared" ca="1" si="1"/>
        <v>0.54220000000000002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54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486005</v>
      </c>
      <c r="D6" s="8">
        <v>532792</v>
      </c>
      <c r="E6" s="8">
        <v>220000</v>
      </c>
      <c r="F6" s="9">
        <f t="shared" ref="F6:F33" ca="1" si="1">IF(INDIRECT("R[0]C[-2]", FALSE)=0,0,ROUND(INDIRECT("R[0]C[-1]", FALSE)/INDIRECT("R[0]C[-2]", FALSE),4))</f>
        <v>0.41289999999999999</v>
      </c>
      <c r="G6" s="3"/>
    </row>
    <row r="7" spans="1:7" ht="15">
      <c r="A7" s="7">
        <f t="shared" ca="1" si="0"/>
        <v>2</v>
      </c>
      <c r="B7" s="7" t="s">
        <v>15</v>
      </c>
      <c r="C7" s="8">
        <v>486005</v>
      </c>
      <c r="D7" s="8">
        <v>532792</v>
      </c>
      <c r="E7" s="8">
        <v>280042.58</v>
      </c>
      <c r="F7" s="9">
        <f t="shared" ca="1" si="1"/>
        <v>0.52559999999999996</v>
      </c>
      <c r="G7" s="3"/>
    </row>
    <row r="8" spans="1:7" ht="15">
      <c r="A8" s="7">
        <f t="shared" ca="1" si="0"/>
        <v>3</v>
      </c>
      <c r="B8" s="7" t="s">
        <v>16</v>
      </c>
      <c r="C8" s="8">
        <v>486005</v>
      </c>
      <c r="D8" s="8">
        <v>532792</v>
      </c>
      <c r="E8" s="8">
        <v>244502</v>
      </c>
      <c r="F8" s="9">
        <f t="shared" ca="1" si="1"/>
        <v>0.45889999999999997</v>
      </c>
      <c r="G8" s="3"/>
    </row>
    <row r="9" spans="1:7" ht="15">
      <c r="A9" s="7">
        <f t="shared" ca="1" si="0"/>
        <v>4</v>
      </c>
      <c r="B9" s="7" t="s">
        <v>17</v>
      </c>
      <c r="C9" s="8">
        <v>537675</v>
      </c>
      <c r="D9" s="8">
        <v>565560</v>
      </c>
      <c r="E9" s="8">
        <v>232100</v>
      </c>
      <c r="F9" s="9">
        <f t="shared" ca="1" si="1"/>
        <v>0.41039999999999999</v>
      </c>
      <c r="G9" s="3"/>
    </row>
    <row r="10" spans="1:7" ht="15">
      <c r="A10" s="7">
        <f t="shared" ca="1" si="0"/>
        <v>5</v>
      </c>
      <c r="B10" s="7" t="s">
        <v>18</v>
      </c>
      <c r="C10" s="8">
        <v>486005</v>
      </c>
      <c r="D10" s="8">
        <v>532792</v>
      </c>
      <c r="E10" s="8">
        <v>321200</v>
      </c>
      <c r="F10" s="9">
        <f t="shared" ca="1" si="1"/>
        <v>0.60289999999999999</v>
      </c>
      <c r="G10" s="3"/>
    </row>
    <row r="11" spans="1:7" ht="15">
      <c r="A11" s="7">
        <f t="shared" ca="1" si="0"/>
        <v>6</v>
      </c>
      <c r="B11" s="7" t="s">
        <v>19</v>
      </c>
      <c r="C11" s="8">
        <v>486005</v>
      </c>
      <c r="D11" s="8">
        <v>532792</v>
      </c>
      <c r="E11" s="8">
        <v>280000</v>
      </c>
      <c r="F11" s="9">
        <f t="shared" ca="1" si="1"/>
        <v>0.52549999999999997</v>
      </c>
      <c r="G11" s="3"/>
    </row>
    <row r="12" spans="1:7" ht="15">
      <c r="A12" s="7">
        <f t="shared" ca="1" si="0"/>
        <v>7</v>
      </c>
      <c r="B12" s="7" t="s">
        <v>20</v>
      </c>
      <c r="C12" s="8">
        <v>486005</v>
      </c>
      <c r="D12" s="8">
        <v>532792</v>
      </c>
      <c r="E12" s="8">
        <v>240000</v>
      </c>
      <c r="F12" s="9">
        <f t="shared" ca="1" si="1"/>
        <v>0.45050000000000001</v>
      </c>
      <c r="G12" s="3"/>
    </row>
    <row r="13" spans="1:7" ht="15">
      <c r="A13" s="7">
        <f t="shared" ca="1" si="0"/>
        <v>8</v>
      </c>
      <c r="B13" s="7" t="s">
        <v>21</v>
      </c>
      <c r="C13" s="8">
        <v>486005</v>
      </c>
      <c r="D13" s="8">
        <v>532792</v>
      </c>
      <c r="E13" s="8">
        <v>180000</v>
      </c>
      <c r="F13" s="9">
        <f t="shared" ca="1" si="1"/>
        <v>0.33779999999999999</v>
      </c>
      <c r="G13" s="3"/>
    </row>
    <row r="14" spans="1:7" ht="15">
      <c r="A14" s="7">
        <f t="shared" ca="1" si="0"/>
        <v>9</v>
      </c>
      <c r="B14" s="7" t="s">
        <v>22</v>
      </c>
      <c r="C14" s="8">
        <v>486005</v>
      </c>
      <c r="D14" s="8">
        <v>532792</v>
      </c>
      <c r="E14" s="8">
        <v>243000</v>
      </c>
      <c r="F14" s="9">
        <f t="shared" ca="1" si="1"/>
        <v>0.45610000000000001</v>
      </c>
      <c r="G14" s="3"/>
    </row>
    <row r="15" spans="1:7" ht="15">
      <c r="A15" s="7">
        <f t="shared" ca="1" si="0"/>
        <v>10</v>
      </c>
      <c r="B15" s="7" t="s">
        <v>23</v>
      </c>
      <c r="C15" s="8">
        <v>486005</v>
      </c>
      <c r="D15" s="8">
        <v>532792</v>
      </c>
      <c r="E15" s="8">
        <v>250000</v>
      </c>
      <c r="F15" s="9">
        <f t="shared" ca="1" si="1"/>
        <v>0.46920000000000001</v>
      </c>
      <c r="G15" s="3"/>
    </row>
    <row r="16" spans="1:7" ht="15">
      <c r="A16" s="7">
        <f t="shared" ca="1" si="0"/>
        <v>11</v>
      </c>
      <c r="B16" s="7" t="s">
        <v>24</v>
      </c>
      <c r="C16" s="8">
        <v>486005</v>
      </c>
      <c r="D16" s="8">
        <v>532792</v>
      </c>
      <c r="E16" s="8">
        <v>210000</v>
      </c>
      <c r="F16" s="9">
        <f t="shared" ca="1" si="1"/>
        <v>0.39419999999999999</v>
      </c>
      <c r="G16" s="3"/>
    </row>
    <row r="17" spans="1:7" ht="15">
      <c r="A17" s="7">
        <f t="shared" ca="1" si="0"/>
        <v>12</v>
      </c>
      <c r="B17" s="7" t="s">
        <v>25</v>
      </c>
      <c r="C17" s="8">
        <v>537675</v>
      </c>
      <c r="D17" s="8">
        <v>565560</v>
      </c>
      <c r="E17" s="8">
        <v>268800</v>
      </c>
      <c r="F17" s="9">
        <f t="shared" ca="1" si="1"/>
        <v>0.4753</v>
      </c>
      <c r="G17" s="3"/>
    </row>
    <row r="18" spans="1:7" ht="15">
      <c r="A18" s="7">
        <f t="shared" ca="1" si="0"/>
        <v>13</v>
      </c>
      <c r="B18" s="7" t="s">
        <v>26</v>
      </c>
      <c r="C18" s="8">
        <v>537675</v>
      </c>
      <c r="D18" s="8">
        <v>565560</v>
      </c>
      <c r="E18" s="8">
        <v>320000</v>
      </c>
      <c r="F18" s="9">
        <f t="shared" ca="1" si="1"/>
        <v>0.56579999999999997</v>
      </c>
      <c r="G18" s="3"/>
    </row>
    <row r="19" spans="1:7" ht="15">
      <c r="A19" s="7">
        <f t="shared" ca="1" si="0"/>
        <v>14</v>
      </c>
      <c r="B19" s="7" t="s">
        <v>27</v>
      </c>
      <c r="C19" s="8">
        <v>537675</v>
      </c>
      <c r="D19" s="8">
        <v>565560</v>
      </c>
      <c r="E19" s="8">
        <v>400000</v>
      </c>
      <c r="F19" s="9">
        <f t="shared" ca="1" si="1"/>
        <v>0.70730000000000004</v>
      </c>
      <c r="G19" s="3"/>
    </row>
    <row r="20" spans="1:7" ht="15">
      <c r="A20" s="7">
        <f t="shared" ca="1" si="0"/>
        <v>15</v>
      </c>
      <c r="B20" s="7" t="s">
        <v>28</v>
      </c>
      <c r="C20" s="8">
        <v>486005</v>
      </c>
      <c r="D20" s="8">
        <v>532792</v>
      </c>
      <c r="E20" s="8">
        <v>270000</v>
      </c>
      <c r="F20" s="9">
        <f t="shared" ca="1" si="1"/>
        <v>0.50680000000000003</v>
      </c>
      <c r="G20" s="3"/>
    </row>
    <row r="21" spans="1:7" ht="15">
      <c r="A21" s="7">
        <f t="shared" ca="1" si="0"/>
        <v>16</v>
      </c>
      <c r="B21" s="7" t="s">
        <v>29</v>
      </c>
      <c r="C21" s="8">
        <v>486005</v>
      </c>
      <c r="D21" s="8">
        <v>532792</v>
      </c>
      <c r="E21" s="8">
        <v>240000</v>
      </c>
      <c r="F21" s="9">
        <f t="shared" ca="1" si="1"/>
        <v>0.45050000000000001</v>
      </c>
      <c r="G21" s="3"/>
    </row>
    <row r="22" spans="1:7" ht="15">
      <c r="A22" s="7">
        <f t="shared" ca="1" si="0"/>
        <v>17</v>
      </c>
      <c r="B22" s="7" t="s">
        <v>30</v>
      </c>
      <c r="C22" s="8">
        <v>486005</v>
      </c>
      <c r="D22" s="8">
        <v>532792</v>
      </c>
      <c r="E22" s="8">
        <v>248880</v>
      </c>
      <c r="F22" s="9">
        <f t="shared" ca="1" si="1"/>
        <v>0.46710000000000002</v>
      </c>
      <c r="G22" s="3"/>
    </row>
    <row r="23" spans="1:7" ht="15">
      <c r="A23" s="7">
        <f t="shared" ca="1" si="0"/>
        <v>18</v>
      </c>
      <c r="B23" s="7" t="s">
        <v>31</v>
      </c>
      <c r="C23" s="8">
        <v>486005</v>
      </c>
      <c r="D23" s="8">
        <v>532792</v>
      </c>
      <c r="E23" s="8">
        <v>178000</v>
      </c>
      <c r="F23" s="9">
        <f t="shared" ca="1" si="1"/>
        <v>0.33410000000000001</v>
      </c>
      <c r="G23" s="3"/>
    </row>
    <row r="24" spans="1:7" ht="15">
      <c r="A24" s="7">
        <f t="shared" ca="1" si="0"/>
        <v>19</v>
      </c>
      <c r="B24" s="7" t="s">
        <v>32</v>
      </c>
      <c r="C24" s="8">
        <v>486005</v>
      </c>
      <c r="D24" s="8">
        <v>532792</v>
      </c>
      <c r="E24" s="8">
        <v>210000</v>
      </c>
      <c r="F24" s="9">
        <f t="shared" ca="1" si="1"/>
        <v>0.39419999999999999</v>
      </c>
      <c r="G24" s="3"/>
    </row>
    <row r="25" spans="1:7" ht="15">
      <c r="A25" s="7">
        <f t="shared" ca="1" si="0"/>
        <v>20</v>
      </c>
      <c r="B25" s="7" t="s">
        <v>33</v>
      </c>
      <c r="C25" s="8">
        <v>486005</v>
      </c>
      <c r="D25" s="8">
        <v>532792</v>
      </c>
      <c r="E25" s="8">
        <v>272000</v>
      </c>
      <c r="F25" s="9">
        <f t="shared" ca="1" si="1"/>
        <v>0.51049999999999995</v>
      </c>
      <c r="G25" s="3"/>
    </row>
    <row r="26" spans="1:7" ht="15">
      <c r="A26" s="7">
        <f t="shared" ca="1" si="0"/>
        <v>21</v>
      </c>
      <c r="B26" s="7" t="s">
        <v>34</v>
      </c>
      <c r="C26" s="8">
        <v>1980605</v>
      </c>
      <c r="D26" s="8">
        <v>2258285</v>
      </c>
      <c r="E26" s="8">
        <v>1104760</v>
      </c>
      <c r="F26" s="9">
        <f t="shared" ca="1" si="1"/>
        <v>0.48920000000000002</v>
      </c>
      <c r="G26" s="3"/>
    </row>
    <row r="27" spans="1:7" ht="15">
      <c r="A27" s="7">
        <f t="shared" ca="1" si="0"/>
        <v>22</v>
      </c>
      <c r="B27" s="7" t="s">
        <v>35</v>
      </c>
      <c r="C27" s="8">
        <v>537675</v>
      </c>
      <c r="D27" s="8">
        <v>565560</v>
      </c>
      <c r="E27" s="8">
        <v>263288</v>
      </c>
      <c r="F27" s="9">
        <f t="shared" ca="1" si="1"/>
        <v>0.46550000000000002</v>
      </c>
      <c r="G27" s="3"/>
    </row>
    <row r="28" spans="1:7" ht="15">
      <c r="A28" s="7">
        <f t="shared" ca="1" si="0"/>
        <v>23</v>
      </c>
      <c r="B28" s="7" t="s">
        <v>36</v>
      </c>
      <c r="C28" s="8">
        <v>537675</v>
      </c>
      <c r="D28" s="8">
        <v>565560</v>
      </c>
      <c r="E28" s="8">
        <v>268800</v>
      </c>
      <c r="F28" s="9">
        <f t="shared" ca="1" si="1"/>
        <v>0.4753</v>
      </c>
      <c r="G28" s="3"/>
    </row>
    <row r="29" spans="1:7" ht="15">
      <c r="A29" s="7">
        <f t="shared" ca="1" si="0"/>
        <v>24</v>
      </c>
      <c r="B29" s="7" t="s">
        <v>37</v>
      </c>
      <c r="C29" s="8">
        <v>537675</v>
      </c>
      <c r="D29" s="8">
        <v>565560</v>
      </c>
      <c r="E29" s="8">
        <v>268850</v>
      </c>
      <c r="F29" s="9">
        <f t="shared" ca="1" si="1"/>
        <v>0.47539999999999999</v>
      </c>
      <c r="G29" s="3"/>
    </row>
    <row r="30" spans="1:7" ht="15">
      <c r="A30" s="7">
        <f t="shared" ca="1" si="0"/>
        <v>25</v>
      </c>
      <c r="B30" s="7" t="s">
        <v>38</v>
      </c>
      <c r="C30" s="8">
        <v>595640</v>
      </c>
      <c r="D30" s="8">
        <v>628400</v>
      </c>
      <c r="E30" s="8">
        <v>297800</v>
      </c>
      <c r="F30" s="9">
        <f t="shared" ca="1" si="1"/>
        <v>0.47389999999999999</v>
      </c>
      <c r="G30" s="3"/>
    </row>
    <row r="31" spans="1:7" ht="15">
      <c r="A31" s="7">
        <f t="shared" ca="1" si="0"/>
        <v>26</v>
      </c>
      <c r="B31" s="7" t="s">
        <v>39</v>
      </c>
      <c r="C31" s="8">
        <v>537675</v>
      </c>
      <c r="D31" s="8">
        <v>565560</v>
      </c>
      <c r="E31" s="8">
        <v>294300</v>
      </c>
      <c r="F31" s="9">
        <f t="shared" ca="1" si="1"/>
        <v>0.52039999999999997</v>
      </c>
      <c r="G31" s="3"/>
    </row>
    <row r="32" spans="1:7" ht="15">
      <c r="A32" s="7">
        <f t="shared" ca="1" si="0"/>
        <v>27</v>
      </c>
      <c r="B32" s="7" t="s">
        <v>40</v>
      </c>
      <c r="C32" s="8">
        <v>537675</v>
      </c>
      <c r="D32" s="8">
        <v>565560</v>
      </c>
      <c r="E32" s="8">
        <v>340000</v>
      </c>
      <c r="F32" s="9">
        <f t="shared" ca="1" si="1"/>
        <v>0.60119999999999996</v>
      </c>
      <c r="G32" s="3"/>
    </row>
    <row r="33" spans="1:7" ht="15" customHeight="1">
      <c r="A33" s="37" t="s">
        <v>41</v>
      </c>
      <c r="B33" s="38"/>
      <c r="C33" s="10">
        <v>15191400</v>
      </c>
      <c r="D33" s="10">
        <v>16501397</v>
      </c>
      <c r="E33" s="11">
        <v>7946322.5800000001</v>
      </c>
      <c r="F33" s="12">
        <f t="shared" ca="1" si="1"/>
        <v>0.48159999999999997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3" t="s">
        <v>55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485905</v>
      </c>
      <c r="D6" s="8">
        <v>521187</v>
      </c>
      <c r="E6" s="8">
        <v>380000</v>
      </c>
      <c r="F6" s="9">
        <f t="shared" ref="F6:F33" ca="1" si="1">IF(INDIRECT("R[0]C[-2]", FALSE)=0,0,ROUND(INDIRECT("R[0]C[-1]", FALSE)/INDIRECT("R[0]C[-2]", FALSE),4))</f>
        <v>0.72909999999999997</v>
      </c>
      <c r="G6" s="3"/>
    </row>
    <row r="7" spans="1:7" ht="15">
      <c r="A7" s="7">
        <f t="shared" ca="1" si="0"/>
        <v>2</v>
      </c>
      <c r="B7" s="7" t="s">
        <v>15</v>
      </c>
      <c r="C7" s="8">
        <v>485905</v>
      </c>
      <c r="D7" s="8">
        <v>521187</v>
      </c>
      <c r="E7" s="8">
        <v>392000</v>
      </c>
      <c r="F7" s="9">
        <f t="shared" ca="1" si="1"/>
        <v>0.75209999999999999</v>
      </c>
      <c r="G7" s="3"/>
    </row>
    <row r="8" spans="1:7" ht="15">
      <c r="A8" s="7">
        <f t="shared" ca="1" si="0"/>
        <v>3</v>
      </c>
      <c r="B8" s="7" t="s">
        <v>16</v>
      </c>
      <c r="C8" s="8">
        <v>485905</v>
      </c>
      <c r="D8" s="8">
        <v>521187</v>
      </c>
      <c r="E8" s="8">
        <v>440000</v>
      </c>
      <c r="F8" s="9">
        <f t="shared" ca="1" si="1"/>
        <v>0.84419999999999995</v>
      </c>
      <c r="G8" s="3"/>
    </row>
    <row r="9" spans="1:7" ht="15">
      <c r="A9" s="7">
        <f t="shared" ca="1" si="0"/>
        <v>4</v>
      </c>
      <c r="B9" s="7" t="s">
        <v>17</v>
      </c>
      <c r="C9" s="8">
        <v>537175</v>
      </c>
      <c r="D9" s="8">
        <v>552385</v>
      </c>
      <c r="E9" s="8">
        <v>332000</v>
      </c>
      <c r="F9" s="9">
        <f t="shared" ca="1" si="1"/>
        <v>0.60099999999999998</v>
      </c>
      <c r="G9" s="3"/>
    </row>
    <row r="10" spans="1:7" ht="15">
      <c r="A10" s="7">
        <f t="shared" ca="1" si="0"/>
        <v>5</v>
      </c>
      <c r="B10" s="7" t="s">
        <v>18</v>
      </c>
      <c r="C10" s="8">
        <v>485905</v>
      </c>
      <c r="D10" s="8">
        <v>521187</v>
      </c>
      <c r="E10" s="8">
        <v>454800</v>
      </c>
      <c r="F10" s="9">
        <f t="shared" ca="1" si="1"/>
        <v>0.87260000000000004</v>
      </c>
      <c r="G10" s="3"/>
    </row>
    <row r="11" spans="1:7" ht="15">
      <c r="A11" s="7">
        <f t="shared" ca="1" si="0"/>
        <v>6</v>
      </c>
      <c r="B11" s="7" t="s">
        <v>19</v>
      </c>
      <c r="C11" s="8">
        <v>485905</v>
      </c>
      <c r="D11" s="8">
        <v>521187</v>
      </c>
      <c r="E11" s="8">
        <v>380000</v>
      </c>
      <c r="F11" s="9">
        <f t="shared" ca="1" si="1"/>
        <v>0.72909999999999997</v>
      </c>
      <c r="G11" s="3"/>
    </row>
    <row r="12" spans="1:7" ht="15">
      <c r="A12" s="7">
        <f t="shared" ca="1" si="0"/>
        <v>7</v>
      </c>
      <c r="B12" s="7" t="s">
        <v>20</v>
      </c>
      <c r="C12" s="8">
        <v>485905</v>
      </c>
      <c r="D12" s="8">
        <v>521187</v>
      </c>
      <c r="E12" s="8">
        <v>390000</v>
      </c>
      <c r="F12" s="9">
        <f t="shared" ca="1" si="1"/>
        <v>0.74829999999999997</v>
      </c>
      <c r="G12" s="3"/>
    </row>
    <row r="13" spans="1:7" ht="15">
      <c r="A13" s="7">
        <f t="shared" ca="1" si="0"/>
        <v>8</v>
      </c>
      <c r="B13" s="7" t="s">
        <v>21</v>
      </c>
      <c r="C13" s="8">
        <v>485905</v>
      </c>
      <c r="D13" s="8">
        <v>521187</v>
      </c>
      <c r="E13" s="8">
        <v>270000</v>
      </c>
      <c r="F13" s="9">
        <f t="shared" ca="1" si="1"/>
        <v>0.51800000000000002</v>
      </c>
      <c r="G13" s="3"/>
    </row>
    <row r="14" spans="1:7" ht="15">
      <c r="A14" s="7">
        <f t="shared" ca="1" si="0"/>
        <v>9</v>
      </c>
      <c r="B14" s="7" t="s">
        <v>22</v>
      </c>
      <c r="C14" s="8">
        <v>485905</v>
      </c>
      <c r="D14" s="8">
        <v>521187</v>
      </c>
      <c r="E14" s="8">
        <v>364500</v>
      </c>
      <c r="F14" s="9">
        <f t="shared" ca="1" si="1"/>
        <v>0.69940000000000002</v>
      </c>
      <c r="G14" s="3"/>
    </row>
    <row r="15" spans="1:7" ht="15">
      <c r="A15" s="7">
        <f t="shared" ca="1" si="0"/>
        <v>10</v>
      </c>
      <c r="B15" s="7" t="s">
        <v>23</v>
      </c>
      <c r="C15" s="8">
        <v>485905</v>
      </c>
      <c r="D15" s="8">
        <v>521187</v>
      </c>
      <c r="E15" s="8">
        <v>395000</v>
      </c>
      <c r="F15" s="9">
        <f t="shared" ca="1" si="1"/>
        <v>0.75790000000000002</v>
      </c>
      <c r="G15" s="3"/>
    </row>
    <row r="16" spans="1:7" ht="15">
      <c r="A16" s="7">
        <f t="shared" ca="1" si="0"/>
        <v>11</v>
      </c>
      <c r="B16" s="7" t="s">
        <v>24</v>
      </c>
      <c r="C16" s="8">
        <v>485905</v>
      </c>
      <c r="D16" s="8">
        <v>521187</v>
      </c>
      <c r="E16" s="8">
        <v>330000</v>
      </c>
      <c r="F16" s="9">
        <f t="shared" ca="1" si="1"/>
        <v>0.63319999999999999</v>
      </c>
      <c r="G16" s="3"/>
    </row>
    <row r="17" spans="1:7" ht="15">
      <c r="A17" s="7">
        <f t="shared" ca="1" si="0"/>
        <v>12</v>
      </c>
      <c r="B17" s="7" t="s">
        <v>25</v>
      </c>
      <c r="C17" s="8">
        <v>537175</v>
      </c>
      <c r="D17" s="8">
        <v>552385</v>
      </c>
      <c r="E17" s="8">
        <v>402900</v>
      </c>
      <c r="F17" s="9">
        <f t="shared" ca="1" si="1"/>
        <v>0.72940000000000005</v>
      </c>
      <c r="G17" s="3"/>
    </row>
    <row r="18" spans="1:7" ht="15">
      <c r="A18" s="7">
        <f t="shared" ca="1" si="0"/>
        <v>13</v>
      </c>
      <c r="B18" s="7" t="s">
        <v>26</v>
      </c>
      <c r="C18" s="8">
        <v>537175</v>
      </c>
      <c r="D18" s="8">
        <v>552385</v>
      </c>
      <c r="E18" s="8">
        <v>440000</v>
      </c>
      <c r="F18" s="9">
        <f t="shared" ca="1" si="1"/>
        <v>0.79649999999999999</v>
      </c>
      <c r="G18" s="3"/>
    </row>
    <row r="19" spans="1:7" ht="15">
      <c r="A19" s="7">
        <f t="shared" ca="1" si="0"/>
        <v>14</v>
      </c>
      <c r="B19" s="7" t="s">
        <v>27</v>
      </c>
      <c r="C19" s="8">
        <v>1050565</v>
      </c>
      <c r="D19" s="8">
        <v>1122910</v>
      </c>
      <c r="E19" s="8">
        <v>900000</v>
      </c>
      <c r="F19" s="9">
        <f t="shared" ca="1" si="1"/>
        <v>0.80149999999999999</v>
      </c>
      <c r="G19" s="3"/>
    </row>
    <row r="20" spans="1:7" ht="15">
      <c r="A20" s="7">
        <f t="shared" ca="1" si="0"/>
        <v>15</v>
      </c>
      <c r="B20" s="7" t="s">
        <v>28</v>
      </c>
      <c r="C20" s="8">
        <v>485905</v>
      </c>
      <c r="D20" s="8">
        <v>521187</v>
      </c>
      <c r="E20" s="8">
        <v>470000</v>
      </c>
      <c r="F20" s="9">
        <f t="shared" ca="1" si="1"/>
        <v>0.90180000000000005</v>
      </c>
      <c r="G20" s="3"/>
    </row>
    <row r="21" spans="1:7" ht="15">
      <c r="A21" s="7">
        <f t="shared" ca="1" si="0"/>
        <v>16</v>
      </c>
      <c r="B21" s="7" t="s">
        <v>29</v>
      </c>
      <c r="C21" s="8">
        <v>485905</v>
      </c>
      <c r="D21" s="8">
        <v>521187</v>
      </c>
      <c r="E21" s="8">
        <v>360000</v>
      </c>
      <c r="F21" s="9">
        <f t="shared" ca="1" si="1"/>
        <v>0.69069999999999998</v>
      </c>
      <c r="G21" s="3"/>
    </row>
    <row r="22" spans="1:7" ht="15">
      <c r="A22" s="7">
        <f t="shared" ca="1" si="0"/>
        <v>17</v>
      </c>
      <c r="B22" s="7" t="s">
        <v>30</v>
      </c>
      <c r="C22" s="8">
        <v>485905</v>
      </c>
      <c r="D22" s="8">
        <v>521187</v>
      </c>
      <c r="E22" s="8">
        <v>380000</v>
      </c>
      <c r="F22" s="9">
        <f t="shared" ca="1" si="1"/>
        <v>0.72909999999999997</v>
      </c>
      <c r="G22" s="3"/>
    </row>
    <row r="23" spans="1:7" ht="15">
      <c r="A23" s="7">
        <f t="shared" ca="1" si="0"/>
        <v>18</v>
      </c>
      <c r="B23" s="7" t="s">
        <v>31</v>
      </c>
      <c r="C23" s="8">
        <v>485905</v>
      </c>
      <c r="D23" s="8">
        <v>521187</v>
      </c>
      <c r="E23" s="8">
        <v>354000</v>
      </c>
      <c r="F23" s="9">
        <f t="shared" ca="1" si="1"/>
        <v>0.67920000000000003</v>
      </c>
      <c r="G23" s="3"/>
    </row>
    <row r="24" spans="1:7" ht="15">
      <c r="A24" s="7">
        <f t="shared" ca="1" si="0"/>
        <v>19</v>
      </c>
      <c r="B24" s="7" t="s">
        <v>32</v>
      </c>
      <c r="C24" s="8">
        <v>485905</v>
      </c>
      <c r="D24" s="8">
        <v>521187</v>
      </c>
      <c r="E24" s="8">
        <v>390000</v>
      </c>
      <c r="F24" s="9">
        <f t="shared" ca="1" si="1"/>
        <v>0.74829999999999997</v>
      </c>
      <c r="G24" s="3"/>
    </row>
    <row r="25" spans="1:7" ht="15">
      <c r="A25" s="7">
        <f t="shared" ca="1" si="0"/>
        <v>20</v>
      </c>
      <c r="B25" s="7" t="s">
        <v>33</v>
      </c>
      <c r="C25" s="8">
        <v>485905</v>
      </c>
      <c r="D25" s="8">
        <v>521187</v>
      </c>
      <c r="E25" s="8">
        <v>420000</v>
      </c>
      <c r="F25" s="9">
        <f t="shared" ca="1" si="1"/>
        <v>0.80589999999999995</v>
      </c>
      <c r="G25" s="3"/>
    </row>
    <row r="26" spans="1:7" ht="15">
      <c r="A26" s="7">
        <f t="shared" ca="1" si="0"/>
        <v>21</v>
      </c>
      <c r="B26" s="7" t="s">
        <v>34</v>
      </c>
      <c r="C26" s="8">
        <v>3493730</v>
      </c>
      <c r="D26" s="8">
        <v>3891108</v>
      </c>
      <c r="E26" s="8">
        <v>3164576.66</v>
      </c>
      <c r="F26" s="9">
        <f t="shared" ca="1" si="1"/>
        <v>0.81330000000000002</v>
      </c>
      <c r="G26" s="3"/>
    </row>
    <row r="27" spans="1:7" ht="15">
      <c r="A27" s="7">
        <f t="shared" ca="1" si="0"/>
        <v>22</v>
      </c>
      <c r="B27" s="7" t="s">
        <v>35</v>
      </c>
      <c r="C27" s="8">
        <v>1050565</v>
      </c>
      <c r="D27" s="8">
        <v>1122910</v>
      </c>
      <c r="E27" s="8">
        <v>774000</v>
      </c>
      <c r="F27" s="9">
        <f t="shared" ca="1" si="1"/>
        <v>0.68930000000000002</v>
      </c>
      <c r="G27" s="3"/>
    </row>
    <row r="28" spans="1:7" ht="15">
      <c r="A28" s="7">
        <f t="shared" ca="1" si="0"/>
        <v>23</v>
      </c>
      <c r="B28" s="7" t="s">
        <v>36</v>
      </c>
      <c r="C28" s="8">
        <v>1050565</v>
      </c>
      <c r="D28" s="8">
        <v>1122910</v>
      </c>
      <c r="E28" s="8">
        <v>824000</v>
      </c>
      <c r="F28" s="9">
        <f t="shared" ca="1" si="1"/>
        <v>0.73380000000000001</v>
      </c>
      <c r="G28" s="3"/>
    </row>
    <row r="29" spans="1:7" ht="15">
      <c r="A29" s="7">
        <f t="shared" ca="1" si="0"/>
        <v>24</v>
      </c>
      <c r="B29" s="7" t="s">
        <v>37</v>
      </c>
      <c r="C29" s="8">
        <v>537175</v>
      </c>
      <c r="D29" s="8">
        <v>552385</v>
      </c>
      <c r="E29" s="8">
        <v>411350</v>
      </c>
      <c r="F29" s="9">
        <f t="shared" ca="1" si="1"/>
        <v>0.74470000000000003</v>
      </c>
      <c r="G29" s="3"/>
    </row>
    <row r="30" spans="1:7" ht="15">
      <c r="A30" s="7">
        <f t="shared" ca="1" si="0"/>
        <v>25</v>
      </c>
      <c r="B30" s="7" t="s">
        <v>38</v>
      </c>
      <c r="C30" s="8">
        <v>1050565</v>
      </c>
      <c r="D30" s="8">
        <v>1122910</v>
      </c>
      <c r="E30" s="8">
        <v>824096.25</v>
      </c>
      <c r="F30" s="9">
        <f t="shared" ca="1" si="1"/>
        <v>0.7339</v>
      </c>
      <c r="G30" s="3"/>
    </row>
    <row r="31" spans="1:7" ht="15">
      <c r="A31" s="7">
        <f t="shared" ca="1" si="0"/>
        <v>26</v>
      </c>
      <c r="B31" s="7" t="s">
        <v>39</v>
      </c>
      <c r="C31" s="8">
        <v>1050565</v>
      </c>
      <c r="D31" s="8">
        <v>1122910</v>
      </c>
      <c r="E31" s="8">
        <v>870500</v>
      </c>
      <c r="F31" s="9">
        <f t="shared" ca="1" si="1"/>
        <v>0.7752</v>
      </c>
      <c r="G31" s="3"/>
    </row>
    <row r="32" spans="1:7" ht="15">
      <c r="A32" s="7">
        <f t="shared" ca="1" si="0"/>
        <v>27</v>
      </c>
      <c r="B32" s="7" t="s">
        <v>40</v>
      </c>
      <c r="C32" s="8">
        <v>1050565</v>
      </c>
      <c r="D32" s="8">
        <v>1122910</v>
      </c>
      <c r="E32" s="8">
        <v>740000</v>
      </c>
      <c r="F32" s="9">
        <f t="shared" ca="1" si="1"/>
        <v>0.65900000000000003</v>
      </c>
      <c r="G32" s="3"/>
    </row>
    <row r="33" spans="1:7" ht="15" customHeight="1">
      <c r="A33" s="37" t="s">
        <v>41</v>
      </c>
      <c r="B33" s="38"/>
      <c r="C33" s="10">
        <v>19720300</v>
      </c>
      <c r="D33" s="10">
        <v>21177100</v>
      </c>
      <c r="E33" s="11">
        <v>15853722.91</v>
      </c>
      <c r="F33" s="12">
        <f t="shared" ca="1" si="1"/>
        <v>0.74860000000000004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56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1144800</v>
      </c>
      <c r="D6" s="8">
        <v>1144800</v>
      </c>
      <c r="E6" s="8">
        <v>614300</v>
      </c>
      <c r="F6" s="9">
        <f t="shared" ref="F6:F33" ca="1" si="1">IF(INDIRECT("R[0]C[-2]", FALSE)=0,0,ROUND(INDIRECT("R[0]C[-1]", FALSE)/INDIRECT("R[0]C[-2]", FALSE),4))</f>
        <v>0.53659999999999997</v>
      </c>
      <c r="G6" s="3"/>
    </row>
    <row r="7" spans="1:7" ht="15">
      <c r="A7" s="7">
        <f t="shared" ca="1" si="0"/>
        <v>2</v>
      </c>
      <c r="B7" s="7" t="s">
        <v>15</v>
      </c>
      <c r="C7" s="8">
        <v>780700</v>
      </c>
      <c r="D7" s="8">
        <v>780700</v>
      </c>
      <c r="E7" s="8">
        <v>383013.05</v>
      </c>
      <c r="F7" s="9">
        <f t="shared" ca="1" si="1"/>
        <v>0.49059999999999998</v>
      </c>
      <c r="G7" s="3"/>
    </row>
    <row r="8" spans="1:7" ht="15">
      <c r="A8" s="7">
        <f t="shared" ca="1" si="0"/>
        <v>3</v>
      </c>
      <c r="B8" s="7" t="s">
        <v>16</v>
      </c>
      <c r="C8" s="8">
        <v>1174900</v>
      </c>
      <c r="D8" s="8">
        <v>1174900</v>
      </c>
      <c r="E8" s="8">
        <v>557528.01</v>
      </c>
      <c r="F8" s="9">
        <f t="shared" ca="1" si="1"/>
        <v>0.47449999999999998</v>
      </c>
      <c r="G8" s="3"/>
    </row>
    <row r="9" spans="1:7" ht="15">
      <c r="A9" s="7">
        <f t="shared" ca="1" si="0"/>
        <v>4</v>
      </c>
      <c r="B9" s="7" t="s">
        <v>17</v>
      </c>
      <c r="C9" s="8">
        <v>1940700</v>
      </c>
      <c r="D9" s="8">
        <v>1940700</v>
      </c>
      <c r="E9" s="8">
        <v>652639.96</v>
      </c>
      <c r="F9" s="9">
        <f t="shared" ca="1" si="1"/>
        <v>0.33629999999999999</v>
      </c>
      <c r="G9" s="3"/>
    </row>
    <row r="10" spans="1:7" ht="15">
      <c r="A10" s="7">
        <f t="shared" ca="1" si="0"/>
        <v>5</v>
      </c>
      <c r="B10" s="7" t="s">
        <v>18</v>
      </c>
      <c r="C10" s="8">
        <v>1174900</v>
      </c>
      <c r="D10" s="8">
        <v>1174900</v>
      </c>
      <c r="E10" s="8">
        <v>587400</v>
      </c>
      <c r="F10" s="9">
        <f t="shared" ca="1" si="1"/>
        <v>0.5</v>
      </c>
      <c r="G10" s="3"/>
    </row>
    <row r="11" spans="1:7" ht="15">
      <c r="A11" s="7">
        <f t="shared" ca="1" si="0"/>
        <v>6</v>
      </c>
      <c r="B11" s="7" t="s">
        <v>19</v>
      </c>
      <c r="C11" s="8">
        <v>1211900</v>
      </c>
      <c r="D11" s="8">
        <v>1211900</v>
      </c>
      <c r="E11" s="8">
        <v>588945.5</v>
      </c>
      <c r="F11" s="9">
        <f t="shared" ca="1" si="1"/>
        <v>0.48599999999999999</v>
      </c>
      <c r="G11" s="3"/>
    </row>
    <row r="12" spans="1:7" ht="15">
      <c r="A12" s="7">
        <f t="shared" ca="1" si="0"/>
        <v>7</v>
      </c>
      <c r="B12" s="7" t="s">
        <v>20</v>
      </c>
      <c r="C12" s="8">
        <v>780700</v>
      </c>
      <c r="D12" s="8">
        <v>780700</v>
      </c>
      <c r="E12" s="8">
        <v>365596.64</v>
      </c>
      <c r="F12" s="9">
        <f t="shared" ca="1" si="1"/>
        <v>0.46829999999999999</v>
      </c>
      <c r="G12" s="3"/>
    </row>
    <row r="13" spans="1:7" ht="15">
      <c r="A13" s="7">
        <f t="shared" ca="1" si="0"/>
        <v>8</v>
      </c>
      <c r="B13" s="7" t="s">
        <v>21</v>
      </c>
      <c r="C13" s="8">
        <v>1144700</v>
      </c>
      <c r="D13" s="8">
        <v>1144700</v>
      </c>
      <c r="E13" s="8">
        <v>392844.08</v>
      </c>
      <c r="F13" s="9">
        <f t="shared" ca="1" si="1"/>
        <v>0.34320000000000001</v>
      </c>
      <c r="G13" s="3"/>
    </row>
    <row r="14" spans="1:7" ht="15">
      <c r="A14" s="7">
        <f t="shared" ca="1" si="0"/>
        <v>9</v>
      </c>
      <c r="B14" s="7" t="s">
        <v>22</v>
      </c>
      <c r="C14" s="8">
        <v>1174900</v>
      </c>
      <c r="D14" s="8">
        <v>1174900</v>
      </c>
      <c r="E14" s="8">
        <v>589172.29</v>
      </c>
      <c r="F14" s="9">
        <f t="shared" ca="1" si="1"/>
        <v>0.50149999999999995</v>
      </c>
      <c r="G14" s="3"/>
    </row>
    <row r="15" spans="1:7" ht="15">
      <c r="A15" s="7">
        <f t="shared" ca="1" si="0"/>
        <v>10</v>
      </c>
      <c r="B15" s="7" t="s">
        <v>23</v>
      </c>
      <c r="C15" s="8">
        <v>1174900</v>
      </c>
      <c r="D15" s="8">
        <v>1113700</v>
      </c>
      <c r="E15" s="8">
        <v>403366.88</v>
      </c>
      <c r="F15" s="9">
        <f t="shared" ca="1" si="1"/>
        <v>0.36220000000000002</v>
      </c>
      <c r="G15" s="3"/>
    </row>
    <row r="16" spans="1:7" ht="15">
      <c r="A16" s="7">
        <f t="shared" ca="1" si="0"/>
        <v>11</v>
      </c>
      <c r="B16" s="7" t="s">
        <v>24</v>
      </c>
      <c r="C16" s="8">
        <v>1144800</v>
      </c>
      <c r="D16" s="8">
        <v>1008100</v>
      </c>
      <c r="E16" s="8">
        <v>479980.41</v>
      </c>
      <c r="F16" s="9">
        <f t="shared" ca="1" si="1"/>
        <v>0.47610000000000002</v>
      </c>
      <c r="G16" s="3"/>
    </row>
    <row r="17" spans="1:7" ht="15">
      <c r="A17" s="7">
        <f t="shared" ca="1" si="0"/>
        <v>12</v>
      </c>
      <c r="B17" s="7" t="s">
        <v>25</v>
      </c>
      <c r="C17" s="8">
        <v>1861400</v>
      </c>
      <c r="D17" s="8">
        <v>1861400</v>
      </c>
      <c r="E17" s="8">
        <v>633493.18999999994</v>
      </c>
      <c r="F17" s="9">
        <f t="shared" ca="1" si="1"/>
        <v>0.34029999999999999</v>
      </c>
      <c r="G17" s="3"/>
    </row>
    <row r="18" spans="1:7" ht="15">
      <c r="A18" s="7">
        <f t="shared" ca="1" si="0"/>
        <v>13</v>
      </c>
      <c r="B18" s="7" t="s">
        <v>26</v>
      </c>
      <c r="C18" s="8">
        <v>1460700</v>
      </c>
      <c r="D18" s="8">
        <v>1460700</v>
      </c>
      <c r="E18" s="8">
        <v>719857.12</v>
      </c>
      <c r="F18" s="9">
        <f t="shared" ca="1" si="1"/>
        <v>0.49280000000000002</v>
      </c>
      <c r="G18" s="3"/>
    </row>
    <row r="19" spans="1:7" ht="15">
      <c r="A19" s="7">
        <f t="shared" ca="1" si="0"/>
        <v>14</v>
      </c>
      <c r="B19" s="7" t="s">
        <v>27</v>
      </c>
      <c r="C19" s="8">
        <v>2025500</v>
      </c>
      <c r="D19" s="8">
        <v>2025500</v>
      </c>
      <c r="E19" s="8">
        <v>935239.69</v>
      </c>
      <c r="F19" s="9">
        <f t="shared" ca="1" si="1"/>
        <v>0.4617</v>
      </c>
      <c r="G19" s="3"/>
    </row>
    <row r="20" spans="1:7" ht="15">
      <c r="A20" s="7">
        <f t="shared" ca="1" si="0"/>
        <v>15</v>
      </c>
      <c r="B20" s="7" t="s">
        <v>28</v>
      </c>
      <c r="C20" s="8">
        <v>1174900</v>
      </c>
      <c r="D20" s="8">
        <v>1174900</v>
      </c>
      <c r="E20" s="8">
        <v>622028.25</v>
      </c>
      <c r="F20" s="9">
        <f t="shared" ca="1" si="1"/>
        <v>0.52939999999999998</v>
      </c>
      <c r="G20" s="3"/>
    </row>
    <row r="21" spans="1:7" ht="15">
      <c r="A21" s="7">
        <f t="shared" ca="1" si="0"/>
        <v>16</v>
      </c>
      <c r="B21" s="7" t="s">
        <v>29</v>
      </c>
      <c r="C21" s="8">
        <v>780700</v>
      </c>
      <c r="D21" s="8">
        <v>780700</v>
      </c>
      <c r="E21" s="8">
        <v>282720.81</v>
      </c>
      <c r="F21" s="9">
        <f t="shared" ca="1" si="1"/>
        <v>0.36209999999999998</v>
      </c>
      <c r="G21" s="3"/>
    </row>
    <row r="22" spans="1:7" ht="15">
      <c r="A22" s="7">
        <f t="shared" ca="1" si="0"/>
        <v>17</v>
      </c>
      <c r="B22" s="7" t="s">
        <v>30</v>
      </c>
      <c r="C22" s="8">
        <v>1144800</v>
      </c>
      <c r="D22" s="8">
        <v>1144800</v>
      </c>
      <c r="E22" s="8">
        <v>619738.05000000005</v>
      </c>
      <c r="F22" s="9">
        <f t="shared" ca="1" si="1"/>
        <v>0.54139999999999999</v>
      </c>
      <c r="G22" s="3"/>
    </row>
    <row r="23" spans="1:7" ht="15">
      <c r="A23" s="7">
        <f t="shared" ca="1" si="0"/>
        <v>18</v>
      </c>
      <c r="B23" s="7" t="s">
        <v>31</v>
      </c>
      <c r="C23" s="8">
        <v>780700</v>
      </c>
      <c r="D23" s="8">
        <v>780700</v>
      </c>
      <c r="E23" s="8">
        <v>288007.95</v>
      </c>
      <c r="F23" s="9">
        <f t="shared" ca="1" si="1"/>
        <v>0.36890000000000001</v>
      </c>
      <c r="G23" s="3"/>
    </row>
    <row r="24" spans="1:7" ht="15">
      <c r="A24" s="7">
        <f t="shared" ca="1" si="0"/>
        <v>19</v>
      </c>
      <c r="B24" s="7" t="s">
        <v>32</v>
      </c>
      <c r="C24" s="8">
        <v>780700</v>
      </c>
      <c r="D24" s="8">
        <v>780700</v>
      </c>
      <c r="E24" s="8">
        <v>269195.15000000002</v>
      </c>
      <c r="F24" s="9">
        <f t="shared" ca="1" si="1"/>
        <v>0.3448</v>
      </c>
      <c r="G24" s="3"/>
    </row>
    <row r="25" spans="1:7" ht="15">
      <c r="A25" s="7">
        <f t="shared" ca="1" si="0"/>
        <v>20</v>
      </c>
      <c r="B25" s="7" t="s">
        <v>33</v>
      </c>
      <c r="C25" s="8">
        <v>1144800</v>
      </c>
      <c r="D25" s="8">
        <v>1144800</v>
      </c>
      <c r="E25" s="8">
        <v>623267.94999999995</v>
      </c>
      <c r="F25" s="9">
        <f t="shared" ca="1" si="1"/>
        <v>0.5444</v>
      </c>
      <c r="G25" s="3"/>
    </row>
    <row r="26" spans="1:7" ht="15">
      <c r="A26" s="7">
        <f t="shared" ca="1" si="0"/>
        <v>21</v>
      </c>
      <c r="B26" s="7" t="s">
        <v>34</v>
      </c>
      <c r="C26" s="8">
        <v>14637500</v>
      </c>
      <c r="D26" s="8">
        <v>14835400</v>
      </c>
      <c r="E26" s="8">
        <v>7020281.8300000001</v>
      </c>
      <c r="F26" s="9">
        <f t="shared" ca="1" si="1"/>
        <v>0.47320000000000001</v>
      </c>
      <c r="G26" s="3"/>
    </row>
    <row r="27" spans="1:7" ht="15">
      <c r="A27" s="7">
        <f t="shared" ca="1" si="0"/>
        <v>22</v>
      </c>
      <c r="B27" s="7" t="s">
        <v>35</v>
      </c>
      <c r="C27" s="8">
        <v>2906800</v>
      </c>
      <c r="D27" s="8">
        <v>2906800</v>
      </c>
      <c r="E27" s="8">
        <v>1214138.72</v>
      </c>
      <c r="F27" s="9">
        <f t="shared" ca="1" si="1"/>
        <v>0.41770000000000002</v>
      </c>
      <c r="G27" s="3"/>
    </row>
    <row r="28" spans="1:7" ht="15">
      <c r="A28" s="7">
        <f t="shared" ca="1" si="0"/>
        <v>23</v>
      </c>
      <c r="B28" s="7" t="s">
        <v>36</v>
      </c>
      <c r="C28" s="8">
        <v>1940700</v>
      </c>
      <c r="D28" s="8">
        <v>1940700</v>
      </c>
      <c r="E28" s="8">
        <v>920042.34</v>
      </c>
      <c r="F28" s="9">
        <f t="shared" ca="1" si="1"/>
        <v>0.47410000000000002</v>
      </c>
      <c r="G28" s="3"/>
    </row>
    <row r="29" spans="1:7" ht="15">
      <c r="A29" s="7">
        <f t="shared" ca="1" si="0"/>
        <v>24</v>
      </c>
      <c r="B29" s="7" t="s">
        <v>37</v>
      </c>
      <c r="C29" s="8">
        <v>1856000</v>
      </c>
      <c r="D29" s="8">
        <v>1856000</v>
      </c>
      <c r="E29" s="8">
        <v>632732.1</v>
      </c>
      <c r="F29" s="9">
        <f t="shared" ca="1" si="1"/>
        <v>0.34089999999999998</v>
      </c>
      <c r="G29" s="3"/>
    </row>
    <row r="30" spans="1:7" ht="15">
      <c r="A30" s="7">
        <f t="shared" ca="1" si="0"/>
        <v>25</v>
      </c>
      <c r="B30" s="7" t="s">
        <v>38</v>
      </c>
      <c r="C30" s="8">
        <v>2872900</v>
      </c>
      <c r="D30" s="8">
        <v>2872900</v>
      </c>
      <c r="E30" s="8">
        <v>1150092.3500000001</v>
      </c>
      <c r="F30" s="9">
        <f t="shared" ca="1" si="1"/>
        <v>0.40029999999999999</v>
      </c>
      <c r="G30" s="3"/>
    </row>
    <row r="31" spans="1:7" ht="15">
      <c r="A31" s="7">
        <f t="shared" ca="1" si="0"/>
        <v>26</v>
      </c>
      <c r="B31" s="7" t="s">
        <v>39</v>
      </c>
      <c r="C31" s="8">
        <v>2550900</v>
      </c>
      <c r="D31" s="8">
        <v>2550900</v>
      </c>
      <c r="E31" s="8">
        <v>1273088.0900000001</v>
      </c>
      <c r="F31" s="9">
        <f t="shared" ca="1" si="1"/>
        <v>0.49909999999999999</v>
      </c>
      <c r="G31" s="3"/>
    </row>
    <row r="32" spans="1:7" ht="15">
      <c r="A32" s="7">
        <f t="shared" ca="1" si="0"/>
        <v>27</v>
      </c>
      <c r="B32" s="7" t="s">
        <v>40</v>
      </c>
      <c r="C32" s="8">
        <v>2526800</v>
      </c>
      <c r="D32" s="8">
        <v>2526800</v>
      </c>
      <c r="E32" s="8">
        <v>1179850.69</v>
      </c>
      <c r="F32" s="9">
        <f t="shared" ca="1" si="1"/>
        <v>0.46689999999999998</v>
      </c>
      <c r="G32" s="3"/>
    </row>
    <row r="33" spans="1:7" ht="15" customHeight="1">
      <c r="A33" s="37" t="s">
        <v>41</v>
      </c>
      <c r="B33" s="38"/>
      <c r="C33" s="10">
        <v>53293700</v>
      </c>
      <c r="D33" s="10">
        <v>53293700</v>
      </c>
      <c r="E33" s="11">
        <v>23998561.100000001</v>
      </c>
      <c r="F33" s="12">
        <f t="shared" ca="1" si="1"/>
        <v>0.45029999999999998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60.2" customHeight="1">
      <c r="A1" s="33" t="s">
        <v>57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34</v>
      </c>
      <c r="C6" s="8">
        <v>80600</v>
      </c>
      <c r="D6" s="8">
        <v>80600</v>
      </c>
      <c r="E6" s="8">
        <v>47980</v>
      </c>
      <c r="F6" s="9">
        <f ca="1">IF(INDIRECT("R[0]C[-2]", FALSE)=0,0,ROUND(INDIRECT("R[0]C[-1]", FALSE)/INDIRECT("R[0]C[-2]", FALSE),4))</f>
        <v>0.59530000000000005</v>
      </c>
      <c r="G6" s="3"/>
    </row>
    <row r="7" spans="1:7" ht="15">
      <c r="A7" s="7">
        <f ca="1">IF(INDIRECT("R[-2]C[0]",FALSE)="№",1,INDIRECT("R[-1]C[0]",FALSE)+1)</f>
        <v>2</v>
      </c>
      <c r="B7" s="7" t="s">
        <v>37</v>
      </c>
      <c r="C7" s="8">
        <v>33600</v>
      </c>
      <c r="D7" s="8">
        <v>33600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 customHeight="1">
      <c r="A8" s="37" t="s">
        <v>41</v>
      </c>
      <c r="B8" s="38"/>
      <c r="C8" s="10">
        <v>114200</v>
      </c>
      <c r="D8" s="10">
        <v>114200</v>
      </c>
      <c r="E8" s="11">
        <v>47980</v>
      </c>
      <c r="F8" s="12">
        <f ca="1">IF(INDIRECT("R[0]C[-2]", FALSE)=0,0,ROUND(INDIRECT("R[0]C[-1]", FALSE)/INDIRECT("R[0]C[-2]", FALSE),4))</f>
        <v>0.42009999999999997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G31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3" t="s">
        <v>58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0" ca="1" si="0">IF(INDIRECT("R[-2]C[0]",FALSE)="№",1,INDIRECT("R[-1]C[0]",FALSE)+1)</f>
        <v>1</v>
      </c>
      <c r="B6" s="7" t="s">
        <v>14</v>
      </c>
      <c r="C6" s="8">
        <v>0</v>
      </c>
      <c r="D6" s="8">
        <v>187400</v>
      </c>
      <c r="E6" s="8">
        <v>0</v>
      </c>
      <c r="F6" s="9">
        <f t="shared" ref="F6:F31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15</v>
      </c>
      <c r="C7" s="8">
        <v>0</v>
      </c>
      <c r="D7" s="8">
        <v>110800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16</v>
      </c>
      <c r="C8" s="8">
        <v>0</v>
      </c>
      <c r="D8" s="8">
        <v>194500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17</v>
      </c>
      <c r="C9" s="8">
        <v>0</v>
      </c>
      <c r="D9" s="8">
        <v>87100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18</v>
      </c>
      <c r="C10" s="8">
        <v>0</v>
      </c>
      <c r="D10" s="8">
        <v>181300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19</v>
      </c>
      <c r="C11" s="8">
        <v>0</v>
      </c>
      <c r="D11" s="8">
        <v>229900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20</v>
      </c>
      <c r="C12" s="8">
        <v>0</v>
      </c>
      <c r="D12" s="8">
        <v>119400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21</v>
      </c>
      <c r="C13" s="8">
        <v>0</v>
      </c>
      <c r="D13" s="8">
        <v>187500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22</v>
      </c>
      <c r="C14" s="8">
        <v>0</v>
      </c>
      <c r="D14" s="8">
        <v>181400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25</v>
      </c>
      <c r="C15" s="8">
        <v>0</v>
      </c>
      <c r="D15" s="8">
        <v>108500</v>
      </c>
      <c r="E15" s="8">
        <v>0</v>
      </c>
      <c r="F15" s="9">
        <f t="shared" ca="1" si="1"/>
        <v>0</v>
      </c>
      <c r="G15" s="3"/>
    </row>
    <row r="16" spans="1:7" ht="15">
      <c r="A16" s="7">
        <f t="shared" ca="1" si="0"/>
        <v>11</v>
      </c>
      <c r="B16" s="7" t="s">
        <v>26</v>
      </c>
      <c r="C16" s="8">
        <v>0</v>
      </c>
      <c r="D16" s="8">
        <v>112500</v>
      </c>
      <c r="E16" s="8">
        <v>0</v>
      </c>
      <c r="F16" s="9">
        <f t="shared" ca="1" si="1"/>
        <v>0</v>
      </c>
      <c r="G16" s="3"/>
    </row>
    <row r="17" spans="1:7" ht="15">
      <c r="A17" s="7">
        <f t="shared" ca="1" si="0"/>
        <v>12</v>
      </c>
      <c r="B17" s="7" t="s">
        <v>27</v>
      </c>
      <c r="C17" s="8">
        <v>0</v>
      </c>
      <c r="D17" s="8">
        <v>663400</v>
      </c>
      <c r="E17" s="8">
        <v>0</v>
      </c>
      <c r="F17" s="9">
        <f t="shared" ca="1" si="1"/>
        <v>0</v>
      </c>
      <c r="G17" s="3"/>
    </row>
    <row r="18" spans="1:7" ht="15">
      <c r="A18" s="7">
        <f t="shared" ca="1" si="0"/>
        <v>13</v>
      </c>
      <c r="B18" s="7" t="s">
        <v>28</v>
      </c>
      <c r="C18" s="8">
        <v>0</v>
      </c>
      <c r="D18" s="8">
        <v>181300</v>
      </c>
      <c r="E18" s="8">
        <v>0</v>
      </c>
      <c r="F18" s="9">
        <f t="shared" ca="1" si="1"/>
        <v>0</v>
      </c>
      <c r="G18" s="3"/>
    </row>
    <row r="19" spans="1:7" ht="15">
      <c r="A19" s="7">
        <f t="shared" ca="1" si="0"/>
        <v>14</v>
      </c>
      <c r="B19" s="7" t="s">
        <v>29</v>
      </c>
      <c r="C19" s="8">
        <v>0</v>
      </c>
      <c r="D19" s="8">
        <v>119400</v>
      </c>
      <c r="E19" s="8">
        <v>0</v>
      </c>
      <c r="F19" s="9">
        <f t="shared" ca="1" si="1"/>
        <v>0</v>
      </c>
      <c r="G19" s="3"/>
    </row>
    <row r="20" spans="1:7" ht="15">
      <c r="A20" s="7">
        <f t="shared" ca="1" si="0"/>
        <v>15</v>
      </c>
      <c r="B20" s="7" t="s">
        <v>30</v>
      </c>
      <c r="C20" s="8">
        <v>0</v>
      </c>
      <c r="D20" s="8">
        <v>187500</v>
      </c>
      <c r="E20" s="8">
        <v>0</v>
      </c>
      <c r="F20" s="9">
        <f t="shared" ca="1" si="1"/>
        <v>0</v>
      </c>
      <c r="G20" s="3"/>
    </row>
    <row r="21" spans="1:7" ht="15">
      <c r="A21" s="7">
        <f t="shared" ca="1" si="0"/>
        <v>16</v>
      </c>
      <c r="B21" s="7" t="s">
        <v>31</v>
      </c>
      <c r="C21" s="8">
        <v>0</v>
      </c>
      <c r="D21" s="8">
        <v>119400</v>
      </c>
      <c r="E21" s="8">
        <v>0</v>
      </c>
      <c r="F21" s="9">
        <f t="shared" ca="1" si="1"/>
        <v>0</v>
      </c>
      <c r="G21" s="3"/>
    </row>
    <row r="22" spans="1:7" ht="15">
      <c r="A22" s="7">
        <f t="shared" ca="1" si="0"/>
        <v>17</v>
      </c>
      <c r="B22" s="7" t="s">
        <v>32</v>
      </c>
      <c r="C22" s="8">
        <v>0</v>
      </c>
      <c r="D22" s="8">
        <v>119400</v>
      </c>
      <c r="E22" s="8">
        <v>0</v>
      </c>
      <c r="F22" s="9">
        <f t="shared" ca="1" si="1"/>
        <v>0</v>
      </c>
      <c r="G22" s="3"/>
    </row>
    <row r="23" spans="1:7" ht="15">
      <c r="A23" s="7">
        <f t="shared" ca="1" si="0"/>
        <v>18</v>
      </c>
      <c r="B23" s="7" t="s">
        <v>33</v>
      </c>
      <c r="C23" s="8">
        <v>0</v>
      </c>
      <c r="D23" s="8">
        <v>187500</v>
      </c>
      <c r="E23" s="8">
        <v>0</v>
      </c>
      <c r="F23" s="9">
        <f t="shared" ca="1" si="1"/>
        <v>0</v>
      </c>
      <c r="G23" s="3"/>
    </row>
    <row r="24" spans="1:7" ht="15">
      <c r="A24" s="7">
        <f t="shared" ca="1" si="0"/>
        <v>19</v>
      </c>
      <c r="B24" s="7" t="s">
        <v>34</v>
      </c>
      <c r="C24" s="8">
        <v>0</v>
      </c>
      <c r="D24" s="8">
        <v>1564200</v>
      </c>
      <c r="E24" s="8">
        <v>0</v>
      </c>
      <c r="F24" s="9">
        <f t="shared" ca="1" si="1"/>
        <v>0</v>
      </c>
      <c r="G24" s="3"/>
    </row>
    <row r="25" spans="1:7" ht="15">
      <c r="A25" s="7">
        <f t="shared" ca="1" si="0"/>
        <v>20</v>
      </c>
      <c r="B25" s="7" t="s">
        <v>35</v>
      </c>
      <c r="C25" s="8">
        <v>0</v>
      </c>
      <c r="D25" s="8">
        <v>94500</v>
      </c>
      <c r="E25" s="8">
        <v>0</v>
      </c>
      <c r="F25" s="9">
        <f t="shared" ca="1" si="1"/>
        <v>0</v>
      </c>
      <c r="G25" s="3"/>
    </row>
    <row r="26" spans="1:7" ht="15">
      <c r="A26" s="7">
        <f t="shared" ca="1" si="0"/>
        <v>21</v>
      </c>
      <c r="B26" s="7" t="s">
        <v>36</v>
      </c>
      <c r="C26" s="8">
        <v>0</v>
      </c>
      <c r="D26" s="8">
        <v>107050</v>
      </c>
      <c r="E26" s="8">
        <v>0</v>
      </c>
      <c r="F26" s="9">
        <f t="shared" ca="1" si="1"/>
        <v>0</v>
      </c>
      <c r="G26" s="3"/>
    </row>
    <row r="27" spans="1:7" ht="15">
      <c r="A27" s="7">
        <f t="shared" ca="1" si="0"/>
        <v>22</v>
      </c>
      <c r="B27" s="7" t="s">
        <v>37</v>
      </c>
      <c r="C27" s="8">
        <v>0</v>
      </c>
      <c r="D27" s="8">
        <v>166400</v>
      </c>
      <c r="E27" s="8">
        <v>0</v>
      </c>
      <c r="F27" s="9">
        <f t="shared" ca="1" si="1"/>
        <v>0</v>
      </c>
      <c r="G27" s="3"/>
    </row>
    <row r="28" spans="1:7" ht="15">
      <c r="A28" s="7">
        <f t="shared" ca="1" si="0"/>
        <v>23</v>
      </c>
      <c r="B28" s="7" t="s">
        <v>38</v>
      </c>
      <c r="C28" s="8">
        <v>0</v>
      </c>
      <c r="D28" s="8">
        <v>213200</v>
      </c>
      <c r="E28" s="8">
        <v>0</v>
      </c>
      <c r="F28" s="9">
        <f t="shared" ca="1" si="1"/>
        <v>0</v>
      </c>
      <c r="G28" s="3"/>
    </row>
    <row r="29" spans="1:7" ht="15">
      <c r="A29" s="7">
        <f t="shared" ca="1" si="0"/>
        <v>24</v>
      </c>
      <c r="B29" s="7" t="s">
        <v>39</v>
      </c>
      <c r="C29" s="8">
        <v>0</v>
      </c>
      <c r="D29" s="8">
        <v>123700</v>
      </c>
      <c r="E29" s="8">
        <v>0</v>
      </c>
      <c r="F29" s="9">
        <f t="shared" ca="1" si="1"/>
        <v>0</v>
      </c>
      <c r="G29" s="3"/>
    </row>
    <row r="30" spans="1:7" ht="15">
      <c r="A30" s="7">
        <f t="shared" ca="1" si="0"/>
        <v>25</v>
      </c>
      <c r="B30" s="7" t="s">
        <v>40</v>
      </c>
      <c r="C30" s="8">
        <v>0</v>
      </c>
      <c r="D30" s="8">
        <v>173600</v>
      </c>
      <c r="E30" s="8">
        <v>0</v>
      </c>
      <c r="F30" s="9">
        <f t="shared" ca="1" si="1"/>
        <v>0</v>
      </c>
      <c r="G30" s="3"/>
    </row>
    <row r="31" spans="1:7" ht="15" customHeight="1">
      <c r="A31" s="37" t="s">
        <v>41</v>
      </c>
      <c r="B31" s="38"/>
      <c r="C31" s="10">
        <v>0</v>
      </c>
      <c r="D31" s="10">
        <v>5720850</v>
      </c>
      <c r="E31" s="11">
        <v>0</v>
      </c>
      <c r="F31" s="12">
        <f t="shared" ca="1" si="1"/>
        <v>0</v>
      </c>
      <c r="G31" s="3"/>
    </row>
  </sheetData>
  <mergeCells count="3">
    <mergeCell ref="A1:F1"/>
    <mergeCell ref="A3:B3"/>
    <mergeCell ref="A31:B31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0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308000</v>
      </c>
      <c r="D6" s="8">
        <v>323090</v>
      </c>
      <c r="E6" s="8">
        <v>323090</v>
      </c>
      <c r="F6" s="9">
        <f t="shared" ref="F6:F33" ca="1" si="1">IF(INDIRECT("R[0]C[-2]", FALSE)=0,0,ROUND(INDIRECT("R[0]C[-1]", FALSE)/INDIRECT("R[0]C[-2]", FALSE),4))</f>
        <v>1</v>
      </c>
      <c r="G6" s="3"/>
    </row>
    <row r="7" spans="1:7" ht="15">
      <c r="A7" s="7">
        <f t="shared" ca="1" si="0"/>
        <v>2</v>
      </c>
      <c r="B7" s="7" t="s">
        <v>15</v>
      </c>
      <c r="C7" s="8">
        <v>240400</v>
      </c>
      <c r="D7" s="8">
        <v>252012</v>
      </c>
      <c r="E7" s="8">
        <v>252012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16</v>
      </c>
      <c r="C8" s="8">
        <v>354000</v>
      </c>
      <c r="D8" s="8">
        <v>372093</v>
      </c>
      <c r="E8" s="8">
        <v>372093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17</v>
      </c>
      <c r="C9" s="8">
        <v>625700</v>
      </c>
      <c r="D9" s="8">
        <v>652834</v>
      </c>
      <c r="E9" s="8">
        <v>652834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18</v>
      </c>
      <c r="C10" s="8">
        <v>353300</v>
      </c>
      <c r="D10" s="8">
        <v>368922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19</v>
      </c>
      <c r="C11" s="8">
        <v>386800</v>
      </c>
      <c r="D11" s="8">
        <v>405358</v>
      </c>
      <c r="E11" s="8">
        <v>138454.70000000001</v>
      </c>
      <c r="F11" s="9">
        <f t="shared" ca="1" si="1"/>
        <v>0.34160000000000001</v>
      </c>
      <c r="G11" s="3"/>
    </row>
    <row r="12" spans="1:7" ht="15">
      <c r="A12" s="7">
        <f t="shared" ca="1" si="0"/>
        <v>7</v>
      </c>
      <c r="B12" s="7" t="s">
        <v>20</v>
      </c>
      <c r="C12" s="8">
        <v>256600</v>
      </c>
      <c r="D12" s="8">
        <v>270099</v>
      </c>
      <c r="E12" s="8">
        <v>270099</v>
      </c>
      <c r="F12" s="9">
        <f t="shared" ca="1" si="1"/>
        <v>1</v>
      </c>
      <c r="G12" s="3"/>
    </row>
    <row r="13" spans="1:7" ht="15">
      <c r="A13" s="7">
        <f t="shared" ca="1" si="0"/>
        <v>8</v>
      </c>
      <c r="B13" s="7" t="s">
        <v>21</v>
      </c>
      <c r="C13" s="8">
        <v>252600</v>
      </c>
      <c r="D13" s="8">
        <v>265694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22</v>
      </c>
      <c r="C14" s="8">
        <v>520000</v>
      </c>
      <c r="D14" s="8">
        <v>543813</v>
      </c>
      <c r="E14" s="8">
        <v>14639.6</v>
      </c>
      <c r="F14" s="9">
        <f t="shared" ca="1" si="1"/>
        <v>2.69E-2</v>
      </c>
      <c r="G14" s="3"/>
    </row>
    <row r="15" spans="1:7" ht="15">
      <c r="A15" s="7">
        <f t="shared" ca="1" si="0"/>
        <v>10</v>
      </c>
      <c r="B15" s="7" t="s">
        <v>23</v>
      </c>
      <c r="C15" s="8">
        <v>267100</v>
      </c>
      <c r="D15" s="8">
        <v>281482</v>
      </c>
      <c r="E15" s="8">
        <v>0</v>
      </c>
      <c r="F15" s="9">
        <f t="shared" ca="1" si="1"/>
        <v>0</v>
      </c>
      <c r="G15" s="3"/>
    </row>
    <row r="16" spans="1:7" ht="15">
      <c r="A16" s="7">
        <f t="shared" ca="1" si="0"/>
        <v>11</v>
      </c>
      <c r="B16" s="7" t="s">
        <v>24</v>
      </c>
      <c r="C16" s="8">
        <v>384500</v>
      </c>
      <c r="D16" s="8">
        <v>403252</v>
      </c>
      <c r="E16" s="8">
        <v>331313.55</v>
      </c>
      <c r="F16" s="9">
        <f t="shared" ca="1" si="1"/>
        <v>0.8216</v>
      </c>
      <c r="G16" s="3"/>
    </row>
    <row r="17" spans="1:7" ht="15">
      <c r="A17" s="7">
        <f t="shared" ca="1" si="0"/>
        <v>12</v>
      </c>
      <c r="B17" s="7" t="s">
        <v>25</v>
      </c>
      <c r="C17" s="8">
        <v>677800</v>
      </c>
      <c r="D17" s="8">
        <v>708984</v>
      </c>
      <c r="E17" s="8">
        <v>708984</v>
      </c>
      <c r="F17" s="9">
        <f t="shared" ca="1" si="1"/>
        <v>1</v>
      </c>
      <c r="G17" s="3"/>
    </row>
    <row r="18" spans="1:7" ht="15">
      <c r="A18" s="7">
        <f t="shared" ca="1" si="0"/>
        <v>13</v>
      </c>
      <c r="B18" s="7" t="s">
        <v>26</v>
      </c>
      <c r="C18" s="8">
        <v>623500</v>
      </c>
      <c r="D18" s="8">
        <v>650404</v>
      </c>
      <c r="E18" s="8">
        <v>649290.64</v>
      </c>
      <c r="F18" s="9">
        <f t="shared" ca="1" si="1"/>
        <v>0.99829999999999997</v>
      </c>
      <c r="G18" s="3"/>
    </row>
    <row r="19" spans="1:7" ht="15">
      <c r="A19" s="7">
        <f t="shared" ca="1" si="0"/>
        <v>14</v>
      </c>
      <c r="B19" s="7" t="s">
        <v>27</v>
      </c>
      <c r="C19" s="8">
        <v>1487300</v>
      </c>
      <c r="D19" s="8">
        <v>1553874</v>
      </c>
      <c r="E19" s="8">
        <v>0</v>
      </c>
      <c r="F19" s="9">
        <f t="shared" ca="1" si="1"/>
        <v>0</v>
      </c>
      <c r="G19" s="3"/>
    </row>
    <row r="20" spans="1:7" ht="15">
      <c r="A20" s="7">
        <f t="shared" ca="1" si="0"/>
        <v>15</v>
      </c>
      <c r="B20" s="7" t="s">
        <v>28</v>
      </c>
      <c r="C20" s="8">
        <v>545600</v>
      </c>
      <c r="D20" s="8">
        <v>568722</v>
      </c>
      <c r="E20" s="8">
        <v>0</v>
      </c>
      <c r="F20" s="9">
        <f t="shared" ca="1" si="1"/>
        <v>0</v>
      </c>
      <c r="G20" s="3"/>
    </row>
    <row r="21" spans="1:7" ht="15">
      <c r="A21" s="7">
        <f t="shared" ca="1" si="0"/>
        <v>16</v>
      </c>
      <c r="B21" s="7" t="s">
        <v>29</v>
      </c>
      <c r="C21" s="8">
        <v>138900</v>
      </c>
      <c r="D21" s="8">
        <v>144679</v>
      </c>
      <c r="E21" s="8">
        <v>144679</v>
      </c>
      <c r="F21" s="9">
        <f t="shared" ca="1" si="1"/>
        <v>1</v>
      </c>
      <c r="G21" s="3"/>
    </row>
    <row r="22" spans="1:7" ht="15">
      <c r="A22" s="7">
        <f t="shared" ca="1" si="0"/>
        <v>17</v>
      </c>
      <c r="B22" s="7" t="s">
        <v>30</v>
      </c>
      <c r="C22" s="8">
        <v>181800</v>
      </c>
      <c r="D22" s="8">
        <v>188405</v>
      </c>
      <c r="E22" s="8">
        <v>188405</v>
      </c>
      <c r="F22" s="9">
        <f t="shared" ca="1" si="1"/>
        <v>1</v>
      </c>
      <c r="G22" s="3"/>
    </row>
    <row r="23" spans="1:7" ht="15">
      <c r="A23" s="7">
        <f t="shared" ca="1" si="0"/>
        <v>18</v>
      </c>
      <c r="B23" s="7" t="s">
        <v>31</v>
      </c>
      <c r="C23" s="8">
        <v>298700</v>
      </c>
      <c r="D23" s="8">
        <v>311981</v>
      </c>
      <c r="E23" s="8">
        <v>311981</v>
      </c>
      <c r="F23" s="9">
        <f t="shared" ca="1" si="1"/>
        <v>1</v>
      </c>
      <c r="G23" s="3"/>
    </row>
    <row r="24" spans="1:7" ht="15">
      <c r="A24" s="7">
        <f t="shared" ca="1" si="0"/>
        <v>19</v>
      </c>
      <c r="B24" s="7" t="s">
        <v>32</v>
      </c>
      <c r="C24" s="8">
        <v>284800</v>
      </c>
      <c r="D24" s="8">
        <v>297414</v>
      </c>
      <c r="E24" s="8">
        <v>119937.51</v>
      </c>
      <c r="F24" s="9">
        <f t="shared" ca="1" si="1"/>
        <v>0.40329999999999999</v>
      </c>
      <c r="G24" s="3"/>
    </row>
    <row r="25" spans="1:7" ht="15">
      <c r="A25" s="7">
        <f t="shared" ca="1" si="0"/>
        <v>20</v>
      </c>
      <c r="B25" s="7" t="s">
        <v>33</v>
      </c>
      <c r="C25" s="8">
        <v>404600</v>
      </c>
      <c r="D25" s="8">
        <v>424174</v>
      </c>
      <c r="E25" s="8">
        <v>424174</v>
      </c>
      <c r="F25" s="9">
        <f t="shared" ca="1" si="1"/>
        <v>1</v>
      </c>
      <c r="G25" s="3"/>
    </row>
    <row r="26" spans="1:7" ht="15">
      <c r="A26" s="7">
        <f t="shared" ca="1" si="0"/>
        <v>21</v>
      </c>
      <c r="B26" s="7" t="s">
        <v>34</v>
      </c>
      <c r="C26" s="8">
        <v>4164400</v>
      </c>
      <c r="D26" s="8">
        <v>4351940</v>
      </c>
      <c r="E26" s="8">
        <v>4350456.7300000004</v>
      </c>
      <c r="F26" s="9">
        <f t="shared" ca="1" si="1"/>
        <v>0.99970000000000003</v>
      </c>
      <c r="G26" s="3"/>
    </row>
    <row r="27" spans="1:7" ht="15">
      <c r="A27" s="7">
        <f t="shared" ca="1" si="0"/>
        <v>22</v>
      </c>
      <c r="B27" s="7" t="s">
        <v>35</v>
      </c>
      <c r="C27" s="8">
        <v>1525200</v>
      </c>
      <c r="D27" s="8">
        <v>1593494</v>
      </c>
      <c r="E27" s="8">
        <v>1593494</v>
      </c>
      <c r="F27" s="9">
        <f t="shared" ca="1" si="1"/>
        <v>1</v>
      </c>
      <c r="G27" s="3"/>
    </row>
    <row r="28" spans="1:7" ht="15">
      <c r="A28" s="7">
        <f t="shared" ca="1" si="0"/>
        <v>23</v>
      </c>
      <c r="B28" s="7" t="s">
        <v>36</v>
      </c>
      <c r="C28" s="8">
        <v>1015900</v>
      </c>
      <c r="D28" s="8">
        <v>1061364</v>
      </c>
      <c r="E28" s="8">
        <v>1061364</v>
      </c>
      <c r="F28" s="9">
        <f t="shared" ca="1" si="1"/>
        <v>1</v>
      </c>
      <c r="G28" s="3"/>
    </row>
    <row r="29" spans="1:7" ht="15">
      <c r="A29" s="7">
        <f t="shared" ca="1" si="0"/>
        <v>24</v>
      </c>
      <c r="B29" s="7" t="s">
        <v>37</v>
      </c>
      <c r="C29" s="8">
        <v>884100</v>
      </c>
      <c r="D29" s="8">
        <v>923962</v>
      </c>
      <c r="E29" s="8">
        <v>456684.46</v>
      </c>
      <c r="F29" s="9">
        <f t="shared" ca="1" si="1"/>
        <v>0.49430000000000002</v>
      </c>
      <c r="G29" s="3"/>
    </row>
    <row r="30" spans="1:7" ht="15">
      <c r="A30" s="7">
        <f t="shared" ca="1" si="0"/>
        <v>25</v>
      </c>
      <c r="B30" s="7" t="s">
        <v>38</v>
      </c>
      <c r="C30" s="8">
        <v>1694400</v>
      </c>
      <c r="D30" s="8">
        <v>1770635</v>
      </c>
      <c r="E30" s="8">
        <v>1770479.16</v>
      </c>
      <c r="F30" s="9">
        <f t="shared" ca="1" si="1"/>
        <v>0.99990000000000001</v>
      </c>
      <c r="G30" s="3"/>
    </row>
    <row r="31" spans="1:7" ht="15">
      <c r="A31" s="7">
        <f t="shared" ca="1" si="0"/>
        <v>26</v>
      </c>
      <c r="B31" s="7" t="s">
        <v>39</v>
      </c>
      <c r="C31" s="8">
        <v>1307200</v>
      </c>
      <c r="D31" s="8">
        <v>1364297</v>
      </c>
      <c r="E31" s="8">
        <v>428447.72</v>
      </c>
      <c r="F31" s="9">
        <f t="shared" ca="1" si="1"/>
        <v>0.314</v>
      </c>
      <c r="G31" s="3"/>
    </row>
    <row r="32" spans="1:7" ht="15">
      <c r="A32" s="7">
        <f t="shared" ca="1" si="0"/>
        <v>27</v>
      </c>
      <c r="B32" s="7" t="s">
        <v>40</v>
      </c>
      <c r="C32" s="8">
        <v>1452500</v>
      </c>
      <c r="D32" s="8">
        <v>1520298</v>
      </c>
      <c r="E32" s="8">
        <v>1520298</v>
      </c>
      <c r="F32" s="9">
        <f t="shared" ca="1" si="1"/>
        <v>1</v>
      </c>
      <c r="G32" s="3"/>
    </row>
    <row r="33" spans="1:7" ht="15" customHeight="1">
      <c r="A33" s="37" t="s">
        <v>41</v>
      </c>
      <c r="B33" s="38"/>
      <c r="C33" s="10">
        <v>20635700</v>
      </c>
      <c r="D33" s="10">
        <v>21573276</v>
      </c>
      <c r="E33" s="11">
        <v>16083211.07</v>
      </c>
      <c r="F33" s="12">
        <f t="shared" ca="1" si="1"/>
        <v>0.74550000000000005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G31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3" t="s">
        <v>59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0" ca="1" si="0">IF(INDIRECT("R[-2]C[0]",FALSE)="№",1,INDIRECT("R[-1]C[0]",FALSE)+1)</f>
        <v>1</v>
      </c>
      <c r="B6" s="7" t="s">
        <v>14</v>
      </c>
      <c r="C6" s="8">
        <v>395000</v>
      </c>
      <c r="D6" s="8">
        <v>415861.22</v>
      </c>
      <c r="E6" s="8">
        <v>150509.85999999999</v>
      </c>
      <c r="F6" s="9">
        <f t="shared" ref="F6:F31" ca="1" si="1">IF(INDIRECT("R[0]C[-2]", FALSE)=0,0,ROUND(INDIRECT("R[0]C[-1]", FALSE)/INDIRECT("R[0]C[-2]", FALSE),4))</f>
        <v>0.3619</v>
      </c>
      <c r="G6" s="3"/>
    </row>
    <row r="7" spans="1:7" ht="15">
      <c r="A7" s="7">
        <f t="shared" ca="1" si="0"/>
        <v>2</v>
      </c>
      <c r="B7" s="7" t="s">
        <v>15</v>
      </c>
      <c r="C7" s="8">
        <v>403300</v>
      </c>
      <c r="D7" s="8">
        <v>415861.22</v>
      </c>
      <c r="E7" s="8">
        <v>73457.509999999995</v>
      </c>
      <c r="F7" s="9">
        <f t="shared" ca="1" si="1"/>
        <v>0.17660000000000001</v>
      </c>
      <c r="G7" s="3"/>
    </row>
    <row r="8" spans="1:7" ht="15">
      <c r="A8" s="7">
        <f t="shared" ca="1" si="0"/>
        <v>3</v>
      </c>
      <c r="B8" s="7" t="s">
        <v>16</v>
      </c>
      <c r="C8" s="8">
        <v>413000</v>
      </c>
      <c r="D8" s="8">
        <v>415861.22</v>
      </c>
      <c r="E8" s="8">
        <v>45773.63</v>
      </c>
      <c r="F8" s="9">
        <f t="shared" ca="1" si="1"/>
        <v>0.1101</v>
      </c>
      <c r="G8" s="3"/>
    </row>
    <row r="9" spans="1:7" ht="15">
      <c r="A9" s="7">
        <f t="shared" ca="1" si="0"/>
        <v>4</v>
      </c>
      <c r="B9" s="7" t="s">
        <v>17</v>
      </c>
      <c r="C9" s="8">
        <v>860000</v>
      </c>
      <c r="D9" s="8">
        <v>831722.44</v>
      </c>
      <c r="E9" s="8">
        <v>360706.08</v>
      </c>
      <c r="F9" s="9">
        <f t="shared" ca="1" si="1"/>
        <v>0.43369999999999997</v>
      </c>
      <c r="G9" s="3"/>
    </row>
    <row r="10" spans="1:7" ht="15">
      <c r="A10" s="7">
        <f t="shared" ca="1" si="0"/>
        <v>5</v>
      </c>
      <c r="B10" s="7" t="s">
        <v>18</v>
      </c>
      <c r="C10" s="8">
        <v>849600</v>
      </c>
      <c r="D10" s="8">
        <v>831722.44</v>
      </c>
      <c r="E10" s="8">
        <v>387180.19</v>
      </c>
      <c r="F10" s="9">
        <f t="shared" ca="1" si="1"/>
        <v>0.46550000000000002</v>
      </c>
      <c r="G10" s="3"/>
    </row>
    <row r="11" spans="1:7" ht="15">
      <c r="A11" s="7">
        <f t="shared" ca="1" si="0"/>
        <v>6</v>
      </c>
      <c r="B11" s="7" t="s">
        <v>19</v>
      </c>
      <c r="C11" s="8">
        <v>394800</v>
      </c>
      <c r="D11" s="8">
        <v>415861.22</v>
      </c>
      <c r="E11" s="8">
        <v>87136</v>
      </c>
      <c r="F11" s="9">
        <f t="shared" ca="1" si="1"/>
        <v>0.20949999999999999</v>
      </c>
      <c r="G11" s="3"/>
    </row>
    <row r="12" spans="1:7" ht="15">
      <c r="A12" s="7">
        <f t="shared" ca="1" si="0"/>
        <v>7</v>
      </c>
      <c r="B12" s="7" t="s">
        <v>20</v>
      </c>
      <c r="C12" s="8">
        <v>392800</v>
      </c>
      <c r="D12" s="8">
        <v>415861.22</v>
      </c>
      <c r="E12" s="8">
        <v>98569.79</v>
      </c>
      <c r="F12" s="9">
        <f t="shared" ca="1" si="1"/>
        <v>0.23699999999999999</v>
      </c>
      <c r="G12" s="3"/>
    </row>
    <row r="13" spans="1:7" ht="15">
      <c r="A13" s="7">
        <f t="shared" ca="1" si="0"/>
        <v>8</v>
      </c>
      <c r="B13" s="7" t="s">
        <v>21</v>
      </c>
      <c r="C13" s="8">
        <v>825200</v>
      </c>
      <c r="D13" s="8">
        <v>831722.44</v>
      </c>
      <c r="E13" s="8">
        <v>149807.85</v>
      </c>
      <c r="F13" s="9">
        <f t="shared" ca="1" si="1"/>
        <v>0.18010000000000001</v>
      </c>
      <c r="G13" s="3"/>
    </row>
    <row r="14" spans="1:7" ht="15">
      <c r="A14" s="7">
        <f t="shared" ca="1" si="0"/>
        <v>9</v>
      </c>
      <c r="B14" s="7" t="s">
        <v>22</v>
      </c>
      <c r="C14" s="8">
        <v>430700</v>
      </c>
      <c r="D14" s="8">
        <v>415861.22</v>
      </c>
      <c r="E14" s="8">
        <v>170117.92</v>
      </c>
      <c r="F14" s="9">
        <f t="shared" ca="1" si="1"/>
        <v>0.40910000000000002</v>
      </c>
      <c r="G14" s="3"/>
    </row>
    <row r="15" spans="1:7" ht="15">
      <c r="A15" s="7">
        <f t="shared" ca="1" si="0"/>
        <v>10</v>
      </c>
      <c r="B15" s="7" t="s">
        <v>23</v>
      </c>
      <c r="C15" s="8">
        <v>410500</v>
      </c>
      <c r="D15" s="8">
        <v>415861.22</v>
      </c>
      <c r="E15" s="8">
        <v>187249.94</v>
      </c>
      <c r="F15" s="9">
        <f t="shared" ca="1" si="1"/>
        <v>0.45029999999999998</v>
      </c>
      <c r="G15" s="3"/>
    </row>
    <row r="16" spans="1:7" ht="15">
      <c r="A16" s="7">
        <f t="shared" ca="1" si="0"/>
        <v>11</v>
      </c>
      <c r="B16" s="7" t="s">
        <v>24</v>
      </c>
      <c r="C16" s="8">
        <v>438100</v>
      </c>
      <c r="D16" s="8">
        <v>415861.22</v>
      </c>
      <c r="E16" s="8">
        <v>175301.28</v>
      </c>
      <c r="F16" s="9">
        <f t="shared" ca="1" si="1"/>
        <v>0.42149999999999999</v>
      </c>
      <c r="G16" s="3"/>
    </row>
    <row r="17" spans="1:7" ht="15">
      <c r="A17" s="7">
        <f t="shared" ca="1" si="0"/>
        <v>12</v>
      </c>
      <c r="B17" s="7" t="s">
        <v>25</v>
      </c>
      <c r="C17" s="8">
        <v>1257300</v>
      </c>
      <c r="D17" s="8">
        <v>1247583.6599999999</v>
      </c>
      <c r="E17" s="8">
        <v>398390.01</v>
      </c>
      <c r="F17" s="9">
        <f t="shared" ca="1" si="1"/>
        <v>0.31929999999999997</v>
      </c>
      <c r="G17" s="3"/>
    </row>
    <row r="18" spans="1:7" ht="15">
      <c r="A18" s="7">
        <f t="shared" ca="1" si="0"/>
        <v>13</v>
      </c>
      <c r="B18" s="7" t="s">
        <v>26</v>
      </c>
      <c r="C18" s="8">
        <v>829600</v>
      </c>
      <c r="D18" s="8">
        <v>831722.44</v>
      </c>
      <c r="E18" s="8">
        <v>272620.90000000002</v>
      </c>
      <c r="F18" s="9">
        <f t="shared" ca="1" si="1"/>
        <v>0.32779999999999998</v>
      </c>
      <c r="G18" s="3"/>
    </row>
    <row r="19" spans="1:7" ht="15">
      <c r="A19" s="7">
        <f t="shared" ca="1" si="0"/>
        <v>14</v>
      </c>
      <c r="B19" s="7" t="s">
        <v>27</v>
      </c>
      <c r="C19" s="8">
        <v>4542500</v>
      </c>
      <c r="D19" s="8">
        <v>4574473.6399999997</v>
      </c>
      <c r="E19" s="8">
        <v>1861403.9</v>
      </c>
      <c r="F19" s="9">
        <f t="shared" ca="1" si="1"/>
        <v>0.40689999999999998</v>
      </c>
      <c r="G19" s="3"/>
    </row>
    <row r="20" spans="1:7" ht="15">
      <c r="A20" s="7">
        <f t="shared" ca="1" si="0"/>
        <v>15</v>
      </c>
      <c r="B20" s="7" t="s">
        <v>28</v>
      </c>
      <c r="C20" s="8">
        <v>415300</v>
      </c>
      <c r="D20" s="8">
        <v>415861.22</v>
      </c>
      <c r="E20" s="8">
        <v>128994.6</v>
      </c>
      <c r="F20" s="9">
        <f t="shared" ca="1" si="1"/>
        <v>0.31019999999999998</v>
      </c>
      <c r="G20" s="3"/>
    </row>
    <row r="21" spans="1:7" ht="15">
      <c r="A21" s="7">
        <f t="shared" ca="1" si="0"/>
        <v>16</v>
      </c>
      <c r="B21" s="7" t="s">
        <v>29</v>
      </c>
      <c r="C21" s="8">
        <v>419000</v>
      </c>
      <c r="D21" s="8">
        <v>415861.22</v>
      </c>
      <c r="E21" s="8">
        <v>175947.6</v>
      </c>
      <c r="F21" s="9">
        <f t="shared" ca="1" si="1"/>
        <v>0.42309999999999998</v>
      </c>
      <c r="G21" s="3"/>
    </row>
    <row r="22" spans="1:7" ht="15">
      <c r="A22" s="7">
        <f t="shared" ca="1" si="0"/>
        <v>17</v>
      </c>
      <c r="B22" s="7" t="s">
        <v>30</v>
      </c>
      <c r="C22" s="8">
        <v>428100</v>
      </c>
      <c r="D22" s="8">
        <v>415861.22</v>
      </c>
      <c r="E22" s="8">
        <v>168040.92</v>
      </c>
      <c r="F22" s="9">
        <f t="shared" ca="1" si="1"/>
        <v>0.40410000000000001</v>
      </c>
      <c r="G22" s="3"/>
    </row>
    <row r="23" spans="1:7" ht="15">
      <c r="A23" s="7">
        <f t="shared" ca="1" si="0"/>
        <v>18</v>
      </c>
      <c r="B23" s="7" t="s">
        <v>31</v>
      </c>
      <c r="C23" s="8">
        <v>402100</v>
      </c>
      <c r="D23" s="8">
        <v>415861.22</v>
      </c>
      <c r="E23" s="8">
        <v>3978.95</v>
      </c>
      <c r="F23" s="9">
        <f t="shared" ca="1" si="1"/>
        <v>9.5999999999999992E-3</v>
      </c>
      <c r="G23" s="3"/>
    </row>
    <row r="24" spans="1:7" ht="15">
      <c r="A24" s="7">
        <f t="shared" ca="1" si="0"/>
        <v>19</v>
      </c>
      <c r="B24" s="7" t="s">
        <v>32</v>
      </c>
      <c r="C24" s="8">
        <v>440800</v>
      </c>
      <c r="D24" s="8">
        <v>415861.22</v>
      </c>
      <c r="E24" s="8">
        <v>164995.98000000001</v>
      </c>
      <c r="F24" s="9">
        <f t="shared" ca="1" si="1"/>
        <v>0.39679999999999999</v>
      </c>
      <c r="G24" s="3"/>
    </row>
    <row r="25" spans="1:7" ht="15">
      <c r="A25" s="7">
        <f t="shared" ca="1" si="0"/>
        <v>20</v>
      </c>
      <c r="B25" s="7" t="s">
        <v>33</v>
      </c>
      <c r="C25" s="8">
        <v>413600</v>
      </c>
      <c r="D25" s="8">
        <v>415861.22</v>
      </c>
      <c r="E25" s="8">
        <v>190507.36</v>
      </c>
      <c r="F25" s="9">
        <f t="shared" ca="1" si="1"/>
        <v>0.45810000000000001</v>
      </c>
      <c r="G25" s="3"/>
    </row>
    <row r="26" spans="1:7" ht="15">
      <c r="A26" s="7">
        <f t="shared" ca="1" si="0"/>
        <v>21</v>
      </c>
      <c r="B26" s="7" t="s">
        <v>35</v>
      </c>
      <c r="C26" s="8">
        <v>1647100</v>
      </c>
      <c r="D26" s="8">
        <v>1663444.88</v>
      </c>
      <c r="E26" s="8">
        <v>601811.81000000006</v>
      </c>
      <c r="F26" s="9">
        <f t="shared" ca="1" si="1"/>
        <v>0.36180000000000001</v>
      </c>
      <c r="G26" s="3"/>
    </row>
    <row r="27" spans="1:7" ht="15">
      <c r="A27" s="7">
        <f t="shared" ca="1" si="0"/>
        <v>22</v>
      </c>
      <c r="B27" s="7" t="s">
        <v>36</v>
      </c>
      <c r="C27" s="8">
        <v>1239000</v>
      </c>
      <c r="D27" s="8">
        <v>1247583.6599999999</v>
      </c>
      <c r="E27" s="8">
        <v>623600</v>
      </c>
      <c r="F27" s="9">
        <f t="shared" ca="1" si="1"/>
        <v>0.49980000000000002</v>
      </c>
      <c r="G27" s="3"/>
    </row>
    <row r="28" spans="1:7" ht="15">
      <c r="A28" s="7">
        <f t="shared" ca="1" si="0"/>
        <v>23</v>
      </c>
      <c r="B28" s="7" t="s">
        <v>38</v>
      </c>
      <c r="C28" s="8">
        <v>1257200</v>
      </c>
      <c r="D28" s="8">
        <v>1247583.6599999999</v>
      </c>
      <c r="E28" s="8">
        <v>510045.86</v>
      </c>
      <c r="F28" s="9">
        <f t="shared" ca="1" si="1"/>
        <v>0.4088</v>
      </c>
      <c r="G28" s="3"/>
    </row>
    <row r="29" spans="1:7" ht="15">
      <c r="A29" s="7">
        <f t="shared" ca="1" si="0"/>
        <v>24</v>
      </c>
      <c r="B29" s="7" t="s">
        <v>39</v>
      </c>
      <c r="C29" s="8">
        <v>834700</v>
      </c>
      <c r="D29" s="8">
        <v>831722.44</v>
      </c>
      <c r="E29" s="8">
        <v>259513.26</v>
      </c>
      <c r="F29" s="9">
        <f t="shared" ca="1" si="1"/>
        <v>0.312</v>
      </c>
      <c r="G29" s="3"/>
    </row>
    <row r="30" spans="1:7" ht="15">
      <c r="A30" s="7">
        <f t="shared" ca="1" si="0"/>
        <v>25</v>
      </c>
      <c r="B30" s="7" t="s">
        <v>40</v>
      </c>
      <c r="C30" s="8">
        <v>437900</v>
      </c>
      <c r="D30" s="8">
        <v>415861.22</v>
      </c>
      <c r="E30" s="8">
        <v>65527.98</v>
      </c>
      <c r="F30" s="9">
        <f t="shared" ca="1" si="1"/>
        <v>0.15759999999999999</v>
      </c>
      <c r="G30" s="3"/>
    </row>
    <row r="31" spans="1:7" ht="15" customHeight="1">
      <c r="A31" s="37" t="s">
        <v>41</v>
      </c>
      <c r="B31" s="38"/>
      <c r="C31" s="10">
        <v>20377200</v>
      </c>
      <c r="D31" s="10">
        <v>20377200</v>
      </c>
      <c r="E31" s="11">
        <v>7311189.1799999997</v>
      </c>
      <c r="F31" s="12">
        <f t="shared" ca="1" si="1"/>
        <v>0.35880000000000001</v>
      </c>
      <c r="G31" s="3"/>
    </row>
  </sheetData>
  <mergeCells count="3">
    <mergeCell ref="A1:F1"/>
    <mergeCell ref="A3:B3"/>
    <mergeCell ref="A31:B31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60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670</v>
      </c>
      <c r="D6" s="8">
        <v>670</v>
      </c>
      <c r="E6" s="8">
        <v>0</v>
      </c>
      <c r="F6" s="9">
        <f t="shared" ref="F6:F33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15</v>
      </c>
      <c r="C7" s="8">
        <v>480</v>
      </c>
      <c r="D7" s="8">
        <v>480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16</v>
      </c>
      <c r="C8" s="8">
        <v>570</v>
      </c>
      <c r="D8" s="8">
        <v>570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17</v>
      </c>
      <c r="C9" s="8">
        <v>1030</v>
      </c>
      <c r="D9" s="8">
        <v>1030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18</v>
      </c>
      <c r="C10" s="8">
        <v>1150</v>
      </c>
      <c r="D10" s="8">
        <v>1150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19</v>
      </c>
      <c r="C11" s="8">
        <v>770</v>
      </c>
      <c r="D11" s="8">
        <v>770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20</v>
      </c>
      <c r="C12" s="8">
        <v>1340</v>
      </c>
      <c r="D12" s="8">
        <v>1340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21</v>
      </c>
      <c r="C13" s="8">
        <v>770</v>
      </c>
      <c r="D13" s="8">
        <v>770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22</v>
      </c>
      <c r="C14" s="8">
        <v>840</v>
      </c>
      <c r="D14" s="8">
        <v>840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23</v>
      </c>
      <c r="C15" s="8">
        <v>840</v>
      </c>
      <c r="D15" s="8">
        <v>840</v>
      </c>
      <c r="E15" s="8">
        <v>0</v>
      </c>
      <c r="F15" s="9">
        <f t="shared" ca="1" si="1"/>
        <v>0</v>
      </c>
      <c r="G15" s="3"/>
    </row>
    <row r="16" spans="1:7" ht="15">
      <c r="A16" s="7">
        <f t="shared" ca="1" si="0"/>
        <v>11</v>
      </c>
      <c r="B16" s="7" t="s">
        <v>24</v>
      </c>
      <c r="C16" s="8">
        <v>570</v>
      </c>
      <c r="D16" s="8">
        <v>570</v>
      </c>
      <c r="E16" s="8">
        <v>0</v>
      </c>
      <c r="F16" s="9">
        <f t="shared" ca="1" si="1"/>
        <v>0</v>
      </c>
      <c r="G16" s="3"/>
    </row>
    <row r="17" spans="1:7" ht="15">
      <c r="A17" s="7">
        <f t="shared" ca="1" si="0"/>
        <v>12</v>
      </c>
      <c r="B17" s="7" t="s">
        <v>25</v>
      </c>
      <c r="C17" s="8">
        <v>1340</v>
      </c>
      <c r="D17" s="8">
        <v>1340</v>
      </c>
      <c r="E17" s="8">
        <v>0</v>
      </c>
      <c r="F17" s="9">
        <f t="shared" ca="1" si="1"/>
        <v>0</v>
      </c>
      <c r="G17" s="3"/>
    </row>
    <row r="18" spans="1:7" ht="15">
      <c r="A18" s="7">
        <f t="shared" ca="1" si="0"/>
        <v>13</v>
      </c>
      <c r="B18" s="7" t="s">
        <v>26</v>
      </c>
      <c r="C18" s="8">
        <v>480</v>
      </c>
      <c r="D18" s="8">
        <v>480</v>
      </c>
      <c r="E18" s="8">
        <v>0</v>
      </c>
      <c r="F18" s="9">
        <f t="shared" ca="1" si="1"/>
        <v>0</v>
      </c>
      <c r="G18" s="3"/>
    </row>
    <row r="19" spans="1:7" ht="15">
      <c r="A19" s="7">
        <f t="shared" ca="1" si="0"/>
        <v>14</v>
      </c>
      <c r="B19" s="7" t="s">
        <v>27</v>
      </c>
      <c r="C19" s="8">
        <v>3920</v>
      </c>
      <c r="D19" s="8">
        <v>3920</v>
      </c>
      <c r="E19" s="8">
        <v>0</v>
      </c>
      <c r="F19" s="9">
        <f t="shared" ca="1" si="1"/>
        <v>0</v>
      </c>
      <c r="G19" s="3"/>
    </row>
    <row r="20" spans="1:7" ht="15">
      <c r="A20" s="7">
        <f t="shared" ca="1" si="0"/>
        <v>15</v>
      </c>
      <c r="B20" s="7" t="s">
        <v>28</v>
      </c>
      <c r="C20" s="8">
        <v>480</v>
      </c>
      <c r="D20" s="8">
        <v>480</v>
      </c>
      <c r="E20" s="8">
        <v>0</v>
      </c>
      <c r="F20" s="9">
        <f t="shared" ca="1" si="1"/>
        <v>0</v>
      </c>
      <c r="G20" s="3"/>
    </row>
    <row r="21" spans="1:7" ht="15">
      <c r="A21" s="7">
        <f t="shared" ca="1" si="0"/>
        <v>16</v>
      </c>
      <c r="B21" s="7" t="s">
        <v>29</v>
      </c>
      <c r="C21" s="8">
        <v>480</v>
      </c>
      <c r="D21" s="8">
        <v>480</v>
      </c>
      <c r="E21" s="8">
        <v>0</v>
      </c>
      <c r="F21" s="9">
        <f t="shared" ca="1" si="1"/>
        <v>0</v>
      </c>
      <c r="G21" s="3"/>
    </row>
    <row r="22" spans="1:7" ht="15">
      <c r="A22" s="7">
        <f t="shared" ca="1" si="0"/>
        <v>17</v>
      </c>
      <c r="B22" s="7" t="s">
        <v>30</v>
      </c>
      <c r="C22" s="8">
        <v>480</v>
      </c>
      <c r="D22" s="8">
        <v>480</v>
      </c>
      <c r="E22" s="8">
        <v>0</v>
      </c>
      <c r="F22" s="9">
        <f t="shared" ca="1" si="1"/>
        <v>0</v>
      </c>
      <c r="G22" s="3"/>
    </row>
    <row r="23" spans="1:7" ht="15">
      <c r="A23" s="7">
        <f t="shared" ca="1" si="0"/>
        <v>18</v>
      </c>
      <c r="B23" s="7" t="s">
        <v>31</v>
      </c>
      <c r="C23" s="8">
        <v>480</v>
      </c>
      <c r="D23" s="8">
        <v>480</v>
      </c>
      <c r="E23" s="8">
        <v>0</v>
      </c>
      <c r="F23" s="9">
        <f t="shared" ca="1" si="1"/>
        <v>0</v>
      </c>
      <c r="G23" s="3"/>
    </row>
    <row r="24" spans="1:7" ht="15">
      <c r="A24" s="7">
        <f t="shared" ca="1" si="0"/>
        <v>19</v>
      </c>
      <c r="B24" s="7" t="s">
        <v>32</v>
      </c>
      <c r="C24" s="8">
        <v>950</v>
      </c>
      <c r="D24" s="8">
        <v>950</v>
      </c>
      <c r="E24" s="8">
        <v>0</v>
      </c>
      <c r="F24" s="9">
        <f t="shared" ca="1" si="1"/>
        <v>0</v>
      </c>
      <c r="G24" s="3"/>
    </row>
    <row r="25" spans="1:7" ht="15">
      <c r="A25" s="7">
        <f t="shared" ca="1" si="0"/>
        <v>20</v>
      </c>
      <c r="B25" s="7" t="s">
        <v>33</v>
      </c>
      <c r="C25" s="8">
        <v>1720</v>
      </c>
      <c r="D25" s="8">
        <v>1720</v>
      </c>
      <c r="E25" s="8">
        <v>0</v>
      </c>
      <c r="F25" s="9">
        <f t="shared" ca="1" si="1"/>
        <v>0</v>
      </c>
      <c r="G25" s="3"/>
    </row>
    <row r="26" spans="1:7" ht="15">
      <c r="A26" s="7">
        <f t="shared" ca="1" si="0"/>
        <v>21</v>
      </c>
      <c r="B26" s="7" t="s">
        <v>34</v>
      </c>
      <c r="C26" s="8">
        <v>30590</v>
      </c>
      <c r="D26" s="8">
        <v>30590</v>
      </c>
      <c r="E26" s="8">
        <v>30555</v>
      </c>
      <c r="F26" s="9">
        <f t="shared" ca="1" si="1"/>
        <v>0.99890000000000001</v>
      </c>
      <c r="G26" s="3"/>
    </row>
    <row r="27" spans="1:7" ht="15">
      <c r="A27" s="7">
        <f t="shared" ca="1" si="0"/>
        <v>22</v>
      </c>
      <c r="B27" s="7" t="s">
        <v>35</v>
      </c>
      <c r="C27" s="8">
        <v>3630</v>
      </c>
      <c r="D27" s="8">
        <v>3630</v>
      </c>
      <c r="E27" s="8">
        <v>0</v>
      </c>
      <c r="F27" s="9">
        <f t="shared" ca="1" si="1"/>
        <v>0</v>
      </c>
      <c r="G27" s="3"/>
    </row>
    <row r="28" spans="1:7" ht="15">
      <c r="A28" s="7">
        <f t="shared" ca="1" si="0"/>
        <v>23</v>
      </c>
      <c r="B28" s="7" t="s">
        <v>36</v>
      </c>
      <c r="C28" s="8">
        <v>3630</v>
      </c>
      <c r="D28" s="8">
        <v>3630</v>
      </c>
      <c r="E28" s="8">
        <v>3630</v>
      </c>
      <c r="F28" s="9">
        <f t="shared" ca="1" si="1"/>
        <v>1</v>
      </c>
      <c r="G28" s="3"/>
    </row>
    <row r="29" spans="1:7" ht="15">
      <c r="A29" s="7">
        <f t="shared" ca="1" si="0"/>
        <v>24</v>
      </c>
      <c r="B29" s="7" t="s">
        <v>37</v>
      </c>
      <c r="C29" s="8">
        <v>770</v>
      </c>
      <c r="D29" s="8">
        <v>770</v>
      </c>
      <c r="E29" s="8">
        <v>0</v>
      </c>
      <c r="F29" s="9">
        <f t="shared" ca="1" si="1"/>
        <v>0</v>
      </c>
      <c r="G29" s="3"/>
    </row>
    <row r="30" spans="1:7" ht="15">
      <c r="A30" s="7">
        <f t="shared" ca="1" si="0"/>
        <v>25</v>
      </c>
      <c r="B30" s="7" t="s">
        <v>38</v>
      </c>
      <c r="C30" s="8">
        <v>6880</v>
      </c>
      <c r="D30" s="8">
        <v>6880</v>
      </c>
      <c r="E30" s="8">
        <v>0</v>
      </c>
      <c r="F30" s="9">
        <f t="shared" ca="1" si="1"/>
        <v>0</v>
      </c>
      <c r="G30" s="3"/>
    </row>
    <row r="31" spans="1:7" ht="15">
      <c r="A31" s="7">
        <f t="shared" ca="1" si="0"/>
        <v>26</v>
      </c>
      <c r="B31" s="7" t="s">
        <v>39</v>
      </c>
      <c r="C31" s="8">
        <v>3630</v>
      </c>
      <c r="D31" s="8">
        <v>3630</v>
      </c>
      <c r="E31" s="8">
        <v>3630</v>
      </c>
      <c r="F31" s="9">
        <f t="shared" ca="1" si="1"/>
        <v>1</v>
      </c>
      <c r="G31" s="3"/>
    </row>
    <row r="32" spans="1:7" ht="15">
      <c r="A32" s="7">
        <f t="shared" ca="1" si="0"/>
        <v>27</v>
      </c>
      <c r="B32" s="7" t="s">
        <v>40</v>
      </c>
      <c r="C32" s="8">
        <v>1910</v>
      </c>
      <c r="D32" s="8">
        <v>1910</v>
      </c>
      <c r="E32" s="8">
        <v>0</v>
      </c>
      <c r="F32" s="9">
        <f t="shared" ca="1" si="1"/>
        <v>0</v>
      </c>
      <c r="G32" s="3"/>
    </row>
    <row r="33" spans="1:7" ht="15" customHeight="1">
      <c r="A33" s="37" t="s">
        <v>41</v>
      </c>
      <c r="B33" s="38"/>
      <c r="C33" s="10">
        <v>70400</v>
      </c>
      <c r="D33" s="10">
        <v>70400</v>
      </c>
      <c r="E33" s="11">
        <v>37815</v>
      </c>
      <c r="F33" s="12">
        <f t="shared" ca="1" si="1"/>
        <v>0.53710000000000002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42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13124200</v>
      </c>
      <c r="D6" s="8">
        <v>13124200</v>
      </c>
      <c r="E6" s="8">
        <v>8530704</v>
      </c>
      <c r="F6" s="9">
        <f t="shared" ref="F6:F33" ca="1" si="1">IF(INDIRECT("R[0]C[-2]", FALSE)=0,0,ROUND(INDIRECT("R[0]C[-1]", FALSE)/INDIRECT("R[0]C[-2]", FALSE),4))</f>
        <v>0.65</v>
      </c>
      <c r="G6" s="3"/>
    </row>
    <row r="7" spans="1:7" ht="15">
      <c r="A7" s="7">
        <f t="shared" ca="1" si="0"/>
        <v>2</v>
      </c>
      <c r="B7" s="7" t="s">
        <v>15</v>
      </c>
      <c r="C7" s="8">
        <v>6249600</v>
      </c>
      <c r="D7" s="8">
        <v>6249600</v>
      </c>
      <c r="E7" s="8">
        <v>3960150</v>
      </c>
      <c r="F7" s="9">
        <f t="shared" ca="1" si="1"/>
        <v>0.63370000000000004</v>
      </c>
      <c r="G7" s="3"/>
    </row>
    <row r="8" spans="1:7" ht="15">
      <c r="A8" s="7">
        <f t="shared" ca="1" si="0"/>
        <v>3</v>
      </c>
      <c r="B8" s="7" t="s">
        <v>16</v>
      </c>
      <c r="C8" s="8">
        <v>16249000</v>
      </c>
      <c r="D8" s="8">
        <v>16249000</v>
      </c>
      <c r="E8" s="8">
        <v>9374400</v>
      </c>
      <c r="F8" s="9">
        <f t="shared" ca="1" si="1"/>
        <v>0.57689999999999997</v>
      </c>
      <c r="G8" s="3"/>
    </row>
    <row r="9" spans="1:7" ht="15">
      <c r="A9" s="7">
        <f t="shared" ca="1" si="0"/>
        <v>4</v>
      </c>
      <c r="B9" s="7" t="s">
        <v>17</v>
      </c>
      <c r="C9" s="8">
        <v>22967300</v>
      </c>
      <c r="D9" s="8">
        <v>22967300</v>
      </c>
      <c r="E9" s="8">
        <v>15311500</v>
      </c>
      <c r="F9" s="9">
        <f t="shared" ca="1" si="1"/>
        <v>0.66669999999999996</v>
      </c>
      <c r="G9" s="3"/>
    </row>
    <row r="10" spans="1:7" ht="15">
      <c r="A10" s="7">
        <f t="shared" ca="1" si="0"/>
        <v>5</v>
      </c>
      <c r="B10" s="7" t="s">
        <v>18</v>
      </c>
      <c r="C10" s="8">
        <v>14999000</v>
      </c>
      <c r="D10" s="8">
        <v>14999000</v>
      </c>
      <c r="E10" s="8">
        <v>8478880</v>
      </c>
      <c r="F10" s="9">
        <f t="shared" ca="1" si="1"/>
        <v>0.56530000000000002</v>
      </c>
      <c r="G10" s="3"/>
    </row>
    <row r="11" spans="1:7" ht="15">
      <c r="A11" s="7">
        <f t="shared" ca="1" si="0"/>
        <v>6</v>
      </c>
      <c r="B11" s="7" t="s">
        <v>19</v>
      </c>
      <c r="C11" s="8">
        <v>11405500</v>
      </c>
      <c r="D11" s="8">
        <v>11405500</v>
      </c>
      <c r="E11" s="8">
        <v>7499360</v>
      </c>
      <c r="F11" s="9">
        <f t="shared" ca="1" si="1"/>
        <v>0.65749999999999997</v>
      </c>
      <c r="G11" s="3"/>
    </row>
    <row r="12" spans="1:7" ht="15">
      <c r="A12" s="7">
        <f t="shared" ca="1" si="0"/>
        <v>7</v>
      </c>
      <c r="B12" s="7" t="s">
        <v>20</v>
      </c>
      <c r="C12" s="8">
        <v>7499500</v>
      </c>
      <c r="D12" s="8">
        <v>7499500</v>
      </c>
      <c r="E12" s="8">
        <v>4348680</v>
      </c>
      <c r="F12" s="9">
        <f t="shared" ca="1" si="1"/>
        <v>0.57989999999999997</v>
      </c>
      <c r="G12" s="3"/>
    </row>
    <row r="13" spans="1:7" ht="15">
      <c r="A13" s="7">
        <f t="shared" ca="1" si="0"/>
        <v>8</v>
      </c>
      <c r="B13" s="7" t="s">
        <v>21</v>
      </c>
      <c r="C13" s="8">
        <v>12499200</v>
      </c>
      <c r="D13" s="8">
        <v>12499200</v>
      </c>
      <c r="E13" s="8">
        <v>8332800</v>
      </c>
      <c r="F13" s="9">
        <f t="shared" ca="1" si="1"/>
        <v>0.66669999999999996</v>
      </c>
      <c r="G13" s="3"/>
    </row>
    <row r="14" spans="1:7" ht="15">
      <c r="A14" s="7">
        <f t="shared" ca="1" si="0"/>
        <v>9</v>
      </c>
      <c r="B14" s="7" t="s">
        <v>22</v>
      </c>
      <c r="C14" s="8">
        <v>12499200</v>
      </c>
      <c r="D14" s="8">
        <v>12499200</v>
      </c>
      <c r="E14" s="8">
        <v>8900000</v>
      </c>
      <c r="F14" s="9">
        <f t="shared" ca="1" si="1"/>
        <v>0.71199999999999997</v>
      </c>
      <c r="G14" s="3"/>
    </row>
    <row r="15" spans="1:7" ht="15">
      <c r="A15" s="7">
        <f t="shared" ca="1" si="0"/>
        <v>10</v>
      </c>
      <c r="B15" s="7" t="s">
        <v>23</v>
      </c>
      <c r="C15" s="8">
        <v>10468100</v>
      </c>
      <c r="D15" s="8">
        <v>10468100</v>
      </c>
      <c r="E15" s="8">
        <v>6444200</v>
      </c>
      <c r="F15" s="9">
        <f t="shared" ca="1" si="1"/>
        <v>0.61560000000000004</v>
      </c>
      <c r="G15" s="3"/>
    </row>
    <row r="16" spans="1:7" ht="15">
      <c r="A16" s="7">
        <f t="shared" ca="1" si="0"/>
        <v>11</v>
      </c>
      <c r="B16" s="7" t="s">
        <v>24</v>
      </c>
      <c r="C16" s="8">
        <v>9686900</v>
      </c>
      <c r="D16" s="8">
        <v>9686900</v>
      </c>
      <c r="E16" s="8">
        <v>5619762.2800000003</v>
      </c>
      <c r="F16" s="9">
        <f t="shared" ca="1" si="1"/>
        <v>0.58009999999999995</v>
      </c>
      <c r="G16" s="3"/>
    </row>
    <row r="17" spans="1:7" ht="15">
      <c r="A17" s="7">
        <f t="shared" ca="1" si="0"/>
        <v>12</v>
      </c>
      <c r="B17" s="7" t="s">
        <v>25</v>
      </c>
      <c r="C17" s="8">
        <v>31716700</v>
      </c>
      <c r="D17" s="8">
        <v>31716700</v>
      </c>
      <c r="E17" s="8">
        <v>20552240</v>
      </c>
      <c r="F17" s="9">
        <f t="shared" ca="1" si="1"/>
        <v>0.64800000000000002</v>
      </c>
      <c r="G17" s="3"/>
    </row>
    <row r="18" spans="1:7" ht="15">
      <c r="A18" s="7">
        <f t="shared" ca="1" si="0"/>
        <v>13</v>
      </c>
      <c r="B18" s="7" t="s">
        <v>26</v>
      </c>
      <c r="C18" s="8">
        <v>16092700</v>
      </c>
      <c r="D18" s="8">
        <v>16092700</v>
      </c>
      <c r="E18" s="8">
        <v>9916890</v>
      </c>
      <c r="F18" s="9">
        <f t="shared" ca="1" si="1"/>
        <v>0.61619999999999997</v>
      </c>
      <c r="G18" s="3"/>
    </row>
    <row r="19" spans="1:7" ht="15">
      <c r="A19" s="7">
        <f t="shared" ca="1" si="0"/>
        <v>14</v>
      </c>
      <c r="B19" s="7" t="s">
        <v>27</v>
      </c>
      <c r="C19" s="8">
        <v>44997100</v>
      </c>
      <c r="D19" s="8">
        <v>44997100</v>
      </c>
      <c r="E19" s="8">
        <v>30645581</v>
      </c>
      <c r="F19" s="9">
        <f t="shared" ca="1" si="1"/>
        <v>0.68110000000000004</v>
      </c>
      <c r="G19" s="3"/>
    </row>
    <row r="20" spans="1:7" ht="15">
      <c r="A20" s="7">
        <f t="shared" ca="1" si="0"/>
        <v>15</v>
      </c>
      <c r="B20" s="7" t="s">
        <v>28</v>
      </c>
      <c r="C20" s="8">
        <v>12343000</v>
      </c>
      <c r="D20" s="8">
        <v>12343000</v>
      </c>
      <c r="E20" s="8">
        <v>7788960</v>
      </c>
      <c r="F20" s="9">
        <f t="shared" ca="1" si="1"/>
        <v>0.63100000000000001</v>
      </c>
      <c r="G20" s="3"/>
    </row>
    <row r="21" spans="1:7" ht="15">
      <c r="A21" s="7">
        <f t="shared" ca="1" si="0"/>
        <v>16</v>
      </c>
      <c r="B21" s="7" t="s">
        <v>29</v>
      </c>
      <c r="C21" s="8">
        <v>7499500</v>
      </c>
      <c r="D21" s="8">
        <v>7499500</v>
      </c>
      <c r="E21" s="8">
        <v>4003650</v>
      </c>
      <c r="F21" s="9">
        <f t="shared" ca="1" si="1"/>
        <v>0.53390000000000004</v>
      </c>
      <c r="G21" s="3"/>
    </row>
    <row r="22" spans="1:7" ht="15">
      <c r="A22" s="7">
        <f t="shared" ca="1" si="0"/>
        <v>17</v>
      </c>
      <c r="B22" s="7" t="s">
        <v>30</v>
      </c>
      <c r="C22" s="8">
        <v>7968200</v>
      </c>
      <c r="D22" s="8">
        <v>7968200</v>
      </c>
      <c r="E22" s="8">
        <v>5173419.9400000004</v>
      </c>
      <c r="F22" s="9">
        <f t="shared" ca="1" si="1"/>
        <v>0.64929999999999999</v>
      </c>
      <c r="G22" s="3"/>
    </row>
    <row r="23" spans="1:7" ht="15">
      <c r="A23" s="7">
        <f t="shared" ca="1" si="0"/>
        <v>18</v>
      </c>
      <c r="B23" s="7" t="s">
        <v>31</v>
      </c>
      <c r="C23" s="8">
        <v>7499500</v>
      </c>
      <c r="D23" s="8">
        <v>7499500</v>
      </c>
      <c r="E23" s="8">
        <v>4999660</v>
      </c>
      <c r="F23" s="9">
        <f t="shared" ca="1" si="1"/>
        <v>0.66669999999999996</v>
      </c>
      <c r="G23" s="3"/>
    </row>
    <row r="24" spans="1:7" ht="15">
      <c r="A24" s="7">
        <f t="shared" ca="1" si="0"/>
        <v>19</v>
      </c>
      <c r="B24" s="7" t="s">
        <v>32</v>
      </c>
      <c r="C24" s="8">
        <v>12967900</v>
      </c>
      <c r="D24" s="8">
        <v>12967900</v>
      </c>
      <c r="E24" s="8">
        <v>8353920</v>
      </c>
      <c r="F24" s="9">
        <f t="shared" ca="1" si="1"/>
        <v>0.64419999999999999</v>
      </c>
      <c r="G24" s="3"/>
    </row>
    <row r="25" spans="1:7" ht="15">
      <c r="A25" s="7">
        <f t="shared" ca="1" si="0"/>
        <v>20</v>
      </c>
      <c r="B25" s="7" t="s">
        <v>33</v>
      </c>
      <c r="C25" s="8">
        <v>10311800</v>
      </c>
      <c r="D25" s="8">
        <v>10311800</v>
      </c>
      <c r="E25" s="8">
        <v>6470900</v>
      </c>
      <c r="F25" s="9">
        <f t="shared" ca="1" si="1"/>
        <v>0.62749999999999995</v>
      </c>
      <c r="G25" s="3"/>
    </row>
    <row r="26" spans="1:7" ht="15">
      <c r="A26" s="7">
        <f t="shared" ca="1" si="0"/>
        <v>21</v>
      </c>
      <c r="B26" s="7" t="s">
        <v>34</v>
      </c>
      <c r="C26" s="8">
        <v>118898600</v>
      </c>
      <c r="D26" s="8">
        <v>118898600</v>
      </c>
      <c r="E26" s="8">
        <v>75862060</v>
      </c>
      <c r="F26" s="9">
        <f t="shared" ca="1" si="1"/>
        <v>0.63800000000000001</v>
      </c>
      <c r="G26" s="3"/>
    </row>
    <row r="27" spans="1:7" ht="15">
      <c r="A27" s="7">
        <f t="shared" ca="1" si="0"/>
        <v>22</v>
      </c>
      <c r="B27" s="7" t="s">
        <v>35</v>
      </c>
      <c r="C27" s="8">
        <v>70151800</v>
      </c>
      <c r="D27" s="8">
        <v>70151800</v>
      </c>
      <c r="E27" s="8">
        <v>41891850</v>
      </c>
      <c r="F27" s="9">
        <f t="shared" ca="1" si="1"/>
        <v>0.59719999999999995</v>
      </c>
      <c r="G27" s="3"/>
    </row>
    <row r="28" spans="1:7" ht="15">
      <c r="A28" s="7">
        <f t="shared" ca="1" si="0"/>
        <v>23</v>
      </c>
      <c r="B28" s="7" t="s">
        <v>36</v>
      </c>
      <c r="C28" s="8">
        <v>40309900</v>
      </c>
      <c r="D28" s="8">
        <v>40309900</v>
      </c>
      <c r="E28" s="8">
        <v>25578179</v>
      </c>
      <c r="F28" s="9">
        <f t="shared" ca="1" si="1"/>
        <v>0.63449999999999995</v>
      </c>
      <c r="G28" s="3"/>
    </row>
    <row r="29" spans="1:7" ht="15">
      <c r="A29" s="7">
        <f t="shared" ca="1" si="0"/>
        <v>24</v>
      </c>
      <c r="B29" s="7" t="s">
        <v>37</v>
      </c>
      <c r="C29" s="8">
        <v>18123800</v>
      </c>
      <c r="D29" s="8">
        <v>18123800</v>
      </c>
      <c r="E29" s="8">
        <v>12082520</v>
      </c>
      <c r="F29" s="9">
        <f t="shared" ca="1" si="1"/>
        <v>0.66669999999999996</v>
      </c>
      <c r="G29" s="3"/>
    </row>
    <row r="30" spans="1:7" ht="15">
      <c r="A30" s="7">
        <f t="shared" ca="1" si="0"/>
        <v>25</v>
      </c>
      <c r="B30" s="7" t="s">
        <v>38</v>
      </c>
      <c r="C30" s="8">
        <v>56558900</v>
      </c>
      <c r="D30" s="8">
        <v>56558900</v>
      </c>
      <c r="E30" s="8">
        <v>37440312</v>
      </c>
      <c r="F30" s="9">
        <f t="shared" ca="1" si="1"/>
        <v>0.66200000000000003</v>
      </c>
      <c r="G30" s="3"/>
    </row>
    <row r="31" spans="1:7" ht="15">
      <c r="A31" s="7">
        <f t="shared" ca="1" si="0"/>
        <v>26</v>
      </c>
      <c r="B31" s="7" t="s">
        <v>39</v>
      </c>
      <c r="C31" s="8">
        <v>55621500</v>
      </c>
      <c r="D31" s="8">
        <v>55621500</v>
      </c>
      <c r="E31" s="8">
        <v>33200000</v>
      </c>
      <c r="F31" s="9">
        <f t="shared" ca="1" si="1"/>
        <v>0.59689999999999999</v>
      </c>
      <c r="G31" s="3"/>
    </row>
    <row r="32" spans="1:7" ht="15">
      <c r="A32" s="7">
        <f t="shared" ca="1" si="0"/>
        <v>27</v>
      </c>
      <c r="B32" s="7" t="s">
        <v>40</v>
      </c>
      <c r="C32" s="8">
        <v>43200500</v>
      </c>
      <c r="D32" s="8">
        <v>43200500</v>
      </c>
      <c r="E32" s="8">
        <v>28800334</v>
      </c>
      <c r="F32" s="9">
        <f t="shared" ca="1" si="1"/>
        <v>0.66669999999999996</v>
      </c>
      <c r="G32" s="3"/>
    </row>
    <row r="33" spans="1:7" ht="15" customHeight="1">
      <c r="A33" s="37" t="s">
        <v>41</v>
      </c>
      <c r="B33" s="38"/>
      <c r="C33" s="10">
        <v>691908900</v>
      </c>
      <c r="D33" s="10">
        <v>691908900</v>
      </c>
      <c r="E33" s="11">
        <v>439560912.22000003</v>
      </c>
      <c r="F33" s="12">
        <f t="shared" ca="1" si="1"/>
        <v>0.63529999999999998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2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3" t="s">
        <v>43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1" ca="1" si="0">IF(INDIRECT("R[-2]C[0]",FALSE)="№",1,INDIRECT("R[-1]C[0]",FALSE)+1)</f>
        <v>1</v>
      </c>
      <c r="B6" s="7"/>
      <c r="C6" s="8">
        <v>87500</v>
      </c>
      <c r="D6" s="8">
        <v>87500</v>
      </c>
      <c r="E6" s="8">
        <v>0</v>
      </c>
      <c r="F6" s="9">
        <f t="shared" ref="F6:F12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17</v>
      </c>
      <c r="C7" s="8">
        <v>330000</v>
      </c>
      <c r="D7" s="8">
        <v>330000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22</v>
      </c>
      <c r="C8" s="8">
        <v>330000</v>
      </c>
      <c r="D8" s="8">
        <v>330000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24</v>
      </c>
      <c r="C9" s="8">
        <v>330000</v>
      </c>
      <c r="D9" s="8">
        <v>330000</v>
      </c>
      <c r="E9" s="8">
        <v>330000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34</v>
      </c>
      <c r="C10" s="8">
        <v>2618000</v>
      </c>
      <c r="D10" s="8">
        <v>2618000</v>
      </c>
      <c r="E10" s="8">
        <v>307929.96999999997</v>
      </c>
      <c r="F10" s="9">
        <f t="shared" ca="1" si="1"/>
        <v>0.1176</v>
      </c>
      <c r="G10" s="3"/>
    </row>
    <row r="11" spans="1:7" ht="15">
      <c r="A11" s="7">
        <f t="shared" ca="1" si="0"/>
        <v>6</v>
      </c>
      <c r="B11" s="7" t="s">
        <v>38</v>
      </c>
      <c r="C11" s="8">
        <v>660000</v>
      </c>
      <c r="D11" s="8">
        <v>660000</v>
      </c>
      <c r="E11" s="8">
        <v>0</v>
      </c>
      <c r="F11" s="9">
        <f t="shared" ca="1" si="1"/>
        <v>0</v>
      </c>
      <c r="G11" s="3"/>
    </row>
    <row r="12" spans="1:7" ht="15" customHeight="1">
      <c r="A12" s="37" t="s">
        <v>41</v>
      </c>
      <c r="B12" s="38"/>
      <c r="C12" s="10">
        <v>4355500</v>
      </c>
      <c r="D12" s="10">
        <v>4355500</v>
      </c>
      <c r="E12" s="11">
        <v>637929.97</v>
      </c>
      <c r="F12" s="12">
        <f t="shared" ca="1" si="1"/>
        <v>0.14649999999999999</v>
      </c>
      <c r="G12" s="3"/>
    </row>
  </sheetData>
  <mergeCells count="3">
    <mergeCell ref="A1:F1"/>
    <mergeCell ref="A3:B3"/>
    <mergeCell ref="A12:B12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44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3243826.44</v>
      </c>
      <c r="D6" s="8">
        <v>3243826.44</v>
      </c>
      <c r="E6" s="8">
        <v>0</v>
      </c>
      <c r="F6" s="9">
        <f t="shared" ref="F6:F33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15</v>
      </c>
      <c r="C7" s="8">
        <v>6136032</v>
      </c>
      <c r="D7" s="8">
        <v>6697560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16</v>
      </c>
      <c r="C8" s="8">
        <v>20327040</v>
      </c>
      <c r="D8" s="8">
        <v>20327040</v>
      </c>
      <c r="E8" s="8">
        <v>20327040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17</v>
      </c>
      <c r="C9" s="8">
        <v>4468230</v>
      </c>
      <c r="D9" s="8">
        <v>15685200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18</v>
      </c>
      <c r="C10" s="8">
        <v>5406377.4000000004</v>
      </c>
      <c r="D10" s="8">
        <v>5406377.4000000004</v>
      </c>
      <c r="E10" s="8">
        <v>2869056</v>
      </c>
      <c r="F10" s="9">
        <f t="shared" ca="1" si="1"/>
        <v>0.53069999999999995</v>
      </c>
      <c r="G10" s="3"/>
    </row>
    <row r="11" spans="1:7" ht="15">
      <c r="A11" s="7">
        <f t="shared" ca="1" si="0"/>
        <v>6</v>
      </c>
      <c r="B11" s="7" t="s">
        <v>19</v>
      </c>
      <c r="C11" s="8">
        <v>5579038.9199999999</v>
      </c>
      <c r="D11" s="8">
        <v>5579038.9199999999</v>
      </c>
      <c r="E11" s="8">
        <v>2736305.2</v>
      </c>
      <c r="F11" s="9">
        <f t="shared" ca="1" si="1"/>
        <v>0.49049999999999999</v>
      </c>
      <c r="G11" s="3"/>
    </row>
    <row r="12" spans="1:7" ht="15">
      <c r="A12" s="7">
        <f t="shared" ca="1" si="0"/>
        <v>7</v>
      </c>
      <c r="B12" s="7" t="s">
        <v>20</v>
      </c>
      <c r="C12" s="8">
        <v>827316</v>
      </c>
      <c r="D12" s="8">
        <v>827316</v>
      </c>
      <c r="E12" s="8">
        <v>823200</v>
      </c>
      <c r="F12" s="9">
        <f t="shared" ca="1" si="1"/>
        <v>0.995</v>
      </c>
      <c r="G12" s="3"/>
    </row>
    <row r="13" spans="1:7" ht="15">
      <c r="A13" s="7">
        <f t="shared" ca="1" si="0"/>
        <v>8</v>
      </c>
      <c r="B13" s="7" t="s">
        <v>21</v>
      </c>
      <c r="C13" s="8">
        <v>8233864.7999999998</v>
      </c>
      <c r="D13" s="8">
        <v>8233864.7999999998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22</v>
      </c>
      <c r="C14" s="8">
        <v>11342430</v>
      </c>
      <c r="D14" s="8">
        <v>12453390</v>
      </c>
      <c r="E14" s="8">
        <v>7105050</v>
      </c>
      <c r="F14" s="9">
        <f t="shared" ca="1" si="1"/>
        <v>0.57050000000000001</v>
      </c>
      <c r="G14" s="3"/>
    </row>
    <row r="15" spans="1:7" ht="15">
      <c r="A15" s="7">
        <f t="shared" ca="1" si="0"/>
        <v>10</v>
      </c>
      <c r="B15" s="7" t="s">
        <v>23</v>
      </c>
      <c r="C15" s="8">
        <v>2640360</v>
      </c>
      <c r="D15" s="8">
        <v>2640360</v>
      </c>
      <c r="E15" s="8">
        <v>0</v>
      </c>
      <c r="F15" s="9">
        <f t="shared" ca="1" si="1"/>
        <v>0</v>
      </c>
      <c r="G15" s="3"/>
    </row>
    <row r="16" spans="1:7" ht="15">
      <c r="A16" s="7">
        <f t="shared" ca="1" si="0"/>
        <v>11</v>
      </c>
      <c r="B16" s="7" t="s">
        <v>24</v>
      </c>
      <c r="C16" s="8">
        <v>8045816.8799999999</v>
      </c>
      <c r="D16" s="8">
        <v>8045816.8799999999</v>
      </c>
      <c r="E16" s="8">
        <v>2663595</v>
      </c>
      <c r="F16" s="9">
        <f t="shared" ca="1" si="1"/>
        <v>0.33110000000000001</v>
      </c>
      <c r="G16" s="3"/>
    </row>
    <row r="17" spans="1:7" ht="15">
      <c r="A17" s="7">
        <f t="shared" ca="1" si="0"/>
        <v>12</v>
      </c>
      <c r="B17" s="7" t="s">
        <v>25</v>
      </c>
      <c r="C17" s="8">
        <v>5349267.3</v>
      </c>
      <c r="D17" s="8">
        <v>5349267.3</v>
      </c>
      <c r="E17" s="8">
        <v>2634060</v>
      </c>
      <c r="F17" s="9">
        <f t="shared" ca="1" si="1"/>
        <v>0.4924</v>
      </c>
      <c r="G17" s="3"/>
    </row>
    <row r="18" spans="1:7" ht="15">
      <c r="A18" s="7">
        <f t="shared" ca="1" si="0"/>
        <v>13</v>
      </c>
      <c r="B18" s="7" t="s">
        <v>26</v>
      </c>
      <c r="C18" s="8">
        <v>4325101.92</v>
      </c>
      <c r="D18" s="8">
        <v>11644477.92</v>
      </c>
      <c r="E18" s="8">
        <v>0</v>
      </c>
      <c r="F18" s="9">
        <f t="shared" ca="1" si="1"/>
        <v>0</v>
      </c>
      <c r="G18" s="3"/>
    </row>
    <row r="19" spans="1:7" ht="15">
      <c r="A19" s="7">
        <f t="shared" ca="1" si="0"/>
        <v>14</v>
      </c>
      <c r="B19" s="7" t="s">
        <v>27</v>
      </c>
      <c r="C19" s="8">
        <v>92339970.170000002</v>
      </c>
      <c r="D19" s="8">
        <v>101555178.17</v>
      </c>
      <c r="E19" s="8">
        <v>100656883.67</v>
      </c>
      <c r="F19" s="9">
        <f t="shared" ca="1" si="1"/>
        <v>0.99119999999999997</v>
      </c>
      <c r="G19" s="3"/>
    </row>
    <row r="20" spans="1:7" ht="15">
      <c r="A20" s="7">
        <f t="shared" ca="1" si="0"/>
        <v>15</v>
      </c>
      <c r="B20" s="7" t="s">
        <v>28</v>
      </c>
      <c r="C20" s="8">
        <v>9730380</v>
      </c>
      <c r="D20" s="8">
        <v>9730380</v>
      </c>
      <c r="E20" s="8">
        <v>2839200</v>
      </c>
      <c r="F20" s="9">
        <f t="shared" ca="1" si="1"/>
        <v>0.2918</v>
      </c>
      <c r="G20" s="3"/>
    </row>
    <row r="21" spans="1:7" ht="15">
      <c r="A21" s="7">
        <f t="shared" ca="1" si="0"/>
        <v>16</v>
      </c>
      <c r="B21" s="7" t="s">
        <v>29</v>
      </c>
      <c r="C21" s="8">
        <v>4457272.34</v>
      </c>
      <c r="D21" s="8">
        <v>4457272.34</v>
      </c>
      <c r="E21" s="8">
        <v>0</v>
      </c>
      <c r="F21" s="9">
        <f t="shared" ca="1" si="1"/>
        <v>0</v>
      </c>
      <c r="G21" s="3"/>
    </row>
    <row r="22" spans="1:7" ht="15">
      <c r="A22" s="7">
        <f t="shared" ca="1" si="0"/>
        <v>17</v>
      </c>
      <c r="B22" s="7" t="s">
        <v>30</v>
      </c>
      <c r="C22" s="8">
        <v>2632095</v>
      </c>
      <c r="D22" s="8">
        <v>7317027</v>
      </c>
      <c r="E22" s="8">
        <v>3777719.3</v>
      </c>
      <c r="F22" s="9">
        <f t="shared" ca="1" si="1"/>
        <v>0.51629999999999998</v>
      </c>
      <c r="G22" s="3"/>
    </row>
    <row r="23" spans="1:7" ht="15">
      <c r="A23" s="7">
        <f t="shared" ca="1" si="0"/>
        <v>18</v>
      </c>
      <c r="B23" s="7" t="s">
        <v>31</v>
      </c>
      <c r="C23" s="8">
        <v>3433980</v>
      </c>
      <c r="D23" s="8">
        <v>5178450</v>
      </c>
      <c r="E23" s="8">
        <v>2536470</v>
      </c>
      <c r="F23" s="9">
        <f t="shared" ca="1" si="1"/>
        <v>0.48980000000000001</v>
      </c>
      <c r="G23" s="3"/>
    </row>
    <row r="24" spans="1:7" ht="15">
      <c r="A24" s="7">
        <f t="shared" ca="1" si="0"/>
        <v>19</v>
      </c>
      <c r="B24" s="7" t="s">
        <v>32</v>
      </c>
      <c r="C24" s="8">
        <v>7568928.3600000003</v>
      </c>
      <c r="D24" s="8">
        <v>7568928.3600000003</v>
      </c>
      <c r="E24" s="8">
        <v>3179792</v>
      </c>
      <c r="F24" s="9">
        <f t="shared" ca="1" si="1"/>
        <v>0.42009999999999997</v>
      </c>
      <c r="G24" s="3"/>
    </row>
    <row r="25" spans="1:7" ht="15">
      <c r="A25" s="7">
        <f t="shared" ca="1" si="0"/>
        <v>20</v>
      </c>
      <c r="B25" s="7" t="s">
        <v>33</v>
      </c>
      <c r="C25" s="8">
        <v>10674200.82</v>
      </c>
      <c r="D25" s="8">
        <v>10674200.82</v>
      </c>
      <c r="E25" s="8">
        <v>1998792</v>
      </c>
      <c r="F25" s="9">
        <f t="shared" ca="1" si="1"/>
        <v>0.18729999999999999</v>
      </c>
      <c r="G25" s="3"/>
    </row>
    <row r="26" spans="1:7" ht="15">
      <c r="A26" s="7">
        <f t="shared" ca="1" si="0"/>
        <v>21</v>
      </c>
      <c r="B26" s="7" t="s">
        <v>34</v>
      </c>
      <c r="C26" s="8">
        <v>215685472.08000001</v>
      </c>
      <c r="D26" s="8">
        <v>235136416.08000001</v>
      </c>
      <c r="E26" s="8">
        <v>43778130</v>
      </c>
      <c r="F26" s="9">
        <f t="shared" ca="1" si="1"/>
        <v>0.1862</v>
      </c>
      <c r="G26" s="3"/>
    </row>
    <row r="27" spans="1:7" ht="15">
      <c r="A27" s="7">
        <f t="shared" ca="1" si="0"/>
        <v>22</v>
      </c>
      <c r="B27" s="7" t="s">
        <v>35</v>
      </c>
      <c r="C27" s="8">
        <v>93178470.359999999</v>
      </c>
      <c r="D27" s="8">
        <v>116565186.36</v>
      </c>
      <c r="E27" s="8">
        <v>4940208.9000000004</v>
      </c>
      <c r="F27" s="9">
        <f t="shared" ca="1" si="1"/>
        <v>4.24E-2</v>
      </c>
      <c r="G27" s="3"/>
    </row>
    <row r="28" spans="1:7" ht="15">
      <c r="A28" s="7">
        <f t="shared" ca="1" si="0"/>
        <v>23</v>
      </c>
      <c r="B28" s="7" t="s">
        <v>36</v>
      </c>
      <c r="C28" s="8">
        <v>28460619.059999999</v>
      </c>
      <c r="D28" s="8">
        <v>28460619.059999999</v>
      </c>
      <c r="E28" s="8">
        <v>11977865.74</v>
      </c>
      <c r="F28" s="9">
        <f t="shared" ca="1" si="1"/>
        <v>0.4209</v>
      </c>
      <c r="G28" s="3"/>
    </row>
    <row r="29" spans="1:7" ht="15">
      <c r="A29" s="7">
        <f t="shared" ca="1" si="0"/>
        <v>24</v>
      </c>
      <c r="B29" s="7" t="s">
        <v>37</v>
      </c>
      <c r="C29" s="8">
        <v>9567600</v>
      </c>
      <c r="D29" s="8">
        <v>9567600</v>
      </c>
      <c r="E29" s="8">
        <v>2317000</v>
      </c>
      <c r="F29" s="9">
        <f t="shared" ca="1" si="1"/>
        <v>0.2422</v>
      </c>
      <c r="G29" s="3"/>
    </row>
    <row r="30" spans="1:7" ht="15">
      <c r="A30" s="7">
        <f t="shared" ca="1" si="0"/>
        <v>25</v>
      </c>
      <c r="B30" s="7" t="s">
        <v>38</v>
      </c>
      <c r="C30" s="8">
        <v>30229740</v>
      </c>
      <c r="D30" s="8">
        <v>31954241.550000001</v>
      </c>
      <c r="E30" s="8">
        <v>30289436.25</v>
      </c>
      <c r="F30" s="9">
        <f t="shared" ca="1" si="1"/>
        <v>0.94789999999999996</v>
      </c>
      <c r="G30" s="3"/>
    </row>
    <row r="31" spans="1:7" ht="15">
      <c r="A31" s="7">
        <f t="shared" ca="1" si="0"/>
        <v>26</v>
      </c>
      <c r="B31" s="7" t="s">
        <v>39</v>
      </c>
      <c r="C31" s="8">
        <v>24745913.52</v>
      </c>
      <c r="D31" s="8">
        <v>26555057.52</v>
      </c>
      <c r="E31" s="8">
        <v>13752507</v>
      </c>
      <c r="F31" s="9">
        <f t="shared" ca="1" si="1"/>
        <v>0.51790000000000003</v>
      </c>
      <c r="G31" s="3"/>
    </row>
    <row r="32" spans="1:7" ht="15">
      <c r="A32" s="7">
        <f t="shared" ca="1" si="0"/>
        <v>27</v>
      </c>
      <c r="B32" s="7" t="s">
        <v>40</v>
      </c>
      <c r="C32" s="8">
        <v>13266000</v>
      </c>
      <c r="D32" s="8">
        <v>13266000</v>
      </c>
      <c r="E32" s="8">
        <v>1200000</v>
      </c>
      <c r="F32" s="9">
        <f t="shared" ca="1" si="1"/>
        <v>9.0499999999999997E-2</v>
      </c>
      <c r="G32" s="3"/>
    </row>
    <row r="33" spans="1:7" ht="15" customHeight="1">
      <c r="A33" s="37" t="s">
        <v>41</v>
      </c>
      <c r="B33" s="38"/>
      <c r="C33" s="10">
        <v>631895343.37</v>
      </c>
      <c r="D33" s="10">
        <v>714120092.91999996</v>
      </c>
      <c r="E33" s="11">
        <v>262402311.06</v>
      </c>
      <c r="F33" s="12">
        <f t="shared" ca="1" si="1"/>
        <v>0.3674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9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3" t="s">
        <v>45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21</v>
      </c>
      <c r="C6" s="8">
        <v>927120</v>
      </c>
      <c r="D6" s="8">
        <v>927120</v>
      </c>
      <c r="E6" s="8">
        <v>927120</v>
      </c>
      <c r="F6" s="9">
        <f ca="1">IF(INDIRECT("R[0]C[-2]", FALSE)=0,0,ROUND(INDIRECT("R[0]C[-1]", FALSE)/INDIRECT("R[0]C[-2]", FALSE),4))</f>
        <v>1</v>
      </c>
      <c r="G6" s="3"/>
    </row>
    <row r="7" spans="1:7" ht="15">
      <c r="A7" s="7">
        <f ca="1">IF(INDIRECT("R[-2]C[0]",FALSE)="№",1,INDIRECT("R[-1]C[0]",FALSE)+1)</f>
        <v>2</v>
      </c>
      <c r="B7" s="7" t="s">
        <v>25</v>
      </c>
      <c r="C7" s="8">
        <v>27901170</v>
      </c>
      <c r="D7" s="8">
        <v>27901170</v>
      </c>
      <c r="E7" s="8">
        <v>27901170</v>
      </c>
      <c r="F7" s="9">
        <f ca="1">IF(INDIRECT("R[0]C[-2]", FALSE)=0,0,ROUND(INDIRECT("R[0]C[-1]", FALSE)/INDIRECT("R[0]C[-2]", FALSE),4))</f>
        <v>1</v>
      </c>
      <c r="G7" s="3"/>
    </row>
    <row r="8" spans="1:7" ht="15">
      <c r="A8" s="7">
        <f ca="1">IF(INDIRECT("R[-2]C[0]",FALSE)="№",1,INDIRECT("R[-1]C[0]",FALSE)+1)</f>
        <v>3</v>
      </c>
      <c r="B8" s="7" t="s">
        <v>27</v>
      </c>
      <c r="C8" s="8">
        <v>12620866.630000001</v>
      </c>
      <c r="D8" s="8">
        <v>12620866.630000001</v>
      </c>
      <c r="E8" s="8">
        <v>12620866.630000001</v>
      </c>
      <c r="F8" s="9">
        <f ca="1">IF(INDIRECT("R[0]C[-2]", FALSE)=0,0,ROUND(INDIRECT("R[0]C[-1]", FALSE)/INDIRECT("R[0]C[-2]", FALSE),4))</f>
        <v>1</v>
      </c>
      <c r="G8" s="3"/>
    </row>
    <row r="9" spans="1:7" ht="15" customHeight="1">
      <c r="A9" s="37" t="s">
        <v>41</v>
      </c>
      <c r="B9" s="38"/>
      <c r="C9" s="10">
        <v>41449156.630000003</v>
      </c>
      <c r="D9" s="10">
        <v>41449156.630000003</v>
      </c>
      <c r="E9" s="11">
        <v>41449156.630000003</v>
      </c>
      <c r="F9" s="12">
        <f ca="1">IF(INDIRECT("R[0]C[-2]", FALSE)=0,0,ROUND(INDIRECT("R[0]C[-1]", FALSE)/INDIRECT("R[0]C[-2]", FALSE),4))</f>
        <v>1</v>
      </c>
      <c r="G9" s="3"/>
    </row>
  </sheetData>
  <mergeCells count="3">
    <mergeCell ref="A1:F1"/>
    <mergeCell ref="A3:B3"/>
    <mergeCell ref="A9:B9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34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46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3" ca="1" si="0">IF(INDIRECT("R[-2]C[0]",FALSE)="№",1,INDIRECT("R[-1]C[0]",FALSE)+1)</f>
        <v>1</v>
      </c>
      <c r="B6" s="7"/>
      <c r="C6" s="8">
        <v>1429100</v>
      </c>
      <c r="D6" s="8">
        <v>1429100</v>
      </c>
      <c r="E6" s="8">
        <v>0</v>
      </c>
      <c r="F6" s="9">
        <f t="shared" ref="F6:F34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14</v>
      </c>
      <c r="C7" s="8">
        <v>16873600</v>
      </c>
      <c r="D7" s="8">
        <v>16873600</v>
      </c>
      <c r="E7" s="8">
        <v>12824400</v>
      </c>
      <c r="F7" s="9">
        <f t="shared" ca="1" si="1"/>
        <v>0.76</v>
      </c>
      <c r="G7" s="3"/>
    </row>
    <row r="8" spans="1:7" ht="15">
      <c r="A8" s="7">
        <f t="shared" ca="1" si="0"/>
        <v>3</v>
      </c>
      <c r="B8" s="7" t="s">
        <v>15</v>
      </c>
      <c r="C8" s="8">
        <v>7786000</v>
      </c>
      <c r="D8" s="8">
        <v>7786000</v>
      </c>
      <c r="E8" s="8">
        <v>6318000</v>
      </c>
      <c r="F8" s="9">
        <f t="shared" ca="1" si="1"/>
        <v>0.8115</v>
      </c>
      <c r="G8" s="3"/>
    </row>
    <row r="9" spans="1:7" ht="15">
      <c r="A9" s="7">
        <f t="shared" ca="1" si="0"/>
        <v>4</v>
      </c>
      <c r="B9" s="7" t="s">
        <v>16</v>
      </c>
      <c r="C9" s="8">
        <v>18197700</v>
      </c>
      <c r="D9" s="8">
        <v>18197700</v>
      </c>
      <c r="E9" s="8">
        <v>10446200</v>
      </c>
      <c r="F9" s="9">
        <f t="shared" ca="1" si="1"/>
        <v>0.57399999999999995</v>
      </c>
      <c r="G9" s="3"/>
    </row>
    <row r="10" spans="1:7" ht="15">
      <c r="A10" s="7">
        <f t="shared" ca="1" si="0"/>
        <v>5</v>
      </c>
      <c r="B10" s="7" t="s">
        <v>17</v>
      </c>
      <c r="C10" s="8">
        <v>57668200</v>
      </c>
      <c r="D10" s="8">
        <v>57668200</v>
      </c>
      <c r="E10" s="8">
        <v>33200000</v>
      </c>
      <c r="F10" s="9">
        <f t="shared" ca="1" si="1"/>
        <v>0.57569999999999999</v>
      </c>
      <c r="G10" s="3"/>
    </row>
    <row r="11" spans="1:7" ht="15">
      <c r="A11" s="7">
        <f t="shared" ca="1" si="0"/>
        <v>6</v>
      </c>
      <c r="B11" s="7" t="s">
        <v>18</v>
      </c>
      <c r="C11" s="8">
        <v>26052700</v>
      </c>
      <c r="D11" s="8">
        <v>26052700</v>
      </c>
      <c r="E11" s="8">
        <v>17904000</v>
      </c>
      <c r="F11" s="9">
        <f t="shared" ca="1" si="1"/>
        <v>0.68720000000000003</v>
      </c>
      <c r="G11" s="3"/>
    </row>
    <row r="12" spans="1:7" ht="15">
      <c r="A12" s="7">
        <f t="shared" ca="1" si="0"/>
        <v>7</v>
      </c>
      <c r="B12" s="7" t="s">
        <v>19</v>
      </c>
      <c r="C12" s="8">
        <v>15631900</v>
      </c>
      <c r="D12" s="8">
        <v>15631900</v>
      </c>
      <c r="E12" s="8">
        <v>8900000</v>
      </c>
      <c r="F12" s="9">
        <f t="shared" ca="1" si="1"/>
        <v>0.56930000000000003</v>
      </c>
      <c r="G12" s="3"/>
    </row>
    <row r="13" spans="1:7" ht="15">
      <c r="A13" s="7">
        <f t="shared" ca="1" si="0"/>
        <v>8</v>
      </c>
      <c r="B13" s="7" t="s">
        <v>20</v>
      </c>
      <c r="C13" s="8">
        <v>7839500</v>
      </c>
      <c r="D13" s="8">
        <v>7839500</v>
      </c>
      <c r="E13" s="8">
        <v>5082900</v>
      </c>
      <c r="F13" s="9">
        <f t="shared" ca="1" si="1"/>
        <v>0.64839999999999998</v>
      </c>
      <c r="G13" s="3"/>
    </row>
    <row r="14" spans="1:7" ht="15">
      <c r="A14" s="7">
        <f t="shared" ca="1" si="0"/>
        <v>9</v>
      </c>
      <c r="B14" s="7" t="s">
        <v>21</v>
      </c>
      <c r="C14" s="8">
        <v>17656300</v>
      </c>
      <c r="D14" s="8">
        <v>17656300</v>
      </c>
      <c r="E14" s="8">
        <v>11257000</v>
      </c>
      <c r="F14" s="9">
        <f t="shared" ca="1" si="1"/>
        <v>0.63759999999999994</v>
      </c>
      <c r="G14" s="3"/>
    </row>
    <row r="15" spans="1:7" ht="15">
      <c r="A15" s="7">
        <f t="shared" ca="1" si="0"/>
        <v>10</v>
      </c>
      <c r="B15" s="7" t="s">
        <v>22</v>
      </c>
      <c r="C15" s="8">
        <v>16890300</v>
      </c>
      <c r="D15" s="8">
        <v>16890300</v>
      </c>
      <c r="E15" s="8">
        <v>10273200</v>
      </c>
      <c r="F15" s="9">
        <f t="shared" ca="1" si="1"/>
        <v>0.60819999999999996</v>
      </c>
      <c r="G15" s="3"/>
    </row>
    <row r="16" spans="1:7" ht="15">
      <c r="A16" s="7">
        <f t="shared" ca="1" si="0"/>
        <v>11</v>
      </c>
      <c r="B16" s="7" t="s">
        <v>23</v>
      </c>
      <c r="C16" s="8">
        <v>6217800</v>
      </c>
      <c r="D16" s="8">
        <v>6217800</v>
      </c>
      <c r="E16" s="8">
        <v>3883800</v>
      </c>
      <c r="F16" s="9">
        <f t="shared" ca="1" si="1"/>
        <v>0.62460000000000004</v>
      </c>
      <c r="G16" s="3"/>
    </row>
    <row r="17" spans="1:7" ht="15">
      <c r="A17" s="7">
        <f t="shared" ca="1" si="0"/>
        <v>12</v>
      </c>
      <c r="B17" s="7" t="s">
        <v>24</v>
      </c>
      <c r="C17" s="8">
        <v>17066700</v>
      </c>
      <c r="D17" s="8">
        <v>17066700</v>
      </c>
      <c r="E17" s="8">
        <v>12480000</v>
      </c>
      <c r="F17" s="9">
        <f t="shared" ca="1" si="1"/>
        <v>0.73119999999999996</v>
      </c>
      <c r="G17" s="3"/>
    </row>
    <row r="18" spans="1:7" ht="15">
      <c r="A18" s="7">
        <f t="shared" ca="1" si="0"/>
        <v>13</v>
      </c>
      <c r="B18" s="7" t="s">
        <v>25</v>
      </c>
      <c r="C18" s="8">
        <v>52126300</v>
      </c>
      <c r="D18" s="8">
        <v>52126300</v>
      </c>
      <c r="E18" s="8">
        <v>31240000</v>
      </c>
      <c r="F18" s="9">
        <f t="shared" ca="1" si="1"/>
        <v>0.59930000000000005</v>
      </c>
      <c r="G18" s="3"/>
    </row>
    <row r="19" spans="1:7" ht="15">
      <c r="A19" s="7">
        <f t="shared" ca="1" si="0"/>
        <v>14</v>
      </c>
      <c r="B19" s="7" t="s">
        <v>26</v>
      </c>
      <c r="C19" s="8">
        <v>24238600</v>
      </c>
      <c r="D19" s="8">
        <v>24238600</v>
      </c>
      <c r="E19" s="8">
        <v>14185400</v>
      </c>
      <c r="F19" s="9">
        <f t="shared" ca="1" si="1"/>
        <v>0.58520000000000005</v>
      </c>
      <c r="G19" s="3"/>
    </row>
    <row r="20" spans="1:7" ht="15">
      <c r="A20" s="7">
        <f t="shared" ca="1" si="0"/>
        <v>15</v>
      </c>
      <c r="B20" s="7" t="s">
        <v>27</v>
      </c>
      <c r="C20" s="8">
        <v>116699500</v>
      </c>
      <c r="D20" s="8">
        <v>116699500</v>
      </c>
      <c r="E20" s="8">
        <v>76817500</v>
      </c>
      <c r="F20" s="9">
        <f t="shared" ca="1" si="1"/>
        <v>0.6583</v>
      </c>
      <c r="G20" s="3"/>
    </row>
    <row r="21" spans="1:7" ht="15">
      <c r="A21" s="7">
        <f t="shared" ca="1" si="0"/>
        <v>16</v>
      </c>
      <c r="B21" s="7" t="s">
        <v>28</v>
      </c>
      <c r="C21" s="8">
        <v>18140600</v>
      </c>
      <c r="D21" s="8">
        <v>18140600</v>
      </c>
      <c r="E21" s="8">
        <v>11564800</v>
      </c>
      <c r="F21" s="9">
        <f t="shared" ca="1" si="1"/>
        <v>0.63749999999999996</v>
      </c>
      <c r="G21" s="3"/>
    </row>
    <row r="22" spans="1:7" ht="15">
      <c r="A22" s="7">
        <f t="shared" ca="1" si="0"/>
        <v>17</v>
      </c>
      <c r="B22" s="7" t="s">
        <v>29</v>
      </c>
      <c r="C22" s="8">
        <v>6606800</v>
      </c>
      <c r="D22" s="8">
        <v>6606800</v>
      </c>
      <c r="E22" s="8">
        <v>4618300</v>
      </c>
      <c r="F22" s="9">
        <f t="shared" ca="1" si="1"/>
        <v>0.69899999999999995</v>
      </c>
      <c r="G22" s="3"/>
    </row>
    <row r="23" spans="1:7" ht="15">
      <c r="A23" s="7">
        <f t="shared" ca="1" si="0"/>
        <v>18</v>
      </c>
      <c r="B23" s="7" t="s">
        <v>30</v>
      </c>
      <c r="C23" s="8">
        <v>14009500</v>
      </c>
      <c r="D23" s="8">
        <v>14009500</v>
      </c>
      <c r="E23" s="8">
        <v>8294400</v>
      </c>
      <c r="F23" s="9">
        <f t="shared" ca="1" si="1"/>
        <v>0.59209999999999996</v>
      </c>
      <c r="G23" s="3"/>
    </row>
    <row r="24" spans="1:7" ht="15">
      <c r="A24" s="7">
        <f t="shared" ca="1" si="0"/>
        <v>19</v>
      </c>
      <c r="B24" s="7" t="s">
        <v>31</v>
      </c>
      <c r="C24" s="8">
        <v>11376300</v>
      </c>
      <c r="D24" s="8">
        <v>11376300</v>
      </c>
      <c r="E24" s="8">
        <v>7754000</v>
      </c>
      <c r="F24" s="9">
        <f t="shared" ca="1" si="1"/>
        <v>0.68159999999999998</v>
      </c>
      <c r="G24" s="3"/>
    </row>
    <row r="25" spans="1:7" ht="15">
      <c r="A25" s="7">
        <f t="shared" ca="1" si="0"/>
        <v>20</v>
      </c>
      <c r="B25" s="7" t="s">
        <v>32</v>
      </c>
      <c r="C25" s="8">
        <v>15891100</v>
      </c>
      <c r="D25" s="8">
        <v>15891100</v>
      </c>
      <c r="E25" s="8">
        <v>9800000</v>
      </c>
      <c r="F25" s="9">
        <f t="shared" ca="1" si="1"/>
        <v>0.61670000000000003</v>
      </c>
      <c r="G25" s="3"/>
    </row>
    <row r="26" spans="1:7" ht="15">
      <c r="A26" s="7">
        <f t="shared" ca="1" si="0"/>
        <v>21</v>
      </c>
      <c r="B26" s="7" t="s">
        <v>33</v>
      </c>
      <c r="C26" s="8">
        <v>14042400</v>
      </c>
      <c r="D26" s="8">
        <v>14042400</v>
      </c>
      <c r="E26" s="8">
        <v>9265000</v>
      </c>
      <c r="F26" s="9">
        <f t="shared" ca="1" si="1"/>
        <v>0.65980000000000005</v>
      </c>
      <c r="G26" s="3"/>
    </row>
    <row r="27" spans="1:7" ht="15">
      <c r="A27" s="7">
        <f t="shared" ca="1" si="0"/>
        <v>22</v>
      </c>
      <c r="B27" s="7" t="s">
        <v>34</v>
      </c>
      <c r="C27" s="8">
        <v>1133374100</v>
      </c>
      <c r="D27" s="8">
        <v>1133374100</v>
      </c>
      <c r="E27" s="8">
        <v>701673900</v>
      </c>
      <c r="F27" s="9">
        <f t="shared" ca="1" si="1"/>
        <v>0.61909999999999998</v>
      </c>
      <c r="G27" s="3"/>
    </row>
    <row r="28" spans="1:7" ht="15">
      <c r="A28" s="7">
        <f t="shared" ca="1" si="0"/>
        <v>23</v>
      </c>
      <c r="B28" s="7" t="s">
        <v>35</v>
      </c>
      <c r="C28" s="8">
        <v>170842900</v>
      </c>
      <c r="D28" s="8">
        <v>170842900</v>
      </c>
      <c r="E28" s="8">
        <v>112134000</v>
      </c>
      <c r="F28" s="9">
        <f t="shared" ca="1" si="1"/>
        <v>0.65639999999999998</v>
      </c>
      <c r="G28" s="3"/>
    </row>
    <row r="29" spans="1:7" ht="15">
      <c r="A29" s="7">
        <f t="shared" ca="1" si="0"/>
        <v>24</v>
      </c>
      <c r="B29" s="7" t="s">
        <v>36</v>
      </c>
      <c r="C29" s="8">
        <v>115048400</v>
      </c>
      <c r="D29" s="8">
        <v>115048400</v>
      </c>
      <c r="E29" s="8">
        <v>78375000</v>
      </c>
      <c r="F29" s="9">
        <f t="shared" ca="1" si="1"/>
        <v>0.68120000000000003</v>
      </c>
      <c r="G29" s="3"/>
    </row>
    <row r="30" spans="1:7" ht="15">
      <c r="A30" s="7">
        <f t="shared" ca="1" si="0"/>
        <v>25</v>
      </c>
      <c r="B30" s="7" t="s">
        <v>37</v>
      </c>
      <c r="C30" s="8">
        <v>92785100</v>
      </c>
      <c r="D30" s="8">
        <v>92785100</v>
      </c>
      <c r="E30" s="8">
        <v>65844000</v>
      </c>
      <c r="F30" s="9">
        <f t="shared" ca="1" si="1"/>
        <v>0.70960000000000001</v>
      </c>
      <c r="G30" s="3"/>
    </row>
    <row r="31" spans="1:7" ht="15">
      <c r="A31" s="7">
        <f t="shared" ca="1" si="0"/>
        <v>26</v>
      </c>
      <c r="B31" s="7" t="s">
        <v>38</v>
      </c>
      <c r="C31" s="8">
        <v>139653400</v>
      </c>
      <c r="D31" s="8">
        <v>139653400</v>
      </c>
      <c r="E31" s="8">
        <v>77231000</v>
      </c>
      <c r="F31" s="9">
        <f t="shared" ca="1" si="1"/>
        <v>0.55300000000000005</v>
      </c>
      <c r="G31" s="3"/>
    </row>
    <row r="32" spans="1:7" ht="15">
      <c r="A32" s="7">
        <f t="shared" ca="1" si="0"/>
        <v>27</v>
      </c>
      <c r="B32" s="7" t="s">
        <v>39</v>
      </c>
      <c r="C32" s="8">
        <v>104197400</v>
      </c>
      <c r="D32" s="8">
        <v>104197400</v>
      </c>
      <c r="E32" s="8">
        <v>56446300</v>
      </c>
      <c r="F32" s="9">
        <f t="shared" ca="1" si="1"/>
        <v>0.54169999999999996</v>
      </c>
      <c r="G32" s="3"/>
    </row>
    <row r="33" spans="1:7" ht="15">
      <c r="A33" s="7">
        <f t="shared" ca="1" si="0"/>
        <v>28</v>
      </c>
      <c r="B33" s="7" t="s">
        <v>40</v>
      </c>
      <c r="C33" s="8">
        <v>118015900</v>
      </c>
      <c r="D33" s="8">
        <v>118015900</v>
      </c>
      <c r="E33" s="8">
        <v>94326500</v>
      </c>
      <c r="F33" s="9">
        <f t="shared" ca="1" si="1"/>
        <v>0.79930000000000001</v>
      </c>
      <c r="G33" s="3"/>
    </row>
    <row r="34" spans="1:7" ht="15" customHeight="1">
      <c r="A34" s="37" t="s">
        <v>41</v>
      </c>
      <c r="B34" s="38"/>
      <c r="C34" s="10">
        <v>2356358100</v>
      </c>
      <c r="D34" s="10">
        <v>2356358100</v>
      </c>
      <c r="E34" s="11">
        <v>1492139600</v>
      </c>
      <c r="F34" s="12">
        <f t="shared" ca="1" si="1"/>
        <v>0.63319999999999999</v>
      </c>
      <c r="G34" s="3"/>
    </row>
  </sheetData>
  <mergeCells count="3">
    <mergeCell ref="A1:F1"/>
    <mergeCell ref="A3:B3"/>
    <mergeCell ref="A34:B34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34"/>
  <sheetViews>
    <sheetView zoomScaleNormal="100" zoomScaleSheetLayoutView="100" workbookViewId="0">
      <pane ySplit="5" topLeftCell="A9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3" t="s">
        <v>47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3" ca="1" si="0">IF(INDIRECT("R[-2]C[0]",FALSE)="№",1,INDIRECT("R[-1]C[0]",FALSE)+1)</f>
        <v>1</v>
      </c>
      <c r="B6" s="7"/>
      <c r="C6" s="8">
        <v>3786600</v>
      </c>
      <c r="D6" s="8">
        <v>3786600</v>
      </c>
      <c r="E6" s="8">
        <v>0</v>
      </c>
      <c r="F6" s="9">
        <f t="shared" ref="F6:F34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14</v>
      </c>
      <c r="C7" s="8">
        <v>123209900</v>
      </c>
      <c r="D7" s="8">
        <v>124157500</v>
      </c>
      <c r="E7" s="8">
        <v>81036200</v>
      </c>
      <c r="F7" s="9">
        <f t="shared" ca="1" si="1"/>
        <v>0.65269999999999995</v>
      </c>
      <c r="G7" s="3"/>
    </row>
    <row r="8" spans="1:7" ht="15">
      <c r="A8" s="7">
        <f t="shared" ca="1" si="0"/>
        <v>3</v>
      </c>
      <c r="B8" s="7" t="s">
        <v>15</v>
      </c>
      <c r="C8" s="8">
        <v>61586700</v>
      </c>
      <c r="D8" s="8">
        <v>62218400</v>
      </c>
      <c r="E8" s="8">
        <v>44280000</v>
      </c>
      <c r="F8" s="9">
        <f t="shared" ca="1" si="1"/>
        <v>0.7117</v>
      </c>
      <c r="G8" s="3"/>
    </row>
    <row r="9" spans="1:7" ht="15">
      <c r="A9" s="7">
        <f t="shared" ca="1" si="0"/>
        <v>4</v>
      </c>
      <c r="B9" s="7" t="s">
        <v>16</v>
      </c>
      <c r="C9" s="8">
        <v>177734200</v>
      </c>
      <c r="D9" s="8">
        <v>179114300</v>
      </c>
      <c r="E9" s="8">
        <v>104541900</v>
      </c>
      <c r="F9" s="9">
        <f t="shared" ca="1" si="1"/>
        <v>0.5837</v>
      </c>
      <c r="G9" s="3"/>
    </row>
    <row r="10" spans="1:7" ht="15">
      <c r="A10" s="7">
        <f t="shared" ca="1" si="0"/>
        <v>5</v>
      </c>
      <c r="B10" s="7" t="s">
        <v>17</v>
      </c>
      <c r="C10" s="8">
        <v>244048700</v>
      </c>
      <c r="D10" s="8">
        <v>244738800</v>
      </c>
      <c r="E10" s="8">
        <v>127970000</v>
      </c>
      <c r="F10" s="9">
        <f t="shared" ca="1" si="1"/>
        <v>0.52290000000000003</v>
      </c>
      <c r="G10" s="3"/>
    </row>
    <row r="11" spans="1:7" ht="15">
      <c r="A11" s="7">
        <f t="shared" ca="1" si="0"/>
        <v>6</v>
      </c>
      <c r="B11" s="7" t="s">
        <v>18</v>
      </c>
      <c r="C11" s="8">
        <v>146372200</v>
      </c>
      <c r="D11" s="8">
        <v>146571400</v>
      </c>
      <c r="E11" s="8">
        <v>102360000</v>
      </c>
      <c r="F11" s="9">
        <f t="shared" ca="1" si="1"/>
        <v>0.69840000000000002</v>
      </c>
      <c r="G11" s="3"/>
    </row>
    <row r="12" spans="1:7" ht="15">
      <c r="A12" s="7">
        <f t="shared" ca="1" si="0"/>
        <v>7</v>
      </c>
      <c r="B12" s="7" t="s">
        <v>19</v>
      </c>
      <c r="C12" s="8">
        <v>113114800</v>
      </c>
      <c r="D12" s="8">
        <v>113114800</v>
      </c>
      <c r="E12" s="8">
        <v>71400000</v>
      </c>
      <c r="F12" s="9">
        <f t="shared" ca="1" si="1"/>
        <v>0.63119999999999998</v>
      </c>
      <c r="G12" s="3"/>
    </row>
    <row r="13" spans="1:7" ht="15">
      <c r="A13" s="7">
        <f t="shared" ca="1" si="0"/>
        <v>8</v>
      </c>
      <c r="B13" s="7" t="s">
        <v>20</v>
      </c>
      <c r="C13" s="8">
        <v>81928400</v>
      </c>
      <c r="D13" s="8">
        <v>82688900</v>
      </c>
      <c r="E13" s="8">
        <v>48943600</v>
      </c>
      <c r="F13" s="9">
        <f t="shared" ca="1" si="1"/>
        <v>0.59189999999999998</v>
      </c>
      <c r="G13" s="3"/>
    </row>
    <row r="14" spans="1:7" ht="15">
      <c r="A14" s="7">
        <f t="shared" ca="1" si="0"/>
        <v>9</v>
      </c>
      <c r="B14" s="7" t="s">
        <v>21</v>
      </c>
      <c r="C14" s="8">
        <v>123536600</v>
      </c>
      <c r="D14" s="8">
        <v>124156300</v>
      </c>
      <c r="E14" s="8">
        <v>73842100</v>
      </c>
      <c r="F14" s="9">
        <f t="shared" ca="1" si="1"/>
        <v>0.5948</v>
      </c>
      <c r="G14" s="3"/>
    </row>
    <row r="15" spans="1:7" ht="15">
      <c r="A15" s="7">
        <f t="shared" ca="1" si="0"/>
        <v>10</v>
      </c>
      <c r="B15" s="7" t="s">
        <v>22</v>
      </c>
      <c r="C15" s="8">
        <v>131049100</v>
      </c>
      <c r="D15" s="8">
        <v>131267700</v>
      </c>
      <c r="E15" s="8">
        <v>95691900</v>
      </c>
      <c r="F15" s="9">
        <f t="shared" ca="1" si="1"/>
        <v>0.72899999999999998</v>
      </c>
      <c r="G15" s="3"/>
    </row>
    <row r="16" spans="1:7" ht="15">
      <c r="A16" s="7">
        <f t="shared" ca="1" si="0"/>
        <v>11</v>
      </c>
      <c r="B16" s="7" t="s">
        <v>23</v>
      </c>
      <c r="C16" s="8">
        <v>94484200</v>
      </c>
      <c r="D16" s="8">
        <v>95735600</v>
      </c>
      <c r="E16" s="8">
        <v>66458500</v>
      </c>
      <c r="F16" s="9">
        <f t="shared" ca="1" si="1"/>
        <v>0.69420000000000004</v>
      </c>
      <c r="G16" s="3"/>
    </row>
    <row r="17" spans="1:7" ht="15">
      <c r="A17" s="7">
        <f t="shared" ca="1" si="0"/>
        <v>12</v>
      </c>
      <c r="B17" s="7" t="s">
        <v>24</v>
      </c>
      <c r="C17" s="8">
        <v>110533500</v>
      </c>
      <c r="D17" s="8">
        <v>112042400</v>
      </c>
      <c r="E17" s="8">
        <v>87232500</v>
      </c>
      <c r="F17" s="9">
        <f t="shared" ca="1" si="1"/>
        <v>0.77859999999999996</v>
      </c>
      <c r="G17" s="3"/>
    </row>
    <row r="18" spans="1:7" ht="15">
      <c r="A18" s="7">
        <f t="shared" ca="1" si="0"/>
        <v>13</v>
      </c>
      <c r="B18" s="7" t="s">
        <v>25</v>
      </c>
      <c r="C18" s="8">
        <v>339414700</v>
      </c>
      <c r="D18" s="8">
        <v>341555300</v>
      </c>
      <c r="E18" s="8">
        <v>200450000</v>
      </c>
      <c r="F18" s="9">
        <f t="shared" ca="1" si="1"/>
        <v>0.58689999999999998</v>
      </c>
      <c r="G18" s="3"/>
    </row>
    <row r="19" spans="1:7" ht="15">
      <c r="A19" s="7">
        <f t="shared" ca="1" si="0"/>
        <v>14</v>
      </c>
      <c r="B19" s="7" t="s">
        <v>26</v>
      </c>
      <c r="C19" s="8">
        <v>167778800</v>
      </c>
      <c r="D19" s="8">
        <v>169030200</v>
      </c>
      <c r="E19" s="8">
        <v>112200800</v>
      </c>
      <c r="F19" s="9">
        <f t="shared" ca="1" si="1"/>
        <v>0.66379999999999995</v>
      </c>
      <c r="G19" s="3"/>
    </row>
    <row r="20" spans="1:7" ht="15">
      <c r="A20" s="7">
        <f t="shared" ca="1" si="0"/>
        <v>15</v>
      </c>
      <c r="B20" s="7" t="s">
        <v>27</v>
      </c>
      <c r="C20" s="8">
        <v>470108600</v>
      </c>
      <c r="D20" s="8">
        <v>475954900</v>
      </c>
      <c r="E20" s="8">
        <v>361160500</v>
      </c>
      <c r="F20" s="9">
        <f t="shared" ca="1" si="1"/>
        <v>0.75880000000000003</v>
      </c>
      <c r="G20" s="3"/>
    </row>
    <row r="21" spans="1:7" ht="15">
      <c r="A21" s="7">
        <f t="shared" ca="1" si="0"/>
        <v>16</v>
      </c>
      <c r="B21" s="7" t="s">
        <v>28</v>
      </c>
      <c r="C21" s="8">
        <v>116303700</v>
      </c>
      <c r="D21" s="8">
        <v>117309600</v>
      </c>
      <c r="E21" s="8">
        <v>78272300</v>
      </c>
      <c r="F21" s="9">
        <f t="shared" ca="1" si="1"/>
        <v>0.66720000000000002</v>
      </c>
      <c r="G21" s="3"/>
    </row>
    <row r="22" spans="1:7" ht="15">
      <c r="A22" s="7">
        <f t="shared" ca="1" si="0"/>
        <v>17</v>
      </c>
      <c r="B22" s="7" t="s">
        <v>29</v>
      </c>
      <c r="C22" s="8">
        <v>78514800</v>
      </c>
      <c r="D22" s="8">
        <v>79204900</v>
      </c>
      <c r="E22" s="8">
        <v>53953400</v>
      </c>
      <c r="F22" s="9">
        <f t="shared" ca="1" si="1"/>
        <v>0.68120000000000003</v>
      </c>
      <c r="G22" s="3"/>
    </row>
    <row r="23" spans="1:7" ht="15">
      <c r="A23" s="7">
        <f t="shared" ca="1" si="0"/>
        <v>18</v>
      </c>
      <c r="B23" s="7" t="s">
        <v>30</v>
      </c>
      <c r="C23" s="8">
        <v>81886500</v>
      </c>
      <c r="D23" s="8">
        <v>82938700</v>
      </c>
      <c r="E23" s="8">
        <v>55319800</v>
      </c>
      <c r="F23" s="9">
        <f t="shared" ca="1" si="1"/>
        <v>0.66700000000000004</v>
      </c>
      <c r="G23" s="3"/>
    </row>
    <row r="24" spans="1:7" ht="15">
      <c r="A24" s="7">
        <f t="shared" ca="1" si="0"/>
        <v>19</v>
      </c>
      <c r="B24" s="7" t="s">
        <v>31</v>
      </c>
      <c r="C24" s="8">
        <v>84016600</v>
      </c>
      <c r="D24" s="8">
        <v>85443000</v>
      </c>
      <c r="E24" s="8">
        <v>61993000</v>
      </c>
      <c r="F24" s="9">
        <f t="shared" ca="1" si="1"/>
        <v>0.72550000000000003</v>
      </c>
      <c r="G24" s="3"/>
    </row>
    <row r="25" spans="1:7" ht="15">
      <c r="A25" s="7">
        <f t="shared" ca="1" si="0"/>
        <v>20</v>
      </c>
      <c r="B25" s="7" t="s">
        <v>32</v>
      </c>
      <c r="C25" s="8">
        <v>116963400</v>
      </c>
      <c r="D25" s="8">
        <v>117852600</v>
      </c>
      <c r="E25" s="8">
        <v>74765000</v>
      </c>
      <c r="F25" s="9">
        <f t="shared" ca="1" si="1"/>
        <v>0.63439999999999996</v>
      </c>
      <c r="G25" s="3"/>
    </row>
    <row r="26" spans="1:7" ht="15">
      <c r="A26" s="7">
        <f t="shared" ca="1" si="0"/>
        <v>21</v>
      </c>
      <c r="B26" s="7" t="s">
        <v>33</v>
      </c>
      <c r="C26" s="8">
        <v>113743100</v>
      </c>
      <c r="D26" s="8">
        <v>114936100</v>
      </c>
      <c r="E26" s="8">
        <v>75910000</v>
      </c>
      <c r="F26" s="9">
        <f t="shared" ca="1" si="1"/>
        <v>0.66049999999999998</v>
      </c>
      <c r="G26" s="3"/>
    </row>
    <row r="27" spans="1:7" ht="15">
      <c r="A27" s="7">
        <f t="shared" ca="1" si="0"/>
        <v>22</v>
      </c>
      <c r="B27" s="7" t="s">
        <v>34</v>
      </c>
      <c r="C27" s="8">
        <v>2170503100</v>
      </c>
      <c r="D27" s="8">
        <v>2170503100</v>
      </c>
      <c r="E27" s="8">
        <v>1553846600</v>
      </c>
      <c r="F27" s="9">
        <f t="shared" ca="1" si="1"/>
        <v>0.71589999999999998</v>
      </c>
      <c r="G27" s="3"/>
    </row>
    <row r="28" spans="1:7" ht="15">
      <c r="A28" s="7">
        <f t="shared" ca="1" si="0"/>
        <v>23</v>
      </c>
      <c r="B28" s="7" t="s">
        <v>35</v>
      </c>
      <c r="C28" s="8">
        <v>614664200</v>
      </c>
      <c r="D28" s="8">
        <v>616899300</v>
      </c>
      <c r="E28" s="8">
        <v>416419800</v>
      </c>
      <c r="F28" s="9">
        <f t="shared" ca="1" si="1"/>
        <v>0.67500000000000004</v>
      </c>
      <c r="G28" s="3"/>
    </row>
    <row r="29" spans="1:7" ht="15">
      <c r="A29" s="7">
        <f t="shared" ca="1" si="0"/>
        <v>24</v>
      </c>
      <c r="B29" s="7" t="s">
        <v>36</v>
      </c>
      <c r="C29" s="8">
        <v>380832300</v>
      </c>
      <c r="D29" s="8">
        <v>383544200</v>
      </c>
      <c r="E29" s="8">
        <v>217024700</v>
      </c>
      <c r="F29" s="9">
        <f t="shared" ca="1" si="1"/>
        <v>0.56579999999999997</v>
      </c>
      <c r="G29" s="3"/>
    </row>
    <row r="30" spans="1:7" ht="15">
      <c r="A30" s="7">
        <f t="shared" ca="1" si="0"/>
        <v>25</v>
      </c>
      <c r="B30" s="7" t="s">
        <v>37</v>
      </c>
      <c r="C30" s="8">
        <v>169351400</v>
      </c>
      <c r="D30" s="8">
        <v>169351400</v>
      </c>
      <c r="E30" s="8">
        <v>131082500</v>
      </c>
      <c r="F30" s="9">
        <f t="shared" ca="1" si="1"/>
        <v>0.77400000000000002</v>
      </c>
      <c r="G30" s="3"/>
    </row>
    <row r="31" spans="1:7" ht="15">
      <c r="A31" s="7">
        <f t="shared" ca="1" si="0"/>
        <v>26</v>
      </c>
      <c r="B31" s="7" t="s">
        <v>38</v>
      </c>
      <c r="C31" s="8">
        <v>584952100</v>
      </c>
      <c r="D31" s="8">
        <v>586718500</v>
      </c>
      <c r="E31" s="8">
        <v>346563000</v>
      </c>
      <c r="F31" s="9">
        <f t="shared" ca="1" si="1"/>
        <v>0.5907</v>
      </c>
      <c r="G31" s="3"/>
    </row>
    <row r="32" spans="1:7" ht="15">
      <c r="A32" s="7">
        <f t="shared" ca="1" si="0"/>
        <v>27</v>
      </c>
      <c r="B32" s="7" t="s">
        <v>39</v>
      </c>
      <c r="C32" s="8">
        <v>482491600</v>
      </c>
      <c r="D32" s="8">
        <v>482690800</v>
      </c>
      <c r="E32" s="8">
        <v>281045900</v>
      </c>
      <c r="F32" s="9">
        <f t="shared" ca="1" si="1"/>
        <v>0.58220000000000005</v>
      </c>
      <c r="G32" s="3"/>
    </row>
    <row r="33" spans="1:7" ht="15">
      <c r="A33" s="7">
        <f t="shared" ca="1" si="0"/>
        <v>28</v>
      </c>
      <c r="B33" s="7" t="s">
        <v>40</v>
      </c>
      <c r="C33" s="8">
        <v>396712400</v>
      </c>
      <c r="D33" s="8">
        <v>397414600</v>
      </c>
      <c r="E33" s="8">
        <v>321092400</v>
      </c>
      <c r="F33" s="9">
        <f t="shared" ca="1" si="1"/>
        <v>0.80800000000000005</v>
      </c>
      <c r="G33" s="3"/>
    </row>
    <row r="34" spans="1:7" ht="15" customHeight="1">
      <c r="A34" s="37" t="s">
        <v>41</v>
      </c>
      <c r="B34" s="38"/>
      <c r="C34" s="10">
        <v>7779622200</v>
      </c>
      <c r="D34" s="10">
        <v>7810939900</v>
      </c>
      <c r="E34" s="11">
        <v>5244856400</v>
      </c>
      <c r="F34" s="12">
        <f t="shared" ca="1" si="1"/>
        <v>0.67149999999999999</v>
      </c>
      <c r="G34" s="3"/>
    </row>
  </sheetData>
  <mergeCells count="3">
    <mergeCell ref="A1:F1"/>
    <mergeCell ref="A3:B3"/>
    <mergeCell ref="A34:B34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48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653900</v>
      </c>
      <c r="D6" s="8">
        <v>653900</v>
      </c>
      <c r="E6" s="8">
        <v>401400</v>
      </c>
      <c r="F6" s="9">
        <f t="shared" ref="F6:F33" ca="1" si="1">IF(INDIRECT("R[0]C[-2]", FALSE)=0,0,ROUND(INDIRECT("R[0]C[-1]", FALSE)/INDIRECT("R[0]C[-2]", FALSE),4))</f>
        <v>0.6139</v>
      </c>
      <c r="G6" s="3"/>
    </row>
    <row r="7" spans="1:7" ht="15">
      <c r="A7" s="7">
        <f t="shared" ca="1" si="0"/>
        <v>2</v>
      </c>
      <c r="B7" s="7" t="s">
        <v>15</v>
      </c>
      <c r="C7" s="8">
        <v>276300</v>
      </c>
      <c r="D7" s="8">
        <v>276300</v>
      </c>
      <c r="E7" s="8">
        <v>177662.71</v>
      </c>
      <c r="F7" s="9">
        <f t="shared" ca="1" si="1"/>
        <v>0.64300000000000002</v>
      </c>
      <c r="G7" s="3"/>
    </row>
    <row r="8" spans="1:7" ht="15">
      <c r="A8" s="7">
        <f t="shared" ca="1" si="0"/>
        <v>3</v>
      </c>
      <c r="B8" s="7" t="s">
        <v>16</v>
      </c>
      <c r="C8" s="8">
        <v>663600</v>
      </c>
      <c r="D8" s="8">
        <v>663600</v>
      </c>
      <c r="E8" s="8">
        <v>427500</v>
      </c>
      <c r="F8" s="9">
        <f t="shared" ca="1" si="1"/>
        <v>0.64419999999999999</v>
      </c>
      <c r="G8" s="3"/>
    </row>
    <row r="9" spans="1:7" ht="15">
      <c r="A9" s="7">
        <f t="shared" ca="1" si="0"/>
        <v>4</v>
      </c>
      <c r="B9" s="7" t="s">
        <v>17</v>
      </c>
      <c r="C9" s="8">
        <v>1523700</v>
      </c>
      <c r="D9" s="8">
        <v>1523700</v>
      </c>
      <c r="E9" s="8">
        <v>1255300</v>
      </c>
      <c r="F9" s="9">
        <f t="shared" ca="1" si="1"/>
        <v>0.82379999999999998</v>
      </c>
      <c r="G9" s="3"/>
    </row>
    <row r="10" spans="1:7" ht="15">
      <c r="A10" s="7">
        <f t="shared" ca="1" si="0"/>
        <v>5</v>
      </c>
      <c r="B10" s="7" t="s">
        <v>18</v>
      </c>
      <c r="C10" s="8">
        <v>654000</v>
      </c>
      <c r="D10" s="8">
        <v>654000</v>
      </c>
      <c r="E10" s="8">
        <v>408850</v>
      </c>
      <c r="F10" s="9">
        <f t="shared" ca="1" si="1"/>
        <v>0.62519999999999998</v>
      </c>
      <c r="G10" s="3"/>
    </row>
    <row r="11" spans="1:7" ht="15">
      <c r="A11" s="7">
        <f t="shared" ca="1" si="0"/>
        <v>6</v>
      </c>
      <c r="B11" s="7" t="s">
        <v>19</v>
      </c>
      <c r="C11" s="8">
        <v>617600</v>
      </c>
      <c r="D11" s="8">
        <v>617600</v>
      </c>
      <c r="E11" s="8">
        <v>574200</v>
      </c>
      <c r="F11" s="9">
        <f t="shared" ca="1" si="1"/>
        <v>0.92969999999999997</v>
      </c>
      <c r="G11" s="3"/>
    </row>
    <row r="12" spans="1:7" ht="15">
      <c r="A12" s="7">
        <f t="shared" ca="1" si="0"/>
        <v>7</v>
      </c>
      <c r="B12" s="7" t="s">
        <v>20</v>
      </c>
      <c r="C12" s="8">
        <v>382200</v>
      </c>
      <c r="D12" s="8">
        <v>382200</v>
      </c>
      <c r="E12" s="8">
        <v>245000</v>
      </c>
      <c r="F12" s="9">
        <f t="shared" ca="1" si="1"/>
        <v>0.64100000000000001</v>
      </c>
      <c r="G12" s="3"/>
    </row>
    <row r="13" spans="1:7" ht="15">
      <c r="A13" s="7">
        <f t="shared" ca="1" si="0"/>
        <v>8</v>
      </c>
      <c r="B13" s="7" t="s">
        <v>21</v>
      </c>
      <c r="C13" s="8">
        <v>664200</v>
      </c>
      <c r="D13" s="8">
        <v>664200</v>
      </c>
      <c r="E13" s="8">
        <v>442800</v>
      </c>
      <c r="F13" s="9">
        <f t="shared" ca="1" si="1"/>
        <v>0.66669999999999996</v>
      </c>
      <c r="G13" s="3"/>
    </row>
    <row r="14" spans="1:7" ht="15">
      <c r="A14" s="7">
        <f t="shared" ca="1" si="0"/>
        <v>9</v>
      </c>
      <c r="B14" s="7" t="s">
        <v>22</v>
      </c>
      <c r="C14" s="8">
        <v>690400</v>
      </c>
      <c r="D14" s="8">
        <v>690400</v>
      </c>
      <c r="E14" s="8">
        <v>410400</v>
      </c>
      <c r="F14" s="9">
        <f t="shared" ca="1" si="1"/>
        <v>0.59440000000000004</v>
      </c>
      <c r="G14" s="3"/>
    </row>
    <row r="15" spans="1:7" ht="15">
      <c r="A15" s="7">
        <f t="shared" ca="1" si="0"/>
        <v>10</v>
      </c>
      <c r="B15" s="7" t="s">
        <v>23</v>
      </c>
      <c r="C15" s="8">
        <v>456900</v>
      </c>
      <c r="D15" s="8">
        <v>456900</v>
      </c>
      <c r="E15" s="8">
        <v>283470</v>
      </c>
      <c r="F15" s="9">
        <f t="shared" ca="1" si="1"/>
        <v>0.62039999999999995</v>
      </c>
      <c r="G15" s="3"/>
    </row>
    <row r="16" spans="1:7" ht="15">
      <c r="A16" s="7">
        <f t="shared" ca="1" si="0"/>
        <v>11</v>
      </c>
      <c r="B16" s="7" t="s">
        <v>24</v>
      </c>
      <c r="C16" s="8">
        <v>558300</v>
      </c>
      <c r="D16" s="8">
        <v>558300</v>
      </c>
      <c r="E16" s="8">
        <v>404050</v>
      </c>
      <c r="F16" s="9">
        <f t="shared" ca="1" si="1"/>
        <v>0.72370000000000001</v>
      </c>
      <c r="G16" s="3"/>
    </row>
    <row r="17" spans="1:7" ht="15">
      <c r="A17" s="7">
        <f t="shared" ca="1" si="0"/>
        <v>12</v>
      </c>
      <c r="B17" s="7" t="s">
        <v>25</v>
      </c>
      <c r="C17" s="8">
        <v>2042800</v>
      </c>
      <c r="D17" s="8">
        <v>2042800</v>
      </c>
      <c r="E17" s="8">
        <v>1330000</v>
      </c>
      <c r="F17" s="9">
        <f t="shared" ca="1" si="1"/>
        <v>0.65110000000000001</v>
      </c>
      <c r="G17" s="3"/>
    </row>
    <row r="18" spans="1:7" ht="15">
      <c r="A18" s="7">
        <f t="shared" ca="1" si="0"/>
        <v>13</v>
      </c>
      <c r="B18" s="7" t="s">
        <v>26</v>
      </c>
      <c r="C18" s="8">
        <v>1021800</v>
      </c>
      <c r="D18" s="8">
        <v>1021800</v>
      </c>
      <c r="E18" s="8">
        <v>621800</v>
      </c>
      <c r="F18" s="9">
        <f t="shared" ca="1" si="1"/>
        <v>0.60850000000000004</v>
      </c>
      <c r="G18" s="3"/>
    </row>
    <row r="19" spans="1:7" ht="15">
      <c r="A19" s="7">
        <f t="shared" ca="1" si="0"/>
        <v>14</v>
      </c>
      <c r="B19" s="7" t="s">
        <v>27</v>
      </c>
      <c r="C19" s="8">
        <v>3863200</v>
      </c>
      <c r="D19" s="8">
        <v>3863200</v>
      </c>
      <c r="E19" s="8">
        <v>2951278</v>
      </c>
      <c r="F19" s="9">
        <f t="shared" ca="1" si="1"/>
        <v>0.76390000000000002</v>
      </c>
      <c r="G19" s="3"/>
    </row>
    <row r="20" spans="1:7" ht="15">
      <c r="A20" s="7">
        <f t="shared" ca="1" si="0"/>
        <v>15</v>
      </c>
      <c r="B20" s="7" t="s">
        <v>28</v>
      </c>
      <c r="C20" s="8">
        <v>666000</v>
      </c>
      <c r="D20" s="8">
        <v>666000</v>
      </c>
      <c r="E20" s="8">
        <v>392200</v>
      </c>
      <c r="F20" s="9">
        <f t="shared" ca="1" si="1"/>
        <v>0.58889999999999998</v>
      </c>
      <c r="G20" s="3"/>
    </row>
    <row r="21" spans="1:7" ht="15">
      <c r="A21" s="7">
        <f t="shared" ca="1" si="0"/>
        <v>16</v>
      </c>
      <c r="B21" s="7" t="s">
        <v>29</v>
      </c>
      <c r="C21" s="8">
        <v>348800</v>
      </c>
      <c r="D21" s="8">
        <v>348800</v>
      </c>
      <c r="E21" s="8">
        <v>201343.56</v>
      </c>
      <c r="F21" s="9">
        <f t="shared" ca="1" si="1"/>
        <v>0.57720000000000005</v>
      </c>
      <c r="G21" s="3"/>
    </row>
    <row r="22" spans="1:7" ht="15">
      <c r="A22" s="7">
        <f t="shared" ca="1" si="0"/>
        <v>17</v>
      </c>
      <c r="B22" s="7" t="s">
        <v>30</v>
      </c>
      <c r="C22" s="8">
        <v>502500</v>
      </c>
      <c r="D22" s="8">
        <v>502500</v>
      </c>
      <c r="E22" s="8">
        <v>324770</v>
      </c>
      <c r="F22" s="9">
        <f t="shared" ca="1" si="1"/>
        <v>0.64629999999999999</v>
      </c>
      <c r="G22" s="3"/>
    </row>
    <row r="23" spans="1:7" ht="15">
      <c r="A23" s="7">
        <f t="shared" ca="1" si="0"/>
        <v>18</v>
      </c>
      <c r="B23" s="7" t="s">
        <v>31</v>
      </c>
      <c r="C23" s="8">
        <v>329000</v>
      </c>
      <c r="D23" s="8">
        <v>329000</v>
      </c>
      <c r="E23" s="8">
        <v>217000</v>
      </c>
      <c r="F23" s="9">
        <f t="shared" ca="1" si="1"/>
        <v>0.65959999999999996</v>
      </c>
      <c r="G23" s="3"/>
    </row>
    <row r="24" spans="1:7" ht="15">
      <c r="A24" s="7">
        <f t="shared" ca="1" si="0"/>
        <v>19</v>
      </c>
      <c r="B24" s="7" t="s">
        <v>32</v>
      </c>
      <c r="C24" s="8">
        <v>613400</v>
      </c>
      <c r="D24" s="8">
        <v>613400</v>
      </c>
      <c r="E24" s="8">
        <v>429300</v>
      </c>
      <c r="F24" s="9">
        <f t="shared" ca="1" si="1"/>
        <v>0.69989999999999997</v>
      </c>
      <c r="G24" s="3"/>
    </row>
    <row r="25" spans="1:7" ht="15">
      <c r="A25" s="7">
        <f t="shared" ca="1" si="0"/>
        <v>20</v>
      </c>
      <c r="B25" s="7" t="s">
        <v>33</v>
      </c>
      <c r="C25" s="8">
        <v>437600</v>
      </c>
      <c r="D25" s="8">
        <v>437600</v>
      </c>
      <c r="E25" s="8">
        <v>264195</v>
      </c>
      <c r="F25" s="9">
        <f t="shared" ca="1" si="1"/>
        <v>0.60370000000000001</v>
      </c>
      <c r="G25" s="3"/>
    </row>
    <row r="26" spans="1:7" ht="15">
      <c r="A26" s="7">
        <f t="shared" ca="1" si="0"/>
        <v>21</v>
      </c>
      <c r="B26" s="7" t="s">
        <v>34</v>
      </c>
      <c r="C26" s="8">
        <v>22085100</v>
      </c>
      <c r="D26" s="8">
        <v>22085100</v>
      </c>
      <c r="E26" s="8">
        <v>13785749</v>
      </c>
      <c r="F26" s="9">
        <f t="shared" ca="1" si="1"/>
        <v>0.62419999999999998</v>
      </c>
      <c r="G26" s="3"/>
    </row>
    <row r="27" spans="1:7" ht="15">
      <c r="A27" s="7">
        <f t="shared" ca="1" si="0"/>
        <v>22</v>
      </c>
      <c r="B27" s="7" t="s">
        <v>35</v>
      </c>
      <c r="C27" s="8">
        <v>5125000</v>
      </c>
      <c r="D27" s="8">
        <v>5125000</v>
      </c>
      <c r="E27" s="8">
        <v>3142600</v>
      </c>
      <c r="F27" s="9">
        <f t="shared" ca="1" si="1"/>
        <v>0.61319999999999997</v>
      </c>
      <c r="G27" s="3"/>
    </row>
    <row r="28" spans="1:7" ht="15">
      <c r="A28" s="7">
        <f t="shared" ca="1" si="0"/>
        <v>23</v>
      </c>
      <c r="B28" s="7" t="s">
        <v>36</v>
      </c>
      <c r="C28" s="8">
        <v>3238900</v>
      </c>
      <c r="D28" s="8">
        <v>3238900</v>
      </c>
      <c r="E28" s="8">
        <v>1948900</v>
      </c>
      <c r="F28" s="9">
        <f t="shared" ca="1" si="1"/>
        <v>0.60170000000000001</v>
      </c>
      <c r="G28" s="3"/>
    </row>
    <row r="29" spans="1:7" ht="15">
      <c r="A29" s="7">
        <f t="shared" ca="1" si="0"/>
        <v>24</v>
      </c>
      <c r="B29" s="7" t="s">
        <v>37</v>
      </c>
      <c r="C29" s="8">
        <v>1648600</v>
      </c>
      <c r="D29" s="8">
        <v>1648600</v>
      </c>
      <c r="E29" s="8">
        <v>1360808</v>
      </c>
      <c r="F29" s="9">
        <f t="shared" ca="1" si="1"/>
        <v>0.82540000000000002</v>
      </c>
      <c r="G29" s="3"/>
    </row>
    <row r="30" spans="1:7" ht="15">
      <c r="A30" s="7">
        <f t="shared" ca="1" si="0"/>
        <v>25</v>
      </c>
      <c r="B30" s="7" t="s">
        <v>38</v>
      </c>
      <c r="C30" s="8">
        <v>3928600</v>
      </c>
      <c r="D30" s="8">
        <v>3928600</v>
      </c>
      <c r="E30" s="8">
        <v>2890000</v>
      </c>
      <c r="F30" s="9">
        <f t="shared" ca="1" si="1"/>
        <v>0.73560000000000003</v>
      </c>
      <c r="G30" s="3"/>
    </row>
    <row r="31" spans="1:7" ht="15">
      <c r="A31" s="7">
        <f t="shared" ca="1" si="0"/>
        <v>26</v>
      </c>
      <c r="B31" s="7" t="s">
        <v>39</v>
      </c>
      <c r="C31" s="8">
        <v>3580200</v>
      </c>
      <c r="D31" s="8">
        <v>3580200</v>
      </c>
      <c r="E31" s="8">
        <v>2380200</v>
      </c>
      <c r="F31" s="9">
        <f t="shared" ca="1" si="1"/>
        <v>0.66479999999999995</v>
      </c>
      <c r="G31" s="3"/>
    </row>
    <row r="32" spans="1:7" ht="15">
      <c r="A32" s="7">
        <f t="shared" ca="1" si="0"/>
        <v>27</v>
      </c>
      <c r="B32" s="7" t="s">
        <v>40</v>
      </c>
      <c r="C32" s="8">
        <v>3189300</v>
      </c>
      <c r="D32" s="8">
        <v>3189300</v>
      </c>
      <c r="E32" s="8">
        <v>2126200</v>
      </c>
      <c r="F32" s="9">
        <f t="shared" ca="1" si="1"/>
        <v>0.66669999999999996</v>
      </c>
      <c r="G32" s="3"/>
    </row>
    <row r="33" spans="1:7" ht="15" customHeight="1">
      <c r="A33" s="37" t="s">
        <v>41</v>
      </c>
      <c r="B33" s="38"/>
      <c r="C33" s="10">
        <v>59761900</v>
      </c>
      <c r="D33" s="10">
        <v>59761900</v>
      </c>
      <c r="E33" s="11">
        <v>39396976.270000003</v>
      </c>
      <c r="F33" s="12">
        <f t="shared" ca="1" si="1"/>
        <v>0.65920000000000001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lt;ShortPrimaryServiceReportArguments xmlns:xsi=&quot;http://www.w3.org/2001/XMLSchema-instance&quot; xmlns:xsd=&quot;http://www.w3.org/2001/XMLSchema&quot;&gt;&lt;DateInfo&gt;&lt;string&gt;01.01.2025&lt;/string&gt;&lt;string&gt;30.06.2025&lt;/string&gt;&lt;/DateInfo&gt;&lt;Code&gt;SQUERY_ANAL_ISP_BUDG&lt;/Code&gt;&lt;ObjectCode&gt;SQUERY_ANAL_ISP_BUDG&lt;/ObjectCode&gt;&lt;DocLink /&gt;&lt;DocName&gt;Вариант (новый от 19.05.2017 12_27_58) (Аналитический отчет по исполнению бюджета с произвольной группировкой)&lt;/DocName&gt;&lt;VariantName&gt;Вариант (новый от 19.05.2017 12:27:58)&lt;/VariantName&gt;&lt;VariantLink&gt;249013666&lt;/VariantLink&gt;&lt;ReportCode&gt;0C45F3FE78D94D5EBB69C17CF1EBCB&lt;/ReportCode&gt;&lt;SvodReportLink xsi:nil=&quot;true&quot; /&gt;&lt;ReportLink&gt;416871&lt;/ReportLink&gt;&lt;/ShortPrimaryServiceReportArguments&gt;"/>
  </Parameters>
</MailMerge>
</file>

<file path=customXml/itemProps1.xml><?xml version="1.0" encoding="utf-8"?>
<ds:datastoreItem xmlns:ds="http://schemas.openxmlformats.org/officeDocument/2006/customXml" ds:itemID="{EC1F45C3-B77A-4910-8DE7-015F11D7E0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21</vt:i4>
      </vt:variant>
      <vt:variant>
        <vt:lpstr>Именованные диапазоны</vt:lpstr>
      </vt:variant>
      <vt:variant>
        <vt:i4>21</vt:i4>
      </vt:variant>
    </vt:vector>
  </HeadingPairs>
  <TitlesOfParts>
    <vt:vector size="42" baseType="lpstr">
      <vt:lpstr>Субвенции</vt:lpstr>
      <vt:lpstr>0240880030</vt:lpstr>
      <vt:lpstr>041Ю653030</vt:lpstr>
      <vt:lpstr>0420180220</vt:lpstr>
      <vt:lpstr>0420180230</vt:lpstr>
      <vt:lpstr>04201R0820</vt:lpstr>
      <vt:lpstr>0440180170</vt:lpstr>
      <vt:lpstr>0440280180</vt:lpstr>
      <vt:lpstr>0440280280</vt:lpstr>
      <vt:lpstr>0440480190</vt:lpstr>
      <vt:lpstr>0440480200</vt:lpstr>
      <vt:lpstr>0440480210</vt:lpstr>
      <vt:lpstr>0440780810</vt:lpstr>
      <vt:lpstr>0740180290</vt:lpstr>
      <vt:lpstr>0740180900</vt:lpstr>
      <vt:lpstr>0740180910</vt:lpstr>
      <vt:lpstr>7500959300</vt:lpstr>
      <vt:lpstr>7500981110</vt:lpstr>
      <vt:lpstr>7500981390</vt:lpstr>
      <vt:lpstr>9800151180</vt:lpstr>
      <vt:lpstr>9800151200</vt:lpstr>
      <vt:lpstr>'0240880030'!Заголовки_для_печати</vt:lpstr>
      <vt:lpstr>'041Ю653030'!Заголовки_для_печати</vt:lpstr>
      <vt:lpstr>'0420180220'!Заголовки_для_печати</vt:lpstr>
      <vt:lpstr>'0420180230'!Заголовки_для_печати</vt:lpstr>
      <vt:lpstr>'04201R0820'!Заголовки_для_печати</vt:lpstr>
      <vt:lpstr>'0440180170'!Заголовки_для_печати</vt:lpstr>
      <vt:lpstr>'0440280180'!Заголовки_для_печати</vt:lpstr>
      <vt:lpstr>'0440280280'!Заголовки_для_печати</vt:lpstr>
      <vt:lpstr>'0440480190'!Заголовки_для_печати</vt:lpstr>
      <vt:lpstr>'0440480200'!Заголовки_для_печати</vt:lpstr>
      <vt:lpstr>'0440480210'!Заголовки_для_печати</vt:lpstr>
      <vt:lpstr>'0440780810'!Заголовки_для_печати</vt:lpstr>
      <vt:lpstr>'0740180290'!Заголовки_для_печати</vt:lpstr>
      <vt:lpstr>'0740180900'!Заголовки_для_печати</vt:lpstr>
      <vt:lpstr>'0740180910'!Заголовки_для_печати</vt:lpstr>
      <vt:lpstr>'7500959300'!Заголовки_для_печати</vt:lpstr>
      <vt:lpstr>'7500981110'!Заголовки_для_печати</vt:lpstr>
      <vt:lpstr>'7500981390'!Заголовки_для_печати</vt:lpstr>
      <vt:lpstr>'9800151180'!Заголовки_для_печати</vt:lpstr>
      <vt:lpstr>'9800151200'!Заголовки_для_печати</vt:lpstr>
      <vt:lpstr>Субвенции!Область_печати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 2</cp:lastModifiedBy>
  <dcterms:created xsi:type="dcterms:W3CDTF">2025-07-31T07:05:07Z</dcterms:created>
  <dcterms:modified xsi:type="dcterms:W3CDTF">2025-07-31T11:37:25Z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12_27_58)(9).xlsx</vt:lpwstr>
  </property>
  <property fmtid="{D5CDD505-2E9C-101B-9397-08002B2CF9AE}" pid="4" name="Версия клиента">
    <vt:lpwstr>24.2.254.521 (.NET Core 6)</vt:lpwstr>
  </property>
  <property fmtid="{D5CDD505-2E9C-101B-9397-08002B2CF9AE}" pid="5" name="Версия базы">
    <vt:lpwstr>24.2.6381.126882428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10.10.0.142:5432</vt:lpwstr>
  </property>
  <property fmtid="{D5CDD505-2E9C-101B-9397-08002B2CF9AE}" pid="8" name="База">
    <vt:lpwstr>bks2025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не используется</vt:lpwstr>
  </property>
</Properties>
</file>